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ADASTRO MODENUTI" sheetId="3" r:id="rId1"/>
    <sheet name="Cadastro" sheetId="1" r:id="rId2"/>
    <sheet name="NCM" sheetId="2" state="hidden" r:id="rId3"/>
  </sheets>
  <definedNames>
    <definedName name="Consulta_de_Modenuti" localSheetId="1" hidden="1">Cadastro!$A$3:$U$3624</definedName>
    <definedName name="Consulta_de_Modenuti" localSheetId="2" hidden="1">NCM!$A$1:$J$993</definedName>
    <definedName name="UFS">NCM!$P$1:$P$10</definedName>
  </definedNames>
  <calcPr calcId="145621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H62" i="3" l="1"/>
  <c r="H57" i="3"/>
  <c r="AB66" i="3"/>
  <c r="AA66" i="3"/>
  <c r="Z66" i="3"/>
  <c r="Y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T62" i="3"/>
  <c r="S62" i="3"/>
  <c r="R62" i="3"/>
  <c r="Q62" i="3"/>
  <c r="P62" i="3"/>
  <c r="O62" i="3"/>
  <c r="N62" i="3"/>
  <c r="M62" i="3"/>
  <c r="L62" i="3"/>
  <c r="K62" i="3"/>
  <c r="J62" i="3"/>
  <c r="I62" i="3"/>
  <c r="G62" i="3"/>
  <c r="F62" i="3"/>
  <c r="E62" i="3"/>
  <c r="D62" i="3"/>
  <c r="C62" i="3"/>
  <c r="B62" i="3"/>
  <c r="AB61" i="3"/>
  <c r="AA61" i="3"/>
  <c r="Z61" i="3"/>
  <c r="Y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B60" i="3"/>
  <c r="AA60" i="3"/>
  <c r="Z60" i="3"/>
  <c r="Y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B59" i="3"/>
  <c r="AA59" i="3"/>
  <c r="Z59" i="3"/>
  <c r="Y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B58" i="3"/>
  <c r="AA58" i="3"/>
  <c r="Z58" i="3"/>
  <c r="Y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B57" i="3"/>
  <c r="AA57" i="3"/>
  <c r="Z57" i="3"/>
  <c r="Y57" i="3"/>
  <c r="T57" i="3"/>
  <c r="S57" i="3"/>
  <c r="R57" i="3"/>
  <c r="Q57" i="3"/>
  <c r="P57" i="3"/>
  <c r="O57" i="3"/>
  <c r="N57" i="3"/>
  <c r="M57" i="3"/>
  <c r="L57" i="3"/>
  <c r="K57" i="3"/>
  <c r="J57" i="3"/>
  <c r="I57" i="3"/>
  <c r="G57" i="3"/>
  <c r="F57" i="3"/>
  <c r="E57" i="3"/>
  <c r="D57" i="3"/>
  <c r="C57" i="3"/>
  <c r="B57" i="3"/>
  <c r="C56" i="3" l="1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AB30" i="3"/>
  <c r="AA30" i="3"/>
  <c r="Z30" i="3"/>
  <c r="Y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30" i="3"/>
  <c r="AB47" i="3"/>
  <c r="AA47" i="3"/>
  <c r="Z47" i="3"/>
  <c r="Y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B47" i="3"/>
  <c r="AB9" i="3"/>
  <c r="AA9" i="3"/>
  <c r="Z9" i="3"/>
  <c r="Y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9" i="3"/>
  <c r="AB8" i="3"/>
  <c r="AA8" i="3"/>
  <c r="Z8" i="3"/>
  <c r="Y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B46" i="3"/>
  <c r="AA46" i="3"/>
  <c r="Z46" i="3"/>
  <c r="Y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B46" i="3"/>
  <c r="AB22" i="3"/>
  <c r="AA22" i="3"/>
  <c r="Z22" i="3"/>
  <c r="Y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22" i="3"/>
  <c r="AB21" i="3"/>
  <c r="AA21" i="3"/>
  <c r="Z21" i="3"/>
  <c r="Y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21" i="3"/>
  <c r="AB20" i="3"/>
  <c r="AA20" i="3"/>
  <c r="Z20" i="3"/>
  <c r="Y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B19" i="3"/>
  <c r="AA19" i="3"/>
  <c r="Z19" i="3"/>
  <c r="Y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B19" i="3"/>
  <c r="AB18" i="3"/>
  <c r="AA18" i="3"/>
  <c r="Z18" i="3"/>
  <c r="Y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18" i="3"/>
  <c r="AB17" i="3"/>
  <c r="AA17" i="3"/>
  <c r="Z17" i="3"/>
  <c r="Y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17" i="3"/>
  <c r="AB16" i="3"/>
  <c r="AA16" i="3"/>
  <c r="Z16" i="3"/>
  <c r="Y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B15" i="3"/>
  <c r="AA15" i="3"/>
  <c r="Z15" i="3"/>
  <c r="Y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15" i="3"/>
  <c r="AB14" i="3"/>
  <c r="AA14" i="3"/>
  <c r="Z14" i="3"/>
  <c r="Y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14" i="3"/>
  <c r="AB13" i="3"/>
  <c r="AA13" i="3"/>
  <c r="Z13" i="3"/>
  <c r="Y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13" i="3"/>
  <c r="AB29" i="3"/>
  <c r="AA29" i="3"/>
  <c r="Z29" i="3"/>
  <c r="Y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29" i="3"/>
  <c r="AB28" i="3"/>
  <c r="AA28" i="3"/>
  <c r="Z28" i="3"/>
  <c r="Y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B43" i="3"/>
  <c r="AA43" i="3"/>
  <c r="Z43" i="3"/>
  <c r="Y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B43" i="3"/>
  <c r="AB27" i="3"/>
  <c r="AA27" i="3"/>
  <c r="Z27" i="3"/>
  <c r="Y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27" i="3"/>
  <c r="AB23" i="3"/>
  <c r="AA23" i="3"/>
  <c r="Z23" i="3"/>
  <c r="Y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23" i="3"/>
  <c r="AB34" i="3"/>
  <c r="AA34" i="3"/>
  <c r="Z34" i="3"/>
  <c r="Y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B34" i="3"/>
  <c r="AB10" i="3"/>
  <c r="AA10" i="3"/>
  <c r="Z10" i="3"/>
  <c r="Y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10" i="3"/>
  <c r="AB42" i="3"/>
  <c r="AA42" i="3"/>
  <c r="Z42" i="3"/>
  <c r="Y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B42" i="3"/>
  <c r="AB41" i="3"/>
  <c r="AA41" i="3"/>
  <c r="Z41" i="3"/>
  <c r="Y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B41" i="3"/>
  <c r="AB35" i="3"/>
  <c r="AA35" i="3"/>
  <c r="Z35" i="3"/>
  <c r="Y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B35" i="3"/>
  <c r="AB26" i="3"/>
  <c r="AA26" i="3"/>
  <c r="Z26" i="3"/>
  <c r="Y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26" i="3"/>
  <c r="AB7" i="3"/>
  <c r="AA7" i="3"/>
  <c r="Z7" i="3"/>
  <c r="Y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B7" i="3"/>
  <c r="AB33" i="3"/>
  <c r="AA33" i="3"/>
  <c r="Z33" i="3"/>
  <c r="Y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B33" i="3"/>
  <c r="AB32" i="3"/>
  <c r="AA32" i="3"/>
  <c r="Z32" i="3"/>
  <c r="Y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B31" i="3"/>
  <c r="AA31" i="3"/>
  <c r="Z31" i="3"/>
  <c r="Y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B31" i="3"/>
  <c r="AB25" i="3"/>
  <c r="AA25" i="3"/>
  <c r="Z25" i="3"/>
  <c r="Y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B25" i="3"/>
  <c r="L45" i="3" l="1"/>
  <c r="L12" i="3"/>
  <c r="L11" i="3"/>
  <c r="L44" i="3"/>
  <c r="L6" i="3"/>
  <c r="L24" i="3"/>
  <c r="L56" i="3"/>
  <c r="L55" i="3"/>
  <c r="L54" i="3"/>
  <c r="L53" i="3"/>
  <c r="L52" i="3"/>
  <c r="L51" i="3"/>
  <c r="L50" i="3"/>
  <c r="L49" i="3"/>
  <c r="L48" i="3"/>
  <c r="L40" i="3"/>
  <c r="L39" i="3"/>
  <c r="L38" i="3"/>
  <c r="L37" i="3"/>
  <c r="L36" i="3"/>
  <c r="K45" i="3"/>
  <c r="K12" i="3"/>
  <c r="K11" i="3"/>
  <c r="K44" i="3"/>
  <c r="K6" i="3"/>
  <c r="K24" i="3"/>
  <c r="K56" i="3"/>
  <c r="K55" i="3"/>
  <c r="K54" i="3"/>
  <c r="K53" i="3"/>
  <c r="K52" i="3"/>
  <c r="K51" i="3"/>
  <c r="K50" i="3"/>
  <c r="K49" i="3"/>
  <c r="K48" i="3"/>
  <c r="K40" i="3"/>
  <c r="K39" i="3"/>
  <c r="K38" i="3"/>
  <c r="K37" i="3"/>
  <c r="K36" i="3"/>
  <c r="D50" i="3"/>
  <c r="S1" i="2" l="1"/>
  <c r="AB45" i="3"/>
  <c r="AA45" i="3"/>
  <c r="Z45" i="3"/>
  <c r="Y45" i="3"/>
  <c r="T45" i="3"/>
  <c r="S45" i="3"/>
  <c r="R45" i="3"/>
  <c r="Q45" i="3"/>
  <c r="P45" i="3"/>
  <c r="O45" i="3"/>
  <c r="N45" i="3"/>
  <c r="M45" i="3"/>
  <c r="J45" i="3"/>
  <c r="I45" i="3"/>
  <c r="H45" i="3"/>
  <c r="G45" i="3"/>
  <c r="F45" i="3"/>
  <c r="E45" i="3"/>
  <c r="D45" i="3"/>
  <c r="B45" i="3"/>
  <c r="AB12" i="3"/>
  <c r="AA12" i="3"/>
  <c r="Z12" i="3"/>
  <c r="Y12" i="3"/>
  <c r="T12" i="3"/>
  <c r="S12" i="3"/>
  <c r="R12" i="3"/>
  <c r="Q12" i="3"/>
  <c r="P12" i="3"/>
  <c r="O12" i="3"/>
  <c r="N12" i="3"/>
  <c r="M12" i="3"/>
  <c r="J12" i="3"/>
  <c r="I12" i="3"/>
  <c r="H12" i="3"/>
  <c r="G12" i="3"/>
  <c r="F12" i="3"/>
  <c r="E12" i="3"/>
  <c r="D12" i="3"/>
  <c r="B12" i="3"/>
  <c r="AB11" i="3"/>
  <c r="AA11" i="3"/>
  <c r="Z11" i="3"/>
  <c r="Y11" i="3"/>
  <c r="T11" i="3"/>
  <c r="S11" i="3"/>
  <c r="R11" i="3"/>
  <c r="Q11" i="3"/>
  <c r="P11" i="3"/>
  <c r="O11" i="3"/>
  <c r="N11" i="3"/>
  <c r="M11" i="3"/>
  <c r="J11" i="3"/>
  <c r="I11" i="3"/>
  <c r="H11" i="3"/>
  <c r="G11" i="3"/>
  <c r="F11" i="3"/>
  <c r="E11" i="3"/>
  <c r="D11" i="3"/>
  <c r="B11" i="3"/>
  <c r="AB44" i="3"/>
  <c r="AA44" i="3"/>
  <c r="Z44" i="3"/>
  <c r="Y44" i="3"/>
  <c r="T44" i="3"/>
  <c r="S44" i="3"/>
  <c r="R44" i="3"/>
  <c r="Q44" i="3"/>
  <c r="P44" i="3"/>
  <c r="O44" i="3"/>
  <c r="N44" i="3"/>
  <c r="M44" i="3"/>
  <c r="J44" i="3"/>
  <c r="I44" i="3"/>
  <c r="H44" i="3"/>
  <c r="G44" i="3"/>
  <c r="F44" i="3"/>
  <c r="E44" i="3"/>
  <c r="D44" i="3"/>
  <c r="B44" i="3"/>
  <c r="AB6" i="3"/>
  <c r="AA6" i="3"/>
  <c r="Z6" i="3"/>
  <c r="Y6" i="3"/>
  <c r="T6" i="3"/>
  <c r="S6" i="3"/>
  <c r="R6" i="3"/>
  <c r="Q6" i="3"/>
  <c r="P6" i="3"/>
  <c r="O6" i="3"/>
  <c r="N6" i="3"/>
  <c r="M6" i="3"/>
  <c r="J6" i="3"/>
  <c r="I6" i="3"/>
  <c r="H6" i="3"/>
  <c r="G6" i="3"/>
  <c r="F6" i="3"/>
  <c r="E6" i="3"/>
  <c r="D6" i="3"/>
  <c r="C6" i="3"/>
  <c r="B6" i="3"/>
  <c r="AB24" i="3"/>
  <c r="AA24" i="3"/>
  <c r="Z24" i="3"/>
  <c r="Y24" i="3"/>
  <c r="T24" i="3"/>
  <c r="S24" i="3"/>
  <c r="R24" i="3"/>
  <c r="Q24" i="3"/>
  <c r="P24" i="3"/>
  <c r="O24" i="3"/>
  <c r="N24" i="3"/>
  <c r="M24" i="3"/>
  <c r="J24" i="3"/>
  <c r="I24" i="3"/>
  <c r="H24" i="3"/>
  <c r="G24" i="3"/>
  <c r="F24" i="3"/>
  <c r="E24" i="3"/>
  <c r="D24" i="3"/>
  <c r="B24" i="3"/>
  <c r="AB56" i="3"/>
  <c r="AA56" i="3"/>
  <c r="Z56" i="3"/>
  <c r="Y56" i="3"/>
  <c r="T56" i="3"/>
  <c r="S56" i="3"/>
  <c r="R56" i="3"/>
  <c r="Q56" i="3"/>
  <c r="P56" i="3"/>
  <c r="O56" i="3"/>
  <c r="N56" i="3"/>
  <c r="M56" i="3"/>
  <c r="J56" i="3"/>
  <c r="I56" i="3"/>
  <c r="H56" i="3"/>
  <c r="G56" i="3"/>
  <c r="F56" i="3"/>
  <c r="E56" i="3"/>
  <c r="D56" i="3"/>
  <c r="B56" i="3"/>
  <c r="AB55" i="3"/>
  <c r="AA55" i="3"/>
  <c r="Z55" i="3"/>
  <c r="Y55" i="3"/>
  <c r="T55" i="3"/>
  <c r="S55" i="3"/>
  <c r="R55" i="3"/>
  <c r="Q55" i="3"/>
  <c r="P55" i="3"/>
  <c r="O55" i="3"/>
  <c r="N55" i="3"/>
  <c r="M55" i="3"/>
  <c r="J55" i="3"/>
  <c r="I55" i="3"/>
  <c r="H55" i="3"/>
  <c r="G55" i="3"/>
  <c r="F55" i="3"/>
  <c r="E55" i="3"/>
  <c r="D55" i="3"/>
  <c r="B55" i="3"/>
  <c r="AB54" i="3"/>
  <c r="AA54" i="3"/>
  <c r="Z54" i="3"/>
  <c r="Y54" i="3"/>
  <c r="T54" i="3"/>
  <c r="S54" i="3"/>
  <c r="R54" i="3"/>
  <c r="Q54" i="3"/>
  <c r="P54" i="3"/>
  <c r="O54" i="3"/>
  <c r="N54" i="3"/>
  <c r="M54" i="3"/>
  <c r="J54" i="3"/>
  <c r="I54" i="3"/>
  <c r="H54" i="3"/>
  <c r="G54" i="3"/>
  <c r="F54" i="3"/>
  <c r="E54" i="3"/>
  <c r="D54" i="3"/>
  <c r="B54" i="3"/>
  <c r="AB53" i="3"/>
  <c r="AA53" i="3"/>
  <c r="Z53" i="3"/>
  <c r="Y53" i="3"/>
  <c r="T53" i="3"/>
  <c r="S53" i="3"/>
  <c r="R53" i="3"/>
  <c r="Q53" i="3"/>
  <c r="P53" i="3"/>
  <c r="O53" i="3"/>
  <c r="N53" i="3"/>
  <c r="M53" i="3"/>
  <c r="J53" i="3"/>
  <c r="I53" i="3"/>
  <c r="H53" i="3"/>
  <c r="G53" i="3"/>
  <c r="F53" i="3"/>
  <c r="E53" i="3"/>
  <c r="D53" i="3"/>
  <c r="B53" i="3"/>
  <c r="AB52" i="3"/>
  <c r="AA52" i="3"/>
  <c r="Z52" i="3"/>
  <c r="Y52" i="3"/>
  <c r="T52" i="3"/>
  <c r="S52" i="3"/>
  <c r="R52" i="3"/>
  <c r="Q52" i="3"/>
  <c r="P52" i="3"/>
  <c r="O52" i="3"/>
  <c r="N52" i="3"/>
  <c r="M52" i="3"/>
  <c r="J52" i="3"/>
  <c r="I52" i="3"/>
  <c r="H52" i="3"/>
  <c r="G52" i="3"/>
  <c r="F52" i="3"/>
  <c r="E52" i="3"/>
  <c r="D52" i="3"/>
  <c r="B52" i="3"/>
  <c r="AB51" i="3"/>
  <c r="AA51" i="3"/>
  <c r="Z51" i="3"/>
  <c r="Y51" i="3"/>
  <c r="T51" i="3"/>
  <c r="S51" i="3"/>
  <c r="R51" i="3"/>
  <c r="Q51" i="3"/>
  <c r="P51" i="3"/>
  <c r="O51" i="3"/>
  <c r="N51" i="3"/>
  <c r="M51" i="3"/>
  <c r="J51" i="3"/>
  <c r="I51" i="3"/>
  <c r="H51" i="3"/>
  <c r="G51" i="3"/>
  <c r="F51" i="3"/>
  <c r="E51" i="3"/>
  <c r="D51" i="3"/>
  <c r="B51" i="3"/>
  <c r="AB50" i="3"/>
  <c r="AA50" i="3"/>
  <c r="Z50" i="3"/>
  <c r="Y50" i="3"/>
  <c r="T50" i="3"/>
  <c r="S50" i="3"/>
  <c r="R50" i="3"/>
  <c r="Q50" i="3"/>
  <c r="P50" i="3"/>
  <c r="O50" i="3"/>
  <c r="N50" i="3"/>
  <c r="M50" i="3"/>
  <c r="J50" i="3"/>
  <c r="I50" i="3"/>
  <c r="H50" i="3"/>
  <c r="G50" i="3"/>
  <c r="F50" i="3"/>
  <c r="E50" i="3"/>
  <c r="B50" i="3"/>
  <c r="AB49" i="3"/>
  <c r="AA49" i="3"/>
  <c r="Z49" i="3"/>
  <c r="Y49" i="3"/>
  <c r="T49" i="3"/>
  <c r="S49" i="3"/>
  <c r="R49" i="3"/>
  <c r="Q49" i="3"/>
  <c r="P49" i="3"/>
  <c r="O49" i="3"/>
  <c r="N49" i="3"/>
  <c r="M49" i="3"/>
  <c r="J49" i="3"/>
  <c r="I49" i="3"/>
  <c r="H49" i="3"/>
  <c r="G49" i="3"/>
  <c r="F49" i="3"/>
  <c r="E49" i="3"/>
  <c r="D49" i="3"/>
  <c r="B49" i="3"/>
  <c r="AB48" i="3"/>
  <c r="AA48" i="3"/>
  <c r="Z48" i="3"/>
  <c r="Y48" i="3"/>
  <c r="T48" i="3"/>
  <c r="S48" i="3"/>
  <c r="R48" i="3"/>
  <c r="Q48" i="3"/>
  <c r="P48" i="3"/>
  <c r="O48" i="3"/>
  <c r="N48" i="3"/>
  <c r="M48" i="3"/>
  <c r="J48" i="3"/>
  <c r="I48" i="3"/>
  <c r="H48" i="3"/>
  <c r="G48" i="3"/>
  <c r="F48" i="3"/>
  <c r="E48" i="3"/>
  <c r="D48" i="3"/>
  <c r="B48" i="3"/>
  <c r="AB40" i="3"/>
  <c r="AA40" i="3"/>
  <c r="Z40" i="3"/>
  <c r="Y40" i="3"/>
  <c r="T40" i="3"/>
  <c r="S40" i="3"/>
  <c r="R40" i="3"/>
  <c r="Q40" i="3"/>
  <c r="P40" i="3"/>
  <c r="O40" i="3"/>
  <c r="N40" i="3"/>
  <c r="M40" i="3"/>
  <c r="J40" i="3"/>
  <c r="I40" i="3"/>
  <c r="H40" i="3"/>
  <c r="G40" i="3"/>
  <c r="F40" i="3"/>
  <c r="E40" i="3"/>
  <c r="D40" i="3"/>
  <c r="B40" i="3"/>
  <c r="AB39" i="3"/>
  <c r="AA39" i="3"/>
  <c r="Z39" i="3"/>
  <c r="Y39" i="3"/>
  <c r="T39" i="3"/>
  <c r="S39" i="3"/>
  <c r="R39" i="3"/>
  <c r="Q39" i="3"/>
  <c r="P39" i="3"/>
  <c r="O39" i="3"/>
  <c r="N39" i="3"/>
  <c r="M39" i="3"/>
  <c r="J39" i="3"/>
  <c r="I39" i="3"/>
  <c r="H39" i="3"/>
  <c r="G39" i="3"/>
  <c r="F39" i="3"/>
  <c r="E39" i="3"/>
  <c r="D39" i="3"/>
  <c r="B39" i="3"/>
  <c r="AB38" i="3"/>
  <c r="AA38" i="3"/>
  <c r="Z38" i="3"/>
  <c r="Y38" i="3"/>
  <c r="T38" i="3"/>
  <c r="S38" i="3"/>
  <c r="R38" i="3"/>
  <c r="Q38" i="3"/>
  <c r="P38" i="3"/>
  <c r="O38" i="3"/>
  <c r="N38" i="3"/>
  <c r="M38" i="3"/>
  <c r="J38" i="3"/>
  <c r="I38" i="3"/>
  <c r="H38" i="3"/>
  <c r="G38" i="3"/>
  <c r="F38" i="3"/>
  <c r="E38" i="3"/>
  <c r="D38" i="3"/>
  <c r="B38" i="3"/>
  <c r="AB37" i="3"/>
  <c r="AA37" i="3"/>
  <c r="Z37" i="3"/>
  <c r="Y37" i="3"/>
  <c r="T37" i="3"/>
  <c r="S37" i="3"/>
  <c r="R37" i="3"/>
  <c r="Q37" i="3"/>
  <c r="P37" i="3"/>
  <c r="O37" i="3"/>
  <c r="N37" i="3"/>
  <c r="M37" i="3"/>
  <c r="J37" i="3"/>
  <c r="I37" i="3"/>
  <c r="H37" i="3"/>
  <c r="G37" i="3"/>
  <c r="F37" i="3"/>
  <c r="E37" i="3"/>
  <c r="D37" i="3"/>
  <c r="B37" i="3"/>
  <c r="AB36" i="3"/>
  <c r="Z36" i="3"/>
  <c r="AA36" i="3"/>
  <c r="Y36" i="3"/>
  <c r="S36" i="3"/>
  <c r="T36" i="3"/>
  <c r="R36" i="3"/>
  <c r="Q36" i="3"/>
  <c r="P36" i="3"/>
  <c r="O36" i="3"/>
  <c r="N36" i="3"/>
  <c r="M36" i="3"/>
  <c r="J36" i="3"/>
  <c r="I36" i="3"/>
  <c r="G36" i="3"/>
  <c r="F36" i="3"/>
  <c r="E36" i="3"/>
  <c r="D36" i="3"/>
  <c r="B36" i="3"/>
  <c r="H36" i="3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U59" i="3" l="1"/>
  <c r="V59" i="3" s="1"/>
  <c r="X66" i="3"/>
  <c r="X62" i="3"/>
  <c r="W60" i="3"/>
  <c r="X65" i="3"/>
  <c r="X60" i="3"/>
  <c r="U65" i="3"/>
  <c r="V65" i="3" s="1"/>
  <c r="X63" i="3"/>
  <c r="X58" i="3"/>
  <c r="W57" i="3"/>
  <c r="W65" i="3"/>
  <c r="X61" i="3"/>
  <c r="U66" i="3"/>
  <c r="V66" i="3" s="1"/>
  <c r="U61" i="3"/>
  <c r="V61" i="3" s="1"/>
  <c r="W58" i="3"/>
  <c r="W66" i="3"/>
  <c r="W61" i="3"/>
  <c r="U60" i="3"/>
  <c r="V60" i="3" s="1"/>
  <c r="X57" i="3"/>
  <c r="U62" i="3"/>
  <c r="V62" i="3" s="1"/>
  <c r="U57" i="3"/>
  <c r="V57" i="3" s="1"/>
  <c r="W63" i="3"/>
  <c r="X59" i="3"/>
  <c r="U64" i="3"/>
  <c r="V64" i="3" s="1"/>
  <c r="U63" i="3"/>
  <c r="V63" i="3" s="1"/>
  <c r="U58" i="3"/>
  <c r="V58" i="3" s="1"/>
  <c r="W64" i="3"/>
  <c r="W59" i="3"/>
  <c r="X64" i="3"/>
  <c r="W62" i="3"/>
  <c r="U33" i="3"/>
  <c r="V33" i="3" s="1"/>
  <c r="U18" i="3"/>
  <c r="V18" i="3" s="1"/>
  <c r="X27" i="3"/>
  <c r="U10" i="3"/>
  <c r="V10" i="3" s="1"/>
  <c r="W42" i="3"/>
  <c r="W20" i="3"/>
  <c r="U41" i="3"/>
  <c r="V41" i="3" s="1"/>
  <c r="U46" i="3"/>
  <c r="V46" i="3" s="1"/>
  <c r="X33" i="3"/>
  <c r="W35" i="3"/>
  <c r="X41" i="3"/>
  <c r="U31" i="3"/>
  <c r="V31" i="3" s="1"/>
  <c r="X42" i="3"/>
  <c r="W28" i="3"/>
  <c r="X16" i="3"/>
  <c r="U21" i="3"/>
  <c r="V21" i="3" s="1"/>
  <c r="U29" i="3"/>
  <c r="V29" i="3" s="1"/>
  <c r="W18" i="3"/>
  <c r="X46" i="3"/>
  <c r="U47" i="3"/>
  <c r="V47" i="3" s="1"/>
  <c r="W27" i="3"/>
  <c r="X18" i="3"/>
  <c r="X9" i="3"/>
  <c r="W31" i="3"/>
  <c r="U35" i="3"/>
  <c r="V35" i="3" s="1"/>
  <c r="X13" i="3"/>
  <c r="U22" i="3"/>
  <c r="V22" i="3" s="1"/>
  <c r="U28" i="3"/>
  <c r="V28" i="3" s="1"/>
  <c r="W10" i="3"/>
  <c r="X32" i="3"/>
  <c r="X7" i="3"/>
  <c r="X29" i="3"/>
  <c r="W46" i="3"/>
  <c r="W14" i="3"/>
  <c r="X19" i="3"/>
  <c r="U42" i="3"/>
  <c r="V42" i="3" s="1"/>
  <c r="W21" i="3"/>
  <c r="X26" i="3"/>
  <c r="U34" i="3"/>
  <c r="V34" i="3" s="1"/>
  <c r="W29" i="3"/>
  <c r="U15" i="3"/>
  <c r="V15" i="3" s="1"/>
  <c r="W43" i="3"/>
  <c r="U25" i="3"/>
  <c r="V25" i="3" s="1"/>
  <c r="X23" i="3"/>
  <c r="X8" i="3"/>
  <c r="X15" i="3"/>
  <c r="W9" i="3"/>
  <c r="X14" i="3"/>
  <c r="U7" i="3"/>
  <c r="V7" i="3" s="1"/>
  <c r="U14" i="3"/>
  <c r="V14" i="3" s="1"/>
  <c r="X21" i="3"/>
  <c r="U32" i="3"/>
  <c r="V32" i="3" s="1"/>
  <c r="W7" i="3"/>
  <c r="W16" i="3"/>
  <c r="U19" i="3"/>
  <c r="V19" i="3" s="1"/>
  <c r="W32" i="3"/>
  <c r="X43" i="3"/>
  <c r="X35" i="3"/>
  <c r="X25" i="3"/>
  <c r="W41" i="3"/>
  <c r="U27" i="3"/>
  <c r="V27" i="3" s="1"/>
  <c r="W15" i="3"/>
  <c r="X20" i="3"/>
  <c r="X28" i="3"/>
  <c r="U16" i="3"/>
  <c r="V16" i="3" s="1"/>
  <c r="W22" i="3"/>
  <c r="W17" i="3"/>
  <c r="U23" i="3"/>
  <c r="V23" i="3" s="1"/>
  <c r="X31" i="3"/>
  <c r="X30" i="3"/>
  <c r="W23" i="3"/>
  <c r="W8" i="3"/>
  <c r="X10" i="3"/>
  <c r="X34" i="3"/>
  <c r="U17" i="3"/>
  <c r="V17" i="3" s="1"/>
  <c r="X47" i="3"/>
  <c r="U8" i="3"/>
  <c r="V8" i="3" s="1"/>
  <c r="W13" i="3"/>
  <c r="W30" i="3"/>
  <c r="U43" i="3"/>
  <c r="V43" i="3" s="1"/>
  <c r="X17" i="3"/>
  <c r="W25" i="3"/>
  <c r="W47" i="3"/>
  <c r="U9" i="3"/>
  <c r="V9" i="3" s="1"/>
  <c r="W34" i="3"/>
  <c r="W33" i="3"/>
  <c r="U26" i="3"/>
  <c r="V26" i="3" s="1"/>
  <c r="U13" i="3"/>
  <c r="V13" i="3" s="1"/>
  <c r="W19" i="3"/>
  <c r="U30" i="3"/>
  <c r="V30" i="3" s="1"/>
  <c r="U20" i="3"/>
  <c r="V20" i="3" s="1"/>
  <c r="W26" i="3"/>
  <c r="X22" i="3"/>
  <c r="U37" i="3"/>
  <c r="V37" i="3" s="1"/>
  <c r="W37" i="3"/>
  <c r="X37" i="3"/>
  <c r="U38" i="3"/>
  <c r="V38" i="3" s="1"/>
  <c r="W38" i="3"/>
  <c r="X38" i="3"/>
  <c r="U39" i="3"/>
  <c r="V39" i="3" s="1"/>
  <c r="W39" i="3"/>
  <c r="X39" i="3"/>
  <c r="U40" i="3"/>
  <c r="V40" i="3" s="1"/>
  <c r="W40" i="3"/>
  <c r="X40" i="3"/>
  <c r="U48" i="3"/>
  <c r="V48" i="3" s="1"/>
  <c r="W48" i="3"/>
  <c r="X48" i="3"/>
  <c r="U49" i="3"/>
  <c r="V49" i="3" s="1"/>
  <c r="W49" i="3"/>
  <c r="X49" i="3"/>
  <c r="U50" i="3"/>
  <c r="V50" i="3" s="1"/>
  <c r="W50" i="3"/>
  <c r="X50" i="3"/>
  <c r="U51" i="3"/>
  <c r="V51" i="3" s="1"/>
  <c r="W51" i="3"/>
  <c r="X51" i="3"/>
  <c r="U52" i="3"/>
  <c r="V52" i="3" s="1"/>
  <c r="W52" i="3"/>
  <c r="X52" i="3"/>
  <c r="U53" i="3"/>
  <c r="V53" i="3" s="1"/>
  <c r="W53" i="3"/>
  <c r="X53" i="3"/>
  <c r="U54" i="3"/>
  <c r="V54" i="3" s="1"/>
  <c r="W54" i="3"/>
  <c r="X54" i="3"/>
  <c r="U55" i="3"/>
  <c r="V55" i="3" s="1"/>
  <c r="W55" i="3"/>
  <c r="X55" i="3"/>
  <c r="U56" i="3"/>
  <c r="V56" i="3" s="1"/>
  <c r="W56" i="3"/>
  <c r="X56" i="3"/>
  <c r="U24" i="3"/>
  <c r="V24" i="3" s="1"/>
  <c r="W24" i="3"/>
  <c r="X24" i="3"/>
  <c r="U6" i="3"/>
  <c r="V6" i="3" s="1"/>
  <c r="W6" i="3"/>
  <c r="X6" i="3"/>
  <c r="U44" i="3"/>
  <c r="V44" i="3" s="1"/>
  <c r="W44" i="3"/>
  <c r="X44" i="3"/>
  <c r="U11" i="3"/>
  <c r="V11" i="3" s="1"/>
  <c r="W11" i="3"/>
  <c r="X11" i="3"/>
  <c r="U12" i="3"/>
  <c r="V12" i="3" s="1"/>
  <c r="W12" i="3"/>
  <c r="X12" i="3"/>
  <c r="U45" i="3"/>
  <c r="V45" i="3" s="1"/>
  <c r="W45" i="3"/>
  <c r="X45" i="3"/>
  <c r="X36" i="3"/>
  <c r="W36" i="3"/>
  <c r="U36" i="3"/>
  <c r="V36" i="3" s="1"/>
</calcChain>
</file>

<file path=xl/comments1.xml><?xml version="1.0" encoding="utf-8"?>
<comments xmlns="http://schemas.openxmlformats.org/spreadsheetml/2006/main">
  <authors>
    <author>João Reiff</author>
  </authors>
  <commentList>
    <comment ref="S5" authorId="0">
      <text>
        <r>
          <rPr>
            <b/>
            <sz val="9"/>
            <color indexed="81"/>
            <rFont val="Tahoma"/>
            <family val="2"/>
          </rPr>
          <t>Apenas como informação pois como somos distribuidores, na nossa NF não é cobrado IPI.</t>
        </r>
      </text>
    </comment>
    <comment ref="W5" authorId="0">
      <text>
        <r>
          <rPr>
            <b/>
            <sz val="9"/>
            <color indexed="81"/>
            <rFont val="Tahoma"/>
            <family val="2"/>
          </rPr>
          <t>Para o estado de SP é um campo apenas informativo com o valor do MVA que compramos dos fornecedores pois, como somos distribuidores, vendemos com a ST já recolhida.</t>
        </r>
      </text>
    </comment>
  </commentList>
</comments>
</file>

<file path=xl/connections.xml><?xml version="1.0" encoding="utf-8"?>
<connections xmlns="http://schemas.openxmlformats.org/spreadsheetml/2006/main">
  <connection id="1" name="Cadastro" type="1" refreshedVersion="4" deleted="1" background="1" saveData="1">
    <dbPr connection="" command=""/>
  </connection>
  <connection id="2" name="Consulta de Modenuti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<sst xmlns="http://schemas.openxmlformats.org/spreadsheetml/2006/main" count="37929" uniqueCount="17840">
  <si>
    <t>CODIGO_MODENUTI</t>
  </si>
  <si>
    <t>DESCRICAO</t>
  </si>
  <si>
    <t>REFERENCIA_FORNECEDOR</t>
  </si>
  <si>
    <t>FORNECEDOR</t>
  </si>
  <si>
    <t>NCM</t>
  </si>
  <si>
    <t>CEST</t>
  </si>
  <si>
    <t>QDECAIXA</t>
  </si>
  <si>
    <t>VENDAEMBALAGEM</t>
  </si>
  <si>
    <t>EAN</t>
  </si>
  <si>
    <t>DUN</t>
  </si>
  <si>
    <t>PESOUN_G</t>
  </si>
  <si>
    <t>PESOCX_G</t>
  </si>
  <si>
    <t>COMPRIMENTO_UN</t>
  </si>
  <si>
    <t>LARGURA_UN</t>
  </si>
  <si>
    <t>ALTURA_UN</t>
  </si>
  <si>
    <t>COMPR_CX</t>
  </si>
  <si>
    <t>LARG_CX</t>
  </si>
  <si>
    <t>ALT_CX</t>
  </si>
  <si>
    <t>PRO_MULTIPLO</t>
  </si>
  <si>
    <t>1004</t>
  </si>
  <si>
    <t>FILTRO LONGA VIDA P/CAFE 103</t>
  </si>
  <si>
    <t>101900</t>
  </si>
  <si>
    <t>INJETEMP</t>
  </si>
  <si>
    <t>6307.90.90</t>
  </si>
  <si>
    <t>N</t>
  </si>
  <si>
    <t>7896900210198</t>
  </si>
  <si>
    <t>67896900210190</t>
  </si>
  <si>
    <t>1005</t>
  </si>
  <si>
    <t>100900</t>
  </si>
  <si>
    <t>3924.10.00</t>
  </si>
  <si>
    <t>14.006.00</t>
  </si>
  <si>
    <t>7896900210099</t>
  </si>
  <si>
    <t>47896900210097</t>
  </si>
  <si>
    <t>1006</t>
  </si>
  <si>
    <t>INJETOR DE TEMPEROS</t>
  </si>
  <si>
    <t>101300</t>
  </si>
  <si>
    <t>7896900210136</t>
  </si>
  <si>
    <t>37896900210137</t>
  </si>
  <si>
    <t>10078</t>
  </si>
  <si>
    <t>CAIXA TOPA TUDO 6 LTS</t>
  </si>
  <si>
    <t>910</t>
  </si>
  <si>
    <t>SANTANA</t>
  </si>
  <si>
    <t>7896355709100</t>
  </si>
  <si>
    <t>17896355709107</t>
  </si>
  <si>
    <t>NADIR</t>
  </si>
  <si>
    <t>7013.37.00</t>
  </si>
  <si>
    <t>14.002.00</t>
  </si>
  <si>
    <t>S</t>
  </si>
  <si>
    <t>10133</t>
  </si>
  <si>
    <t>KIT INFANTIL C/ 03 PCS</t>
  </si>
  <si>
    <t>7730</t>
  </si>
  <si>
    <t>JAGUAR</t>
  </si>
  <si>
    <t>7896952577300</t>
  </si>
  <si>
    <t>17896952577307</t>
  </si>
  <si>
    <t>10135</t>
  </si>
  <si>
    <t>PORTA FILTRO E CAFE</t>
  </si>
  <si>
    <t>0628</t>
  </si>
  <si>
    <t>7896952506287</t>
  </si>
  <si>
    <t>17896952506284</t>
  </si>
  <si>
    <t>10136</t>
  </si>
  <si>
    <t>BALDE C/ TAMPA 20 LTS</t>
  </si>
  <si>
    <t>0729</t>
  </si>
  <si>
    <t>3924.90.00</t>
  </si>
  <si>
    <t>7896952507291</t>
  </si>
  <si>
    <t>17896952507298</t>
  </si>
  <si>
    <t>10168</t>
  </si>
  <si>
    <t>LIXEIRA RETRATIL 04 LTS</t>
  </si>
  <si>
    <t>130</t>
  </si>
  <si>
    <t>NITRONPLAST</t>
  </si>
  <si>
    <t>7896779601301</t>
  </si>
  <si>
    <t>17896779601308</t>
  </si>
  <si>
    <t>10175</t>
  </si>
  <si>
    <t>POTE CLIC C/ROSCA 900 ML</t>
  </si>
  <si>
    <t>4646</t>
  </si>
  <si>
    <t>PLASUTIL</t>
  </si>
  <si>
    <t>7896042046464</t>
  </si>
  <si>
    <t>17896042046461</t>
  </si>
  <si>
    <t>10220</t>
  </si>
  <si>
    <t>LIXEIRA BASCULANTE C/ TAMPA COLETA SELETIVA 60 LTS</t>
  </si>
  <si>
    <t>360</t>
  </si>
  <si>
    <t>7896355703603</t>
  </si>
  <si>
    <t>17896355703600</t>
  </si>
  <si>
    <t>10223</t>
  </si>
  <si>
    <t>CESTO TELADO 25 LTS</t>
  </si>
  <si>
    <t>CT25PM</t>
  </si>
  <si>
    <t>ARQPLAST</t>
  </si>
  <si>
    <t>7898280070133</t>
  </si>
  <si>
    <t>17898280070130</t>
  </si>
  <si>
    <t>TIBA LINE</t>
  </si>
  <si>
    <t>1023</t>
  </si>
  <si>
    <t>BATEDOR ESPIRAL</t>
  </si>
  <si>
    <t>003007</t>
  </si>
  <si>
    <t>VIEL</t>
  </si>
  <si>
    <t>8210.00.90</t>
  </si>
  <si>
    <t>7896835230070</t>
  </si>
  <si>
    <t>17896835230077</t>
  </si>
  <si>
    <t>10234</t>
  </si>
  <si>
    <t>CESTO FECHADO C/ TAMPA 93 LTS</t>
  </si>
  <si>
    <t>5737</t>
  </si>
  <si>
    <t>7896952557371</t>
  </si>
  <si>
    <t>17896952557378</t>
  </si>
  <si>
    <t>10235</t>
  </si>
  <si>
    <t>DIVERSOS CANECA ASPEN 300 ML</t>
  </si>
  <si>
    <t>59090200715891</t>
  </si>
  <si>
    <t>7013.49.00</t>
  </si>
  <si>
    <t>14.001.00</t>
  </si>
  <si>
    <t>7891155029809</t>
  </si>
  <si>
    <t>17891155029806</t>
  </si>
  <si>
    <t>10280</t>
  </si>
  <si>
    <t>BULE TERMICO 750 ML - PRETO/BRANCO</t>
  </si>
  <si>
    <t>03051</t>
  </si>
  <si>
    <t>ALADDIN</t>
  </si>
  <si>
    <t>9617.00.10</t>
  </si>
  <si>
    <t>7891108030517</t>
  </si>
  <si>
    <t>17891108030514</t>
  </si>
  <si>
    <t>10293</t>
  </si>
  <si>
    <t>BALEIRO 2400 ML</t>
  </si>
  <si>
    <t>5000452001.00</t>
  </si>
  <si>
    <t>7896103450001</t>
  </si>
  <si>
    <t>17896103450008</t>
  </si>
  <si>
    <t>10294</t>
  </si>
  <si>
    <t>PULVERIZADOR 500 ML</t>
  </si>
  <si>
    <t>5100451001.00</t>
  </si>
  <si>
    <t>8424.89.90</t>
  </si>
  <si>
    <t>7896103451008</t>
  </si>
  <si>
    <t>17896103451005</t>
  </si>
  <si>
    <t>10356</t>
  </si>
  <si>
    <t>CANTONEIRA SOL DUPLA CROMADA</t>
  </si>
  <si>
    <t>264</t>
  </si>
  <si>
    <t>NIQUELART</t>
  </si>
  <si>
    <t>7326.20.00</t>
  </si>
  <si>
    <t>7896594802648</t>
  </si>
  <si>
    <t>17896594802645</t>
  </si>
  <si>
    <t>PLASDURAN</t>
  </si>
  <si>
    <t>3922.9000</t>
  </si>
  <si>
    <t>10.013.00</t>
  </si>
  <si>
    <t>10389</t>
  </si>
  <si>
    <t>COPO PS CRISTAL TRANSLUCIDO GRADUADO 550 ML</t>
  </si>
  <si>
    <t>TRITEC</t>
  </si>
  <si>
    <t>7896725310059</t>
  </si>
  <si>
    <t>17896725310056</t>
  </si>
  <si>
    <t>10402</t>
  </si>
  <si>
    <t>LIXEIRA BASCULANTE P/CANTO 7.5 LTS - BRANCA</t>
  </si>
  <si>
    <t>0062</t>
  </si>
  <si>
    <t>7896952500629</t>
  </si>
  <si>
    <t>17896952500626</t>
  </si>
  <si>
    <t>10404</t>
  </si>
  <si>
    <t>CABIDE PRETO C/ 05  PCS</t>
  </si>
  <si>
    <t>69</t>
  </si>
  <si>
    <t>PLASNEW</t>
  </si>
  <si>
    <t>7897848700697</t>
  </si>
  <si>
    <t>17897848700694</t>
  </si>
  <si>
    <t>10408</t>
  </si>
  <si>
    <t>CESTO FECHADO PRETO C/ TAMPA PRETA 27 LTS</t>
  </si>
  <si>
    <t>1518</t>
  </si>
  <si>
    <t>01.011.00</t>
  </si>
  <si>
    <t>7897848715189</t>
  </si>
  <si>
    <t>17897848715186</t>
  </si>
  <si>
    <t>10410</t>
  </si>
  <si>
    <t>CESTO FECHADO PRETO C/ TAMPA PRETA 53 LTS</t>
  </si>
  <si>
    <t>1520</t>
  </si>
  <si>
    <t>7897848715202</t>
  </si>
  <si>
    <t>17897848715209</t>
  </si>
  <si>
    <t>10411</t>
  </si>
  <si>
    <t>CESTO FECHADO PRETO C/ TAMPA PRETA 97 LTS</t>
  </si>
  <si>
    <t>1521</t>
  </si>
  <si>
    <t>7897848715219</t>
  </si>
  <si>
    <t>17897848715216</t>
  </si>
  <si>
    <t>10412</t>
  </si>
  <si>
    <t>ESCOVA SANITARIA C/ SUPORTE</t>
  </si>
  <si>
    <t>804</t>
  </si>
  <si>
    <t>9603.90.00</t>
  </si>
  <si>
    <t>7897848708044</t>
  </si>
  <si>
    <t>17897848708041</t>
  </si>
  <si>
    <t>10413</t>
  </si>
  <si>
    <t>BALDE RETANGULAR 12,8 LTS</t>
  </si>
  <si>
    <t>177</t>
  </si>
  <si>
    <t>7897848701779</t>
  </si>
  <si>
    <t>17897848701776</t>
  </si>
  <si>
    <t>10416</t>
  </si>
  <si>
    <t>PORTA ESCOVA C/ TAMPA - 8,9 X 11,5 X 20,2 CM</t>
  </si>
  <si>
    <t>122</t>
  </si>
  <si>
    <t>7896779601226</t>
  </si>
  <si>
    <t>17896779601223</t>
  </si>
  <si>
    <t>10417</t>
  </si>
  <si>
    <t>FRASQUEIRA GRANDE FEMININA - 19,8 X 28 X 18,8 CM</t>
  </si>
  <si>
    <t>126</t>
  </si>
  <si>
    <t>7896779601264</t>
  </si>
  <si>
    <t>17896779601261</t>
  </si>
  <si>
    <t>10425</t>
  </si>
  <si>
    <t>TAPETE P/ BOX C/ VENTOSAS  32 X 46 CM</t>
  </si>
  <si>
    <t>1500</t>
  </si>
  <si>
    <t>ARTHI</t>
  </si>
  <si>
    <t>7897807415006</t>
  </si>
  <si>
    <t>17897807415003</t>
  </si>
  <si>
    <t>10444</t>
  </si>
  <si>
    <t>CORTADOR DUPLA FACE</t>
  </si>
  <si>
    <t>CD01</t>
  </si>
  <si>
    <t>KEITA</t>
  </si>
  <si>
    <t>7897839700026</t>
  </si>
  <si>
    <t>10445</t>
  </si>
  <si>
    <t>DESCASCADOR E BOLEADOR</t>
  </si>
  <si>
    <t>DB02</t>
  </si>
  <si>
    <t>7897839700033</t>
  </si>
  <si>
    <t>10447</t>
  </si>
  <si>
    <t>FURA COCO</t>
  </si>
  <si>
    <t>FC01</t>
  </si>
  <si>
    <t>7897839700910</t>
  </si>
  <si>
    <t>10448</t>
  </si>
  <si>
    <t>BAT PICK CAIXA</t>
  </si>
  <si>
    <t>BP01</t>
  </si>
  <si>
    <t>7897839700941</t>
  </si>
  <si>
    <t>10449</t>
  </si>
  <si>
    <t>PEGA PALITO</t>
  </si>
  <si>
    <t>PEP01</t>
  </si>
  <si>
    <t>7897839701030</t>
  </si>
  <si>
    <t>10461</t>
  </si>
  <si>
    <t>IMPERATRIZ TACA P/ CHAMPAGNE 220 ML</t>
  </si>
  <si>
    <t>78330200689688</t>
  </si>
  <si>
    <t>7013.28.00</t>
  </si>
  <si>
    <t>7891155028369</t>
  </si>
  <si>
    <t>17891155028366</t>
  </si>
  <si>
    <t>10468</t>
  </si>
  <si>
    <t>CAIXA 29 LTS GRAN BOX ALTA - 45,7X32,6X28 CMS</t>
  </si>
  <si>
    <t>2759</t>
  </si>
  <si>
    <t>7896042027593</t>
  </si>
  <si>
    <t>27896042027597</t>
  </si>
  <si>
    <t>10469</t>
  </si>
  <si>
    <t>CAIXA 56 LTS GRAN BOX ALTA - 55,5X40,3X36,5 CMS</t>
  </si>
  <si>
    <t>2760</t>
  </si>
  <si>
    <t>7896042027609</t>
  </si>
  <si>
    <t>27896042027603</t>
  </si>
  <si>
    <t>10470</t>
  </si>
  <si>
    <t>CAIXA 78 LTS GRAN BOX ALTA - 63,5X45,3X40,1 CMS</t>
  </si>
  <si>
    <t>2761</t>
  </si>
  <si>
    <t>7896042027616</t>
  </si>
  <si>
    <t>27896042027610</t>
  </si>
  <si>
    <t>10471</t>
  </si>
  <si>
    <t>CAIXA 13,7 LTS GRAN BOX BAIXA - 45,7X32,6X13,8 CMS</t>
  </si>
  <si>
    <t>2771</t>
  </si>
  <si>
    <t>7896042027715</t>
  </si>
  <si>
    <t>27896042027719</t>
  </si>
  <si>
    <t>10472</t>
  </si>
  <si>
    <t>CAIXA 26,5 LTS GRAN BOX BAIXA - 55,5X40,3X18,1 CMS</t>
  </si>
  <si>
    <t>2772</t>
  </si>
  <si>
    <t>7896042027722</t>
  </si>
  <si>
    <t>27896042027726</t>
  </si>
  <si>
    <t>10473</t>
  </si>
  <si>
    <t>CAIXA 38 LTS GRAN BOX BAIXA - 63,5X45,3X19,8 CMS</t>
  </si>
  <si>
    <t>2773</t>
  </si>
  <si>
    <t>7896042027739</t>
  </si>
  <si>
    <t>27896042027733</t>
  </si>
  <si>
    <t>10474</t>
  </si>
  <si>
    <t>CAIXA 19,8 LTS GRAN BOX ALTA - 40,5X29X24,5 CMS</t>
  </si>
  <si>
    <t>2890</t>
  </si>
  <si>
    <t>7896042028903</t>
  </si>
  <si>
    <t>27896042028907</t>
  </si>
  <si>
    <t>10475</t>
  </si>
  <si>
    <t xml:space="preserve">CAIXA 9,3 LTS GRAN BOX BAIXA - 40,5X29X12,2 CMS </t>
  </si>
  <si>
    <t>2891</t>
  </si>
  <si>
    <t>7896042028910</t>
  </si>
  <si>
    <t>27896042028914</t>
  </si>
  <si>
    <t>10476</t>
  </si>
  <si>
    <t>PORTA DETERGENTE COMPACTO</t>
  </si>
  <si>
    <t>2632</t>
  </si>
  <si>
    <t>7896042026329</t>
  </si>
  <si>
    <t>17896042026326</t>
  </si>
  <si>
    <t>10483</t>
  </si>
  <si>
    <t>POTE CLIC C/ROSCA 2,6 LTS</t>
  </si>
  <si>
    <t>4648</t>
  </si>
  <si>
    <t>7896042046488</t>
  </si>
  <si>
    <t>17896042046485</t>
  </si>
  <si>
    <t>10517</t>
  </si>
  <si>
    <t>ASTRAL XICARA CHA S/PIRES</t>
  </si>
  <si>
    <t>SM400010400N</t>
  </si>
  <si>
    <t>7894993011418</t>
  </si>
  <si>
    <t>17894993011415</t>
  </si>
  <si>
    <t>10518</t>
  </si>
  <si>
    <t>ASTRAL XICARA CAFE S/PIRES</t>
  </si>
  <si>
    <t>SM400010200N</t>
  </si>
  <si>
    <t>7894993010244</t>
  </si>
  <si>
    <t>17894993010241</t>
  </si>
  <si>
    <t>1060</t>
  </si>
  <si>
    <t>COLHER CABO MADEIRA</t>
  </si>
  <si>
    <t>3001</t>
  </si>
  <si>
    <t>BOA</t>
  </si>
  <si>
    <t>8215.99.90</t>
  </si>
  <si>
    <t>7897606030011</t>
  </si>
  <si>
    <t>87897606030017</t>
  </si>
  <si>
    <t>10612</t>
  </si>
  <si>
    <t>ESTOJO MULTIUSO - 21 X 7 X 3,5 CM</t>
  </si>
  <si>
    <t>140</t>
  </si>
  <si>
    <t>7896779601400</t>
  </si>
  <si>
    <t>17896779601407</t>
  </si>
  <si>
    <t>10635</t>
  </si>
  <si>
    <t xml:space="preserve">GARRAFA P/ AGUA 02 LTS   </t>
  </si>
  <si>
    <t>0736</t>
  </si>
  <si>
    <t>7896952507369</t>
  </si>
  <si>
    <t>17896952507366</t>
  </si>
  <si>
    <t>10643</t>
  </si>
  <si>
    <t>GALHETEIRO PORTA BISNAGAS SAL E PALITO</t>
  </si>
  <si>
    <t>2888</t>
  </si>
  <si>
    <t>7896042028880</t>
  </si>
  <si>
    <t>17896042028887</t>
  </si>
  <si>
    <t>10647</t>
  </si>
  <si>
    <t>CJ MANTIMENTO ROSCA CLIC 05 PCS BRANCO</t>
  </si>
  <si>
    <t>4115</t>
  </si>
  <si>
    <t>7896042041155</t>
  </si>
  <si>
    <t>17896042041152</t>
  </si>
  <si>
    <t>10648</t>
  </si>
  <si>
    <t>MALETA MULTIUSO COLORIDA C/ 2 BANDEJAS</t>
  </si>
  <si>
    <t>MM30PM</t>
  </si>
  <si>
    <t>7898280070379</t>
  </si>
  <si>
    <t>17898280070376</t>
  </si>
  <si>
    <t>10649</t>
  </si>
  <si>
    <t>MALETA MULTIUSO PRETA C/ 2 BANDEJAS</t>
  </si>
  <si>
    <t>MM30PPM</t>
  </si>
  <si>
    <t>7898280070423</t>
  </si>
  <si>
    <t>17898280070420</t>
  </si>
  <si>
    <t>10650</t>
  </si>
  <si>
    <t>MALETA P/ FERRAMENTAS C/ BANDEJA PRETA</t>
  </si>
  <si>
    <t>MF40PM</t>
  </si>
  <si>
    <t>7898280070386</t>
  </si>
  <si>
    <t>17898280070383</t>
  </si>
  <si>
    <t>10651</t>
  </si>
  <si>
    <t xml:space="preserve">MALETA P/ FERRAMENTAS S/BAND PRETA 16,5X20X37 CM </t>
  </si>
  <si>
    <t>MF40SPM</t>
  </si>
  <si>
    <t>7898280070416</t>
  </si>
  <si>
    <t>17898280070413</t>
  </si>
  <si>
    <t>10652</t>
  </si>
  <si>
    <t>BANQUETA BRANCA</t>
  </si>
  <si>
    <t>BBRPM</t>
  </si>
  <si>
    <t>9401.80.00</t>
  </si>
  <si>
    <t>7898280070164</t>
  </si>
  <si>
    <t>17898280070161</t>
  </si>
  <si>
    <t>10653</t>
  </si>
  <si>
    <t>BANQUETA CINZA</t>
  </si>
  <si>
    <t>BCLPM</t>
  </si>
  <si>
    <t>7898280070171</t>
  </si>
  <si>
    <t>17898280070178</t>
  </si>
  <si>
    <t>10654</t>
  </si>
  <si>
    <t>BALDE 30 LITROS ALCA DE FERRO</t>
  </si>
  <si>
    <t>BF30PM</t>
  </si>
  <si>
    <t>7898280070157</t>
  </si>
  <si>
    <t>17898280070154</t>
  </si>
  <si>
    <t>10668</t>
  </si>
  <si>
    <t>BARROCO - CONJUNTO MINI BAR 18 PCS 56 x 38 CM</t>
  </si>
  <si>
    <t>PUD003647</t>
  </si>
  <si>
    <t>WHEATON</t>
  </si>
  <si>
    <t>7891240036477</t>
  </si>
  <si>
    <t>17891240036474</t>
  </si>
  <si>
    <t>1067</t>
  </si>
  <si>
    <t>CONCHA CABO MADEIRA</t>
  </si>
  <si>
    <t>3003</t>
  </si>
  <si>
    <t>7897606030035</t>
  </si>
  <si>
    <t>87897606030031</t>
  </si>
  <si>
    <t>10719</t>
  </si>
  <si>
    <t>CAIXA DE SUP AMARELA (+ DE 30 GRAV)-331X36X55,5 CM</t>
  </si>
  <si>
    <t>CX52AMPM</t>
  </si>
  <si>
    <t>3923.10.90</t>
  </si>
  <si>
    <t>7898280071161</t>
  </si>
  <si>
    <t>17898280070666</t>
  </si>
  <si>
    <t>10762</t>
  </si>
  <si>
    <t>PILAO PARA TEMPERO / CAIPIRINHA</t>
  </si>
  <si>
    <t>643</t>
  </si>
  <si>
    <t>7896355706437</t>
  </si>
  <si>
    <t>17896355706434</t>
  </si>
  <si>
    <t>10765</t>
  </si>
  <si>
    <t>CESTO TELADO QUADRADO 23X23X26 CM</t>
  </si>
  <si>
    <t>507</t>
  </si>
  <si>
    <t>7896355705072</t>
  </si>
  <si>
    <t>17896355705079</t>
  </si>
  <si>
    <t>10799</t>
  </si>
  <si>
    <t>PENEIRA GRANDE 29 X 16 X 8 CM</t>
  </si>
  <si>
    <t>659</t>
  </si>
  <si>
    <t>7896725306595</t>
  </si>
  <si>
    <t>17896725306592</t>
  </si>
  <si>
    <t>10812</t>
  </si>
  <si>
    <t>LIXEIRA BASCULANTE GIGANTE 80LTS</t>
  </si>
  <si>
    <t>LB80PM</t>
  </si>
  <si>
    <t>7898280070430</t>
  </si>
  <si>
    <t>17898280070437</t>
  </si>
  <si>
    <t>10816</t>
  </si>
  <si>
    <t>VERAO - COLHER P/ ARROZ INOX - AVULSA</t>
  </si>
  <si>
    <t>50070</t>
  </si>
  <si>
    <t>MARTINAZZO</t>
  </si>
  <si>
    <t>8215.99.10</t>
  </si>
  <si>
    <t>7896479910772</t>
  </si>
  <si>
    <t>17896479910779</t>
  </si>
  <si>
    <t>10834</t>
  </si>
  <si>
    <t>ORGANIZA TUDO MEDIO - 4,3 X 17,5 X 26,2 CM</t>
  </si>
  <si>
    <t>138</t>
  </si>
  <si>
    <t>7896779613809</t>
  </si>
  <si>
    <t>17896779613806</t>
  </si>
  <si>
    <t>10839</t>
  </si>
  <si>
    <t>FRASQUEIRA GRANDE P/MEDICAMENTOS -19,8X28X18,8 CM</t>
  </si>
  <si>
    <t>142</t>
  </si>
  <si>
    <t>7896779601424</t>
  </si>
  <si>
    <t>17896779601421</t>
  </si>
  <si>
    <t>1084</t>
  </si>
  <si>
    <t>ABRIDOR DE LATA E GARRAFA ENCART</t>
  </si>
  <si>
    <t>003103</t>
  </si>
  <si>
    <t>7323.99.00</t>
  </si>
  <si>
    <t>7896835231039</t>
  </si>
  <si>
    <t>17896835231036</t>
  </si>
  <si>
    <t>10841</t>
  </si>
  <si>
    <t>FORMA P/ COZINHAR OVOS NO MICROONDAS</t>
  </si>
  <si>
    <t>146</t>
  </si>
  <si>
    <t>7896779601462</t>
  </si>
  <si>
    <t>17896779601469</t>
  </si>
  <si>
    <t>10846</t>
  </si>
  <si>
    <t>PULVERIZADOR 550 ML GIRAFA</t>
  </si>
  <si>
    <t>430150</t>
  </si>
  <si>
    <t>7897659630633</t>
  </si>
  <si>
    <t>17897659630630</t>
  </si>
  <si>
    <t>1085</t>
  </si>
  <si>
    <t>ABRIDOR DE GARRAFA ENCART</t>
  </si>
  <si>
    <t>003101</t>
  </si>
  <si>
    <t>7896835231015</t>
  </si>
  <si>
    <t>17896835231012</t>
  </si>
  <si>
    <t>10854</t>
  </si>
  <si>
    <t>CRYSTAL - PRATO RASO 23 CMS</t>
  </si>
  <si>
    <t>PUD002738</t>
  </si>
  <si>
    <t>7891240027383</t>
  </si>
  <si>
    <t>17891240027380</t>
  </si>
  <si>
    <t>10855</t>
  </si>
  <si>
    <t>CRYSTAL - PRATO FUNDO 22 CM</t>
  </si>
  <si>
    <t>PUD002739</t>
  </si>
  <si>
    <t>7891240027390</t>
  </si>
  <si>
    <t>17891240027397</t>
  </si>
  <si>
    <t>10858</t>
  </si>
  <si>
    <t xml:space="preserve">BARROCO - PRATO FUNDO 22 CMS   </t>
  </si>
  <si>
    <t>PUD003672</t>
  </si>
  <si>
    <t>7891240036729</t>
  </si>
  <si>
    <t>17891240036726</t>
  </si>
  <si>
    <t>10862</t>
  </si>
  <si>
    <t>CRYSTAL - XICARA CHA S/ PIRES</t>
  </si>
  <si>
    <t>PUD002959</t>
  </si>
  <si>
    <t>7891240029592</t>
  </si>
  <si>
    <t>17891240029599</t>
  </si>
  <si>
    <t>10863</t>
  </si>
  <si>
    <t>CRYSTAL - XICARA CAFE S/ PIRES</t>
  </si>
  <si>
    <t>PUD002960</t>
  </si>
  <si>
    <t>7891240029608</t>
  </si>
  <si>
    <t>17891240029605</t>
  </si>
  <si>
    <t>10864</t>
  </si>
  <si>
    <t>BARROCO - CANEQUINHA MULTIUSO 80 ML</t>
  </si>
  <si>
    <t>PUD002963</t>
  </si>
  <si>
    <t>7891240029639</t>
  </si>
  <si>
    <t>17891240029636</t>
  </si>
  <si>
    <t>10865</t>
  </si>
  <si>
    <t>CANECA FRITZ 300 ML</t>
  </si>
  <si>
    <t>PUD002780</t>
  </si>
  <si>
    <t>7891240027802</t>
  </si>
  <si>
    <t>17891240027809</t>
  </si>
  <si>
    <t>10869</t>
  </si>
  <si>
    <t>EMOTIONS - TACA MULTIUSO VERAO C/ 06 PCS 220 ML</t>
  </si>
  <si>
    <t xml:space="preserve">PUD002964 </t>
  </si>
  <si>
    <t>7891240029646</t>
  </si>
  <si>
    <t>17891240029643</t>
  </si>
  <si>
    <t>1087</t>
  </si>
  <si>
    <t>FORMA EMPADA LISA ENCART 12 PECAS</t>
  </si>
  <si>
    <t>003305</t>
  </si>
  <si>
    <t>7896835233057</t>
  </si>
  <si>
    <t>17896835233054</t>
  </si>
  <si>
    <t>10870</t>
  </si>
  <si>
    <t>BRASIL - JOGO COPO ITAPEMA 310 ML</t>
  </si>
  <si>
    <t>PUD000030</t>
  </si>
  <si>
    <t>7891240000300</t>
  </si>
  <si>
    <t>17891240000307</t>
  </si>
  <si>
    <t>10871</t>
  </si>
  <si>
    <t>BRASIL - JOGO COPO BAHIA 310 ML</t>
  </si>
  <si>
    <t>PUD000003</t>
  </si>
  <si>
    <t>7891240000034</t>
  </si>
  <si>
    <t>17891240000031</t>
  </si>
  <si>
    <t>10873</t>
  </si>
  <si>
    <t>BRASIL - JOGO COPO OURO PRETO 310 ML</t>
  </si>
  <si>
    <t>PUD000026</t>
  </si>
  <si>
    <t>7891240000263</t>
  </si>
  <si>
    <t>17891240000260</t>
  </si>
  <si>
    <t>10875</t>
  </si>
  <si>
    <t>BARROCO - JG COPO MULTIUSO 310 ML C/ 06 PCS</t>
  </si>
  <si>
    <t>PUD002407</t>
  </si>
  <si>
    <t>7891240024078</t>
  </si>
  <si>
    <t>17891240024075</t>
  </si>
  <si>
    <t>10876</t>
  </si>
  <si>
    <t>CRYSTAL - CONJ PRATO RASO C/ 06 PC 23,4X22,5X23 CM</t>
  </si>
  <si>
    <t>PUD000275</t>
  </si>
  <si>
    <t>7891240002755</t>
  </si>
  <si>
    <t>17891240002752</t>
  </si>
  <si>
    <t>10877</t>
  </si>
  <si>
    <t>CRYSTAL - CONJ PRATO FUNDO C/ 06 PC 22X22X12 CM</t>
  </si>
  <si>
    <t>PUD000278</t>
  </si>
  <si>
    <t>7891240002786</t>
  </si>
  <si>
    <t>17891240002783</t>
  </si>
  <si>
    <t>10879</t>
  </si>
  <si>
    <t>CRYSTAL - JG COPO 310 ML C/ 06 PCS</t>
  </si>
  <si>
    <t>PUD000748</t>
  </si>
  <si>
    <t>7891240007484</t>
  </si>
  <si>
    <t>17891240007481</t>
  </si>
  <si>
    <t>10880</t>
  </si>
  <si>
    <t>CRYSTAL - XICARA CHA C/ PIRES 06 PC 15,5X10,5X55CM</t>
  </si>
  <si>
    <t>PUD000360</t>
  </si>
  <si>
    <t>7891240003608</t>
  </si>
  <si>
    <t>17891240003605</t>
  </si>
  <si>
    <t>10881</t>
  </si>
  <si>
    <t>CRYSTAL - XICARA CAFE C/ PIRES 06 PCS</t>
  </si>
  <si>
    <t>PUD002135</t>
  </si>
  <si>
    <t>7891240021350</t>
  </si>
  <si>
    <t>17891240021357</t>
  </si>
  <si>
    <t>10891</t>
  </si>
  <si>
    <t>CESTINHA EMPILHAVEL 25,5 X 24,2 X 6 CM</t>
  </si>
  <si>
    <t>2850</t>
  </si>
  <si>
    <t>7896042028507</t>
  </si>
  <si>
    <t>17896042028504</t>
  </si>
  <si>
    <t>10895</t>
  </si>
  <si>
    <t>RODINHO DE PIA 13,5 CM VERMELHO</t>
  </si>
  <si>
    <t>2977</t>
  </si>
  <si>
    <t>7896042029771</t>
  </si>
  <si>
    <t>17896042029778</t>
  </si>
  <si>
    <t>1090</t>
  </si>
  <si>
    <t>RATOEIRA N.01 ENCART</t>
  </si>
  <si>
    <t>003801</t>
  </si>
  <si>
    <t>7896835238014</t>
  </si>
  <si>
    <t>17896835238011</t>
  </si>
  <si>
    <t>10905</t>
  </si>
  <si>
    <t>POTE HERM.AVULSO PEQ 550 ML</t>
  </si>
  <si>
    <t>8001</t>
  </si>
  <si>
    <t>7896355780017</t>
  </si>
  <si>
    <t>17896355780014</t>
  </si>
  <si>
    <t>10906</t>
  </si>
  <si>
    <t>POTE HERM.AVULSO MEDIO 1 LT</t>
  </si>
  <si>
    <t>8002</t>
  </si>
  <si>
    <t>7896355780024</t>
  </si>
  <si>
    <t>17896355780021</t>
  </si>
  <si>
    <t>1091</t>
  </si>
  <si>
    <t>RATOEIRA N.02 ENCART</t>
  </si>
  <si>
    <t>003803</t>
  </si>
  <si>
    <t>7896835238038</t>
  </si>
  <si>
    <t>17896835238035</t>
  </si>
  <si>
    <t>1092</t>
  </si>
  <si>
    <t>SACA ROLHA ENCART</t>
  </si>
  <si>
    <t>003109</t>
  </si>
  <si>
    <t>7896835231091</t>
  </si>
  <si>
    <t>17896835231098</t>
  </si>
  <si>
    <t>10934</t>
  </si>
  <si>
    <t>POLTRONA INFANTIL AZUL</t>
  </si>
  <si>
    <t>PI52PM</t>
  </si>
  <si>
    <t>7898280070461</t>
  </si>
  <si>
    <t>17898280070468</t>
  </si>
  <si>
    <t>10935</t>
  </si>
  <si>
    <t>MALETA FEMININA C/ 02 BANDEJAS - 16 X 20 X 33 CM</t>
  </si>
  <si>
    <t>MFEPM</t>
  </si>
  <si>
    <t>7898280070454</t>
  </si>
  <si>
    <t>17898280070451</t>
  </si>
  <si>
    <t>10967</t>
  </si>
  <si>
    <t>CABIDE ADULTO C/ 03 PCS</t>
  </si>
  <si>
    <t>062-3</t>
  </si>
  <si>
    <t>01.015.00</t>
  </si>
  <si>
    <t>7896594830627</t>
  </si>
  <si>
    <t>17896594830624</t>
  </si>
  <si>
    <t>10968</t>
  </si>
  <si>
    <t>CABIDE P/ PORTA 07 GANCHOS</t>
  </si>
  <si>
    <t>073</t>
  </si>
  <si>
    <t>7896594800736</t>
  </si>
  <si>
    <t>17896594800733</t>
  </si>
  <si>
    <t>10969</t>
  </si>
  <si>
    <t>SECADOR BARONESA C/ PORTA COPOS - 41X37X18 CM</t>
  </si>
  <si>
    <t>105</t>
  </si>
  <si>
    <t>7896594801054</t>
  </si>
  <si>
    <t>17896594801051</t>
  </si>
  <si>
    <t>1100</t>
  </si>
  <si>
    <t>ESCUMADEIRA CABO MADEIRA</t>
  </si>
  <si>
    <t>3004</t>
  </si>
  <si>
    <t>7897606030042</t>
  </si>
  <si>
    <t>87897606030048</t>
  </si>
  <si>
    <t>11001</t>
  </si>
  <si>
    <t>CRYSTAL - TIGELA GRANDE 22 CM</t>
  </si>
  <si>
    <t>PUD000316</t>
  </si>
  <si>
    <t>7891240003165</t>
  </si>
  <si>
    <t>17891240003162</t>
  </si>
  <si>
    <t>11002</t>
  </si>
  <si>
    <t>CRYSTAL - PRATO BOLO 28,5 CM</t>
  </si>
  <si>
    <t>PUD001037</t>
  </si>
  <si>
    <t>7891240010378</t>
  </si>
  <si>
    <t>17891240010375</t>
  </si>
  <si>
    <t>11005</t>
  </si>
  <si>
    <t>BARROCO - COPO ON THE ROCKS 300 ML</t>
  </si>
  <si>
    <t>PUD002449</t>
  </si>
  <si>
    <t>7891240024498</t>
  </si>
  <si>
    <t>17891240024495</t>
  </si>
  <si>
    <t>11006</t>
  </si>
  <si>
    <t>BARROCO - CANECA CAFE C/ LEITE 375 ML</t>
  </si>
  <si>
    <t>PUD002812</t>
  </si>
  <si>
    <t>7891240028120</t>
  </si>
  <si>
    <t>17891240028127</t>
  </si>
  <si>
    <t>11007</t>
  </si>
  <si>
    <t>PORTA MANTIM SEXTAVADO 150 ML</t>
  </si>
  <si>
    <t>PUD002912</t>
  </si>
  <si>
    <t>7891240029127</t>
  </si>
  <si>
    <t>17891240029124</t>
  </si>
  <si>
    <t>11008</t>
  </si>
  <si>
    <t>PORTA MANTIM OITAVADO 298 ML</t>
  </si>
  <si>
    <t>PUD003595</t>
  </si>
  <si>
    <t>7891240035951</t>
  </si>
  <si>
    <t>17891240035958</t>
  </si>
  <si>
    <t>11009</t>
  </si>
  <si>
    <t>BARROCO - COPO APERITIVO 120 ML</t>
  </si>
  <si>
    <t>PUD003372</t>
  </si>
  <si>
    <t>7891240033728</t>
  </si>
  <si>
    <t>17891240033725</t>
  </si>
  <si>
    <t>1103</t>
  </si>
  <si>
    <t>ESPREMEDOR DE ALHO 05 UTILIDADES</t>
  </si>
  <si>
    <t>3016</t>
  </si>
  <si>
    <t>7615.10.00</t>
  </si>
  <si>
    <t>7897606030165</t>
  </si>
  <si>
    <t>87897606030161</t>
  </si>
  <si>
    <t>1104</t>
  </si>
  <si>
    <t>ESPREMEDOR DE LARANJA</t>
  </si>
  <si>
    <t>3018</t>
  </si>
  <si>
    <t>7897606030189</t>
  </si>
  <si>
    <t>67897606030181</t>
  </si>
  <si>
    <t>11041</t>
  </si>
  <si>
    <t>CAIXA TOPA TUDO 11,5L C/ TAMPA - 52 X 31 X 11 CM</t>
  </si>
  <si>
    <t>915</t>
  </si>
  <si>
    <t>7896355709155</t>
  </si>
  <si>
    <t>17896355709152</t>
  </si>
  <si>
    <t>11042</t>
  </si>
  <si>
    <t>CESTO FECHADO C/ TAMPA PRETA 51 LTS REC</t>
  </si>
  <si>
    <t>349</t>
  </si>
  <si>
    <t>7896355703498</t>
  </si>
  <si>
    <t>17896355703495</t>
  </si>
  <si>
    <t>11043</t>
  </si>
  <si>
    <t>LIXEIRA BASCULANTE C/ TAMPA PRETA 60 LTS REC</t>
  </si>
  <si>
    <t>359</t>
  </si>
  <si>
    <t>7896355703597</t>
  </si>
  <si>
    <t>17896355703594</t>
  </si>
  <si>
    <t>1105</t>
  </si>
  <si>
    <t>ESPREMEDOR DE LEGUMES</t>
  </si>
  <si>
    <t>3019</t>
  </si>
  <si>
    <t>7897606030196</t>
  </si>
  <si>
    <t>67897606030198</t>
  </si>
  <si>
    <t>11052</t>
  </si>
  <si>
    <t>RECIPIENTE TERMOPLASTICO 09 LTS</t>
  </si>
  <si>
    <t>101487092006</t>
  </si>
  <si>
    <t>INVICTA</t>
  </si>
  <si>
    <t>3923.30.00</t>
  </si>
  <si>
    <t>7891691087097</t>
  </si>
  <si>
    <t>67891691087099</t>
  </si>
  <si>
    <t>1106</t>
  </si>
  <si>
    <t>ESPREMEDOR DE LIMAO</t>
  </si>
  <si>
    <t>3017</t>
  </si>
  <si>
    <t>7897606030172</t>
  </si>
  <si>
    <t>77897606030171</t>
  </si>
  <si>
    <t>11081</t>
  </si>
  <si>
    <t>LIXEIRA C/ PEDAL COLOR 04 LTS</t>
  </si>
  <si>
    <t>103300</t>
  </si>
  <si>
    <t>7896900210334</t>
  </si>
  <si>
    <t>17896900210331</t>
  </si>
  <si>
    <t>11089</t>
  </si>
  <si>
    <t>PORTA CONDIMENTOS C/ 02 PCS 500 ML</t>
  </si>
  <si>
    <t>7001456001.00</t>
  </si>
  <si>
    <t>7896103470016</t>
  </si>
  <si>
    <t>17896103470013</t>
  </si>
  <si>
    <t>11103</t>
  </si>
  <si>
    <t>LIGHTS TIGELA SOBREMESA 315 ML</t>
  </si>
  <si>
    <t>73040200748828</t>
  </si>
  <si>
    <t>7891155032328</t>
  </si>
  <si>
    <t>17891155032325</t>
  </si>
  <si>
    <t>11107</t>
  </si>
  <si>
    <t>AMERICANO COPO LONG DRINK 450 ML</t>
  </si>
  <si>
    <t>29100200728579</t>
  </si>
  <si>
    <t>7891155031055</t>
  </si>
  <si>
    <t>17891155031052</t>
  </si>
  <si>
    <t>11111</t>
  </si>
  <si>
    <t>SEMPRE TIGELA P/PREPARO C/TPA COLOR 17,3X8,5  1 LT</t>
  </si>
  <si>
    <t>65190200829214</t>
  </si>
  <si>
    <t>7891155030027</t>
  </si>
  <si>
    <t>17891155030024</t>
  </si>
  <si>
    <t>11113</t>
  </si>
  <si>
    <t>SEMPRE OVAL S/ TPA   39,6X27,6X7,3   04 LTS</t>
  </si>
  <si>
    <t>68140200803188</t>
  </si>
  <si>
    <t>7891155025344</t>
  </si>
  <si>
    <t>17891155025341</t>
  </si>
  <si>
    <t>11119</t>
  </si>
  <si>
    <t>CONJ FORMAS P/ PASTEL C/ 03 PCS</t>
  </si>
  <si>
    <t>FP03</t>
  </si>
  <si>
    <t>7897839701016</t>
  </si>
  <si>
    <t>11120</t>
  </si>
  <si>
    <t>DESCASCADOR CABO DE MADEIRA</t>
  </si>
  <si>
    <t>DM01</t>
  </si>
  <si>
    <t>4419.90.00</t>
  </si>
  <si>
    <t>7897839700019</t>
  </si>
  <si>
    <t>11121</t>
  </si>
  <si>
    <t>CASCAXI 21,5X8X10 CM</t>
  </si>
  <si>
    <t>CAX01</t>
  </si>
  <si>
    <t>7897839701023</t>
  </si>
  <si>
    <t>11133</t>
  </si>
  <si>
    <t xml:space="preserve">GARRAFA SQUEEZE 500 ML ESPORTIVA COLOR </t>
  </si>
  <si>
    <t>470511</t>
  </si>
  <si>
    <t>7897659603514</t>
  </si>
  <si>
    <t>17897659603511</t>
  </si>
  <si>
    <t>11135</t>
  </si>
  <si>
    <t>SABONETEIRA 350 ML LIQUIDA BOLA</t>
  </si>
  <si>
    <t>400404</t>
  </si>
  <si>
    <t>7897659604047</t>
  </si>
  <si>
    <t>17897659604044</t>
  </si>
  <si>
    <t>1114</t>
  </si>
  <si>
    <t>FORMA BAURU</t>
  </si>
  <si>
    <t>3012</t>
  </si>
  <si>
    <t>7897606030127</t>
  </si>
  <si>
    <t>67897606030129</t>
  </si>
  <si>
    <t>11233</t>
  </si>
  <si>
    <t>SUP P/GARRAFAO DE AGUA DECORADA- CUBA CERAMICA</t>
  </si>
  <si>
    <t>2501</t>
  </si>
  <si>
    <t>MADRI</t>
  </si>
  <si>
    <t>7898907981071</t>
  </si>
  <si>
    <t>17898907981078</t>
  </si>
  <si>
    <t>11237</t>
  </si>
  <si>
    <t>PORTA COMPRIMIDOS REDONDO   77 X 19 MM</t>
  </si>
  <si>
    <t>2847</t>
  </si>
  <si>
    <t>7896042028477</t>
  </si>
  <si>
    <t>17896042028474</t>
  </si>
  <si>
    <t>11250</t>
  </si>
  <si>
    <t>PORTA METADE CEBOLA E ALHO 500 ML</t>
  </si>
  <si>
    <t>2803</t>
  </si>
  <si>
    <t>7896042028033</t>
  </si>
  <si>
    <t>17896042028030</t>
  </si>
  <si>
    <t>1126</t>
  </si>
  <si>
    <t>GARFO CABO MADEIRA</t>
  </si>
  <si>
    <t>3002</t>
  </si>
  <si>
    <t>7897606030028</t>
  </si>
  <si>
    <t>87897606030024</t>
  </si>
  <si>
    <t>11262</t>
  </si>
  <si>
    <t>PORTA CANUDO 110X285 MM</t>
  </si>
  <si>
    <t>2875</t>
  </si>
  <si>
    <t>7896042028750</t>
  </si>
  <si>
    <t>17896042028757</t>
  </si>
  <si>
    <t>11276</t>
  </si>
  <si>
    <t>RODINHO DE PIA 23,5 CM VERMELHO</t>
  </si>
  <si>
    <t>2978</t>
  </si>
  <si>
    <t>7896042029788</t>
  </si>
  <si>
    <t>17896042029785</t>
  </si>
  <si>
    <t>11343</t>
  </si>
  <si>
    <t>WORLD - FACA CARBONO 5" CB MADEIRA ENCART</t>
  </si>
  <si>
    <t>30195M</t>
  </si>
  <si>
    <t>8211.92.10</t>
  </si>
  <si>
    <t>7896479906997</t>
  </si>
  <si>
    <t>17896479906994</t>
  </si>
  <si>
    <t>11345</t>
  </si>
  <si>
    <t>BARROCO - TACA P/ VINHO 190 ML</t>
  </si>
  <si>
    <t>PUD003530</t>
  </si>
  <si>
    <t>7891240035302</t>
  </si>
  <si>
    <t>17891240035309</t>
  </si>
  <si>
    <t>11410</t>
  </si>
  <si>
    <t>PORTA GUARDANAPO 185X115X68 MM</t>
  </si>
  <si>
    <t>2989</t>
  </si>
  <si>
    <t>7896042029894</t>
  </si>
  <si>
    <t>17896042029891</t>
  </si>
  <si>
    <t>11426</t>
  </si>
  <si>
    <t>PROTETOR LAVA ROUPAS FINAS</t>
  </si>
  <si>
    <t>4170</t>
  </si>
  <si>
    <t>7896042041704</t>
  </si>
  <si>
    <t>17896042041701</t>
  </si>
  <si>
    <t>11428</t>
  </si>
  <si>
    <t>LIXEIRA C/ PEDAL 33 LTS</t>
  </si>
  <si>
    <t>2979</t>
  </si>
  <si>
    <t>7896042029795</t>
  </si>
  <si>
    <t>27896042029799</t>
  </si>
  <si>
    <t>11449</t>
  </si>
  <si>
    <t>CJ PORTA MANTIMENTOS ROSCA MEDIO 05 PCS</t>
  </si>
  <si>
    <t>4972</t>
  </si>
  <si>
    <t>7896042049724</t>
  </si>
  <si>
    <t>17896042049721</t>
  </si>
  <si>
    <t>11496</t>
  </si>
  <si>
    <t>CONJ C/ 02 SABONETEIRA SANTANA</t>
  </si>
  <si>
    <t>532</t>
  </si>
  <si>
    <t>7896355705324</t>
  </si>
  <si>
    <t>17896355705321</t>
  </si>
  <si>
    <t>11498</t>
  </si>
  <si>
    <t>CAIXA ORG TOPA TUDO 20 LTS</t>
  </si>
  <si>
    <t>930</t>
  </si>
  <si>
    <t>7896355709308</t>
  </si>
  <si>
    <t>17896355709305</t>
  </si>
  <si>
    <t>11504</t>
  </si>
  <si>
    <t>BACIA OVAL 33 LTS</t>
  </si>
  <si>
    <t>36</t>
  </si>
  <si>
    <t>7897848700369</t>
  </si>
  <si>
    <t>17897848700366</t>
  </si>
  <si>
    <t>11505</t>
  </si>
  <si>
    <t>BACIA OVAL 54 LTS</t>
  </si>
  <si>
    <t>37</t>
  </si>
  <si>
    <t>7897848700376</t>
  </si>
  <si>
    <t>17897848700373</t>
  </si>
  <si>
    <t>11546</t>
  </si>
  <si>
    <t>WINDSOR TACA P/ COQUETEL 380 ML</t>
  </si>
  <si>
    <t>79280200728510</t>
  </si>
  <si>
    <t>7891155030997</t>
  </si>
  <si>
    <t>17891155030994</t>
  </si>
  <si>
    <t>11547</t>
  </si>
  <si>
    <t>BRISA COPO LONG DRINK C/ DETALHES 300 ML</t>
  </si>
  <si>
    <t>77450200762742</t>
  </si>
  <si>
    <t>7891155033134</t>
  </si>
  <si>
    <t>17891155033131</t>
  </si>
  <si>
    <t>11554</t>
  </si>
  <si>
    <t>DIAMANTE CANECA TARSILA CRISTALINA 300 ML</t>
  </si>
  <si>
    <t>59210200799300</t>
  </si>
  <si>
    <t>7891155032700</t>
  </si>
  <si>
    <t>17891155032707</t>
  </si>
  <si>
    <t>11556</t>
  </si>
  <si>
    <t>SEMPRE TIGELA P/PREPARO C/TPA COLOR 21,5X10  02 LT</t>
  </si>
  <si>
    <t>67190200829185</t>
  </si>
  <si>
    <t>7891155033257</t>
  </si>
  <si>
    <t>17891155033254</t>
  </si>
  <si>
    <t>11559</t>
  </si>
  <si>
    <t>TABERNA CANECA P/ CHOPP 340 ML</t>
  </si>
  <si>
    <t>59010200779026</t>
  </si>
  <si>
    <t>7891155033899</t>
  </si>
  <si>
    <t>17891155033896</t>
  </si>
  <si>
    <t>11568</t>
  </si>
  <si>
    <t>MARMITA TERMICA SIMPLES C/ TAMPA 1,5 LTS</t>
  </si>
  <si>
    <t>1116</t>
  </si>
  <si>
    <t>GUFANI</t>
  </si>
  <si>
    <t>3923.90.00</t>
  </si>
  <si>
    <t>7898912770110</t>
  </si>
  <si>
    <t>27898912770138</t>
  </si>
  <si>
    <t>11569</t>
  </si>
  <si>
    <t>MARMITA TERMICA DUPLA C/ TAMPA 1,6 LTS</t>
  </si>
  <si>
    <t>1216</t>
  </si>
  <si>
    <t>7898912770127</t>
  </si>
  <si>
    <t>27898912770190</t>
  </si>
  <si>
    <t>11570</t>
  </si>
  <si>
    <t>CONJ MARMITA TERMICA C/02 PCS E TAMPA</t>
  </si>
  <si>
    <t>2216</t>
  </si>
  <si>
    <t>7898912770226</t>
  </si>
  <si>
    <t>37898912770296</t>
  </si>
  <si>
    <t>11571</t>
  </si>
  <si>
    <t>CONJ MARMITA TERMICA C/03 PCS E TAMPA</t>
  </si>
  <si>
    <t>2316</t>
  </si>
  <si>
    <t>7898912770233</t>
  </si>
  <si>
    <t>37898912770357</t>
  </si>
  <si>
    <t>11572</t>
  </si>
  <si>
    <t>CONJ MARMITA TERMICA C/05 PCS E TAMPA</t>
  </si>
  <si>
    <t>102516</t>
  </si>
  <si>
    <t>7898912770257</t>
  </si>
  <si>
    <t>37898912770470</t>
  </si>
  <si>
    <t>11573</t>
  </si>
  <si>
    <t>CANTIL TERMICO 01 LT</t>
  </si>
  <si>
    <t>7898912770103</t>
  </si>
  <si>
    <t>47898912770101</t>
  </si>
  <si>
    <t>11574</t>
  </si>
  <si>
    <t>MARMITA TERMICA SUPER C/ ROSCA 1,5 LTS</t>
  </si>
  <si>
    <t>103112</t>
  </si>
  <si>
    <t>7898912770639</t>
  </si>
  <si>
    <t>37898912770630</t>
  </si>
  <si>
    <t>11583</t>
  </si>
  <si>
    <t>POLTRONA ADULTO VIME</t>
  </si>
  <si>
    <t>PAVIPM</t>
  </si>
  <si>
    <t>7898919089505</t>
  </si>
  <si>
    <t>17898280070857</t>
  </si>
  <si>
    <t>11613</t>
  </si>
  <si>
    <t>BANQUETA ADULTA PRETA</t>
  </si>
  <si>
    <t>4002</t>
  </si>
  <si>
    <t>7896355740028</t>
  </si>
  <si>
    <t>17896355740025</t>
  </si>
  <si>
    <t>11616</t>
  </si>
  <si>
    <t>PORTA VASSOURAS 9 GANCHOS COLORS</t>
  </si>
  <si>
    <t>347</t>
  </si>
  <si>
    <t>7896594803478</t>
  </si>
  <si>
    <t>17896594803475</t>
  </si>
  <si>
    <t>11617</t>
  </si>
  <si>
    <t>ESPETO INOX SIMPLES PLUS 60 CM</t>
  </si>
  <si>
    <t>460</t>
  </si>
  <si>
    <t>SIMONAGGIO</t>
  </si>
  <si>
    <t>7323.93.00</t>
  </si>
  <si>
    <t>7896211814610</t>
  </si>
  <si>
    <t>47896211814618</t>
  </si>
  <si>
    <t>11618</t>
  </si>
  <si>
    <t>ESPETO INOX SIMPLES PLUS 70 CM</t>
  </si>
  <si>
    <t>470</t>
  </si>
  <si>
    <t>7896211814672</t>
  </si>
  <si>
    <t>47896211814670</t>
  </si>
  <si>
    <t>11619</t>
  </si>
  <si>
    <t>ESPETO INOX SIMPLES PLUS 80 CM</t>
  </si>
  <si>
    <t>480.</t>
  </si>
  <si>
    <t>7896211814689</t>
  </si>
  <si>
    <t>47896211814687</t>
  </si>
  <si>
    <t>11621</t>
  </si>
  <si>
    <t>MONIZ PEGADOR MULTIUSO</t>
  </si>
  <si>
    <t>1740</t>
  </si>
  <si>
    <t>7896211819301</t>
  </si>
  <si>
    <t>57896211819306</t>
  </si>
  <si>
    <t>1164</t>
  </si>
  <si>
    <t>MARTELO CABO MADEIRA GRANDE</t>
  </si>
  <si>
    <t>3010</t>
  </si>
  <si>
    <t>7897606030103</t>
  </si>
  <si>
    <t>77897606030102</t>
  </si>
  <si>
    <t>11651</t>
  </si>
  <si>
    <t>TAPETE MOSAICO  32 X 51 CM</t>
  </si>
  <si>
    <t>1529</t>
  </si>
  <si>
    <t>7897807415297</t>
  </si>
  <si>
    <t>17897807415294</t>
  </si>
  <si>
    <t>11653</t>
  </si>
  <si>
    <t>BALEIRO 850 ML</t>
  </si>
  <si>
    <t>6030452001.00</t>
  </si>
  <si>
    <t>7896103460307</t>
  </si>
  <si>
    <t>17896103460304</t>
  </si>
  <si>
    <t>11654</t>
  </si>
  <si>
    <t>GARRAFAO TERMICO 5 LTS</t>
  </si>
  <si>
    <t>5007</t>
  </si>
  <si>
    <t>7898912770509</t>
  </si>
  <si>
    <t>37898912770548</t>
  </si>
  <si>
    <t>11657</t>
  </si>
  <si>
    <t>GARRAFA TERM COFFE LINE 1 LT - CAFE/MARRON</t>
  </si>
  <si>
    <t>03327</t>
  </si>
  <si>
    <t>7891108033273</t>
  </si>
  <si>
    <t>17891108033270</t>
  </si>
  <si>
    <t>11799</t>
  </si>
  <si>
    <t xml:space="preserve">JARRA GRADUADA 1 LT </t>
  </si>
  <si>
    <t>0140</t>
  </si>
  <si>
    <t>7896900201400</t>
  </si>
  <si>
    <t>37896900201401</t>
  </si>
  <si>
    <t>11837</t>
  </si>
  <si>
    <t>PULVERIZADOR BOLA 300 ML</t>
  </si>
  <si>
    <t>6031451001.00</t>
  </si>
  <si>
    <t>7896103460314</t>
  </si>
  <si>
    <t>17896103460311</t>
  </si>
  <si>
    <t>11849</t>
  </si>
  <si>
    <t>CESTO TELADO RETANGULAR C/ TAMPA 30 LTS - BRANCO</t>
  </si>
  <si>
    <t>1442</t>
  </si>
  <si>
    <t>7896952514428</t>
  </si>
  <si>
    <t>17896952514425</t>
  </si>
  <si>
    <t>11851</t>
  </si>
  <si>
    <t>CAIXA DE FERRAMENTA G "16" - 22,3 X 403 X 18,3 CM</t>
  </si>
  <si>
    <t>170</t>
  </si>
  <si>
    <t>7896779601707</t>
  </si>
  <si>
    <t>17896779601704</t>
  </si>
  <si>
    <t>11852</t>
  </si>
  <si>
    <t>FRASQUEIRA MEGA LUXO - 25,2 X 37 X 22 CM</t>
  </si>
  <si>
    <t>171</t>
  </si>
  <si>
    <t>7896779617104</t>
  </si>
  <si>
    <t>17896779617101</t>
  </si>
  <si>
    <t>11854</t>
  </si>
  <si>
    <t>LIXEIRA FENIX 4 LTS</t>
  </si>
  <si>
    <t>173</t>
  </si>
  <si>
    <t>7896779617302</t>
  </si>
  <si>
    <t>17896779617309</t>
  </si>
  <si>
    <t>11855</t>
  </si>
  <si>
    <t>TABUA EXTRA GRANDE - 24,5 X 39 X 0,5 CM</t>
  </si>
  <si>
    <t>117</t>
  </si>
  <si>
    <t>7896779601172</t>
  </si>
  <si>
    <t>17896779601179</t>
  </si>
  <si>
    <t>11896</t>
  </si>
  <si>
    <t>ACQUA PRATO SOBREMESA</t>
  </si>
  <si>
    <t>53290200779211</t>
  </si>
  <si>
    <t>7891155033950</t>
  </si>
  <si>
    <t>17891155033957</t>
  </si>
  <si>
    <t>11897</t>
  </si>
  <si>
    <t>ACQUA PRATO RASO</t>
  </si>
  <si>
    <t>57290200779190</t>
  </si>
  <si>
    <t>7891155033936</t>
  </si>
  <si>
    <t>17891155033933</t>
  </si>
  <si>
    <t>11898</t>
  </si>
  <si>
    <t>ACQUA PRATO FUNDO 22 CMS</t>
  </si>
  <si>
    <t>58290200779202</t>
  </si>
  <si>
    <t>7891155033943</t>
  </si>
  <si>
    <t>17891155033940</t>
  </si>
  <si>
    <t>11904</t>
  </si>
  <si>
    <t>CAIXA DE SUP BRANCA ( + DE 30 GRAV )</t>
  </si>
  <si>
    <t>CX52BRPM</t>
  </si>
  <si>
    <t>7898280071154</t>
  </si>
  <si>
    <t>11976</t>
  </si>
  <si>
    <t xml:space="preserve">PORTA FRIOS 1100 ML </t>
  </si>
  <si>
    <t>1487</t>
  </si>
  <si>
    <t>7896952514879</t>
  </si>
  <si>
    <t>17896952514876</t>
  </si>
  <si>
    <t>11979</t>
  </si>
  <si>
    <t>JARRA C/ ESPREMEDOR 1,2 LTS</t>
  </si>
  <si>
    <t>1486</t>
  </si>
  <si>
    <t>7896952514862</t>
  </si>
  <si>
    <t>17896952514869</t>
  </si>
  <si>
    <t>1198</t>
  </si>
  <si>
    <t>RALADOR 4 FACES</t>
  </si>
  <si>
    <t>003201</t>
  </si>
  <si>
    <t>7896835232012</t>
  </si>
  <si>
    <t>17896835232019</t>
  </si>
  <si>
    <t>11980</t>
  </si>
  <si>
    <t>COPO INFANTIL 245 ML</t>
  </si>
  <si>
    <t>1490</t>
  </si>
  <si>
    <t>7896952514909</t>
  </si>
  <si>
    <t>17896952514906</t>
  </si>
  <si>
    <t>11982</t>
  </si>
  <si>
    <t>CESTO FECHADO 93 LTS - BRANCO</t>
  </si>
  <si>
    <t>0737</t>
  </si>
  <si>
    <t>7896952507376</t>
  </si>
  <si>
    <t>17896952507373</t>
  </si>
  <si>
    <t>11983</t>
  </si>
  <si>
    <t>CESTO FECHADO 60 LTS - BRANCO</t>
  </si>
  <si>
    <t>0069</t>
  </si>
  <si>
    <t>7896952500698</t>
  </si>
  <si>
    <t>17896952500695</t>
  </si>
  <si>
    <t>11992</t>
  </si>
  <si>
    <t>MARACATU CONJ REFRESCO C/ 05 PCS</t>
  </si>
  <si>
    <t>13180200785733</t>
  </si>
  <si>
    <t>7891155034506</t>
  </si>
  <si>
    <t>17891155034503</t>
  </si>
  <si>
    <t>11996</t>
  </si>
  <si>
    <t>GINGA COPO INCOLOR 6 PECAS 265 ML</t>
  </si>
  <si>
    <t>20210200946955</t>
  </si>
  <si>
    <t>7891155025115</t>
  </si>
  <si>
    <t>17891155003134</t>
  </si>
  <si>
    <t>11998</t>
  </si>
  <si>
    <t>CABIDE DE VASSOURAS</t>
  </si>
  <si>
    <t>1015</t>
  </si>
  <si>
    <t>7897807410155</t>
  </si>
  <si>
    <t>37897807410156</t>
  </si>
  <si>
    <t>11999</t>
  </si>
  <si>
    <t>CABIDE ECLIPSE PORTA</t>
  </si>
  <si>
    <t>1020</t>
  </si>
  <si>
    <t>7897807410209</t>
  </si>
  <si>
    <t>37897807410200</t>
  </si>
  <si>
    <t>12002</t>
  </si>
  <si>
    <t>CESTO DE ROUPAS FLEXIVEL 44 LTS</t>
  </si>
  <si>
    <t>1546</t>
  </si>
  <si>
    <t>7897807415464</t>
  </si>
  <si>
    <t>67897807415466</t>
  </si>
  <si>
    <t>12030</t>
  </si>
  <si>
    <t>TRONINHO BABY AZUL</t>
  </si>
  <si>
    <t>3638</t>
  </si>
  <si>
    <t>3922.20.00</t>
  </si>
  <si>
    <t>7896725336387</t>
  </si>
  <si>
    <t>17896725336384</t>
  </si>
  <si>
    <t>12031</t>
  </si>
  <si>
    <t>TRONINHO BABY ROSA</t>
  </si>
  <si>
    <t>3636</t>
  </si>
  <si>
    <t>7896725336363</t>
  </si>
  <si>
    <t>17896725336360</t>
  </si>
  <si>
    <t>12037</t>
  </si>
  <si>
    <t>PENEIRA MEDIA 22 X 10 X 5 CM</t>
  </si>
  <si>
    <t>660</t>
  </si>
  <si>
    <t>7896725306601</t>
  </si>
  <si>
    <t>17896725306608</t>
  </si>
  <si>
    <t>12038</t>
  </si>
  <si>
    <t>PENEIRA PEQUENA 17,5 X 7 X 3,5 CM</t>
  </si>
  <si>
    <t>661</t>
  </si>
  <si>
    <t>7896725306618</t>
  </si>
  <si>
    <t>17896725306615</t>
  </si>
  <si>
    <t>12039</t>
  </si>
  <si>
    <t>MATA MOSCA SORTIDO</t>
  </si>
  <si>
    <t>7896725302641</t>
  </si>
  <si>
    <t>17896725302648</t>
  </si>
  <si>
    <t>12046</t>
  </si>
  <si>
    <t>EMOTIONS - CONJUNTO TACA MULTI USO 12PC 58x27x38CM</t>
  </si>
  <si>
    <t>PUD004331</t>
  </si>
  <si>
    <t>7891240043314</t>
  </si>
  <si>
    <t>17891240043311</t>
  </si>
  <si>
    <t>1214</t>
  </si>
  <si>
    <t>SUPORTE P/BUTIJAO CROMADO</t>
  </si>
  <si>
    <t>1040</t>
  </si>
  <si>
    <t>7897807410407</t>
  </si>
  <si>
    <t>87897807410403</t>
  </si>
  <si>
    <t>1204</t>
  </si>
  <si>
    <t>9403.70.00</t>
  </si>
  <si>
    <t>12149</t>
  </si>
  <si>
    <t>CAIXA FRIGORIFICA 38 LTS - 61X40X21 CMS</t>
  </si>
  <si>
    <t>2010</t>
  </si>
  <si>
    <t>7897848720107</t>
  </si>
  <si>
    <t>17897848720104</t>
  </si>
  <si>
    <t>12150</t>
  </si>
  <si>
    <t>CAIXA FRIGORIFICA 42 LTS - 66X44X20 CMS</t>
  </si>
  <si>
    <t>2011</t>
  </si>
  <si>
    <t>7897848720114</t>
  </si>
  <si>
    <t>17897848720111</t>
  </si>
  <si>
    <t>12154</t>
  </si>
  <si>
    <t>LASANHEIRA C/ TAMPA  41,1X25,5X8,4  05 LTS</t>
  </si>
  <si>
    <t>GD16538265N</t>
  </si>
  <si>
    <t>7894993171907</t>
  </si>
  <si>
    <t>17894993171904</t>
  </si>
  <si>
    <t>12158</t>
  </si>
  <si>
    <t>KIT PRENDEDOR DE ROUPA C/ 24 PCS</t>
  </si>
  <si>
    <t>PR24PM</t>
  </si>
  <si>
    <t>7898280071109</t>
  </si>
  <si>
    <t>17898280071106</t>
  </si>
  <si>
    <t>SUPORTE PARA COADOR DE CAFE CROMADO</t>
  </si>
  <si>
    <t>1120</t>
  </si>
  <si>
    <t>7897807411206</t>
  </si>
  <si>
    <t>87897807411202</t>
  </si>
  <si>
    <t>12160</t>
  </si>
  <si>
    <t>POTE QUAD GRADUADO 700 ML</t>
  </si>
  <si>
    <t>107</t>
  </si>
  <si>
    <t>7896355701074</t>
  </si>
  <si>
    <t>17896355701071</t>
  </si>
  <si>
    <t>12161</t>
  </si>
  <si>
    <t>POTE QUAD GRADUADO 1100 ML</t>
  </si>
  <si>
    <t>111</t>
  </si>
  <si>
    <t>7896355701111</t>
  </si>
  <si>
    <t>17896355701118</t>
  </si>
  <si>
    <t>12162</t>
  </si>
  <si>
    <t>CAIXA TOPA TUDO 8L C/ TAMPA- 43 X 28 X 8 CM</t>
  </si>
  <si>
    <t>912</t>
  </si>
  <si>
    <t>7896355709124</t>
  </si>
  <si>
    <t>17896355709121</t>
  </si>
  <si>
    <t>12163</t>
  </si>
  <si>
    <t>CAIXA TOPA TUDO 4 LTS</t>
  </si>
  <si>
    <t>908</t>
  </si>
  <si>
    <t>7896355709087</t>
  </si>
  <si>
    <t>17896355709084</t>
  </si>
  <si>
    <t>12198</t>
  </si>
  <si>
    <t>GARRAFA SLIM 1200 ML</t>
  </si>
  <si>
    <t>6061451001.00</t>
  </si>
  <si>
    <t>7896103460611</t>
  </si>
  <si>
    <t>17896103460618</t>
  </si>
  <si>
    <t>12199</t>
  </si>
  <si>
    <t>GARRAFA FAT 1200 ML</t>
  </si>
  <si>
    <t>6062451001.00</t>
  </si>
  <si>
    <t>7896103460628</t>
  </si>
  <si>
    <t>17896103460625</t>
  </si>
  <si>
    <t>12214</t>
  </si>
  <si>
    <t xml:space="preserve">COPO 325 ML INFANTIL C/ TAMPA </t>
  </si>
  <si>
    <t>440125</t>
  </si>
  <si>
    <t>7897659652109</t>
  </si>
  <si>
    <t>17897659652106</t>
  </si>
  <si>
    <t>12257</t>
  </si>
  <si>
    <t>BALDE OVAL GRADUADO 8 LTS TRANS</t>
  </si>
  <si>
    <t>7080</t>
  </si>
  <si>
    <t>7897848770805</t>
  </si>
  <si>
    <t>17897848770802</t>
  </si>
  <si>
    <t>12258</t>
  </si>
  <si>
    <t>BALDE OVAL GRADUADO 13,5 LTS TRANS</t>
  </si>
  <si>
    <t>7135</t>
  </si>
  <si>
    <t>7897848771352</t>
  </si>
  <si>
    <t>17897848771359</t>
  </si>
  <si>
    <t>12259</t>
  </si>
  <si>
    <t>BALDE OVAL GRADUADO 18 LTS TRANS</t>
  </si>
  <si>
    <t>7018</t>
  </si>
  <si>
    <t>7897848770188</t>
  </si>
  <si>
    <t>17897848770185</t>
  </si>
  <si>
    <t>12312</t>
  </si>
  <si>
    <t>POTE JOANINHA 2100 ML</t>
  </si>
  <si>
    <t>6067452002.01</t>
  </si>
  <si>
    <t>7896103460673</t>
  </si>
  <si>
    <t>17896103460670</t>
  </si>
  <si>
    <t>12313</t>
  </si>
  <si>
    <t>POTE JOANINHA 1600 ML</t>
  </si>
  <si>
    <t>6068452002.00</t>
  </si>
  <si>
    <t>7896103460680</t>
  </si>
  <si>
    <t>17896103460687</t>
  </si>
  <si>
    <t>12314</t>
  </si>
  <si>
    <t>POTE JOANINHA 1250 ML</t>
  </si>
  <si>
    <t>6069452002.00</t>
  </si>
  <si>
    <t>7896103460697</t>
  </si>
  <si>
    <t>17896103460694</t>
  </si>
  <si>
    <t>12318</t>
  </si>
  <si>
    <t>GARRAFA SQUEEZE CINTURADA 600 ML</t>
  </si>
  <si>
    <t>6074451001.00</t>
  </si>
  <si>
    <t>7896103460741</t>
  </si>
  <si>
    <t>17896103460748</t>
  </si>
  <si>
    <t>12369</t>
  </si>
  <si>
    <t xml:space="preserve">TERRINA RED C/ TPA 28,5X22,5X8,2 CM 2800 ML </t>
  </si>
  <si>
    <t>GD16457712N</t>
  </si>
  <si>
    <t>7894993108798</t>
  </si>
  <si>
    <t>17894993001102</t>
  </si>
  <si>
    <t>12370</t>
  </si>
  <si>
    <t>FACILITA-VAP  11,5X11,5X5,5   300 ML</t>
  </si>
  <si>
    <t>SM400072900N</t>
  </si>
  <si>
    <t>7894993108293</t>
  </si>
  <si>
    <t>17894993000556</t>
  </si>
  <si>
    <t>12371</t>
  </si>
  <si>
    <t>FACILITA-VAP 13,7X13,7X6,8   500 ML</t>
  </si>
  <si>
    <t>SM400072307N</t>
  </si>
  <si>
    <t>7894993108255</t>
  </si>
  <si>
    <t>17894993000518</t>
  </si>
  <si>
    <t>12372</t>
  </si>
  <si>
    <t>FACILITA-VAP 16,4X16,4X8,3   01 LT</t>
  </si>
  <si>
    <t>SM400072503N</t>
  </si>
  <si>
    <t>7894993108262</t>
  </si>
  <si>
    <t>17894993000525</t>
  </si>
  <si>
    <t>12373</t>
  </si>
  <si>
    <t>FACILITA-VAP ALTA  13,7X13,7X12  01 LT</t>
  </si>
  <si>
    <t>SM400072103N</t>
  </si>
  <si>
    <t>7894993108279</t>
  </si>
  <si>
    <t>17894993000532</t>
  </si>
  <si>
    <t>12374</t>
  </si>
  <si>
    <t>FACILITA-VAP 20,2X20,2X9,8   02 LTS</t>
  </si>
  <si>
    <t>SM400072703N</t>
  </si>
  <si>
    <t>7894993108286</t>
  </si>
  <si>
    <t>17894993000549</t>
  </si>
  <si>
    <t>12413</t>
  </si>
  <si>
    <t>DIAMANTE PRATO RASO</t>
  </si>
  <si>
    <t>57380200815293</t>
  </si>
  <si>
    <t>7891155013228</t>
  </si>
  <si>
    <t>37891155013229</t>
  </si>
  <si>
    <t>12414</t>
  </si>
  <si>
    <t>DIAMANTE PRATO FUNDO 22 CMS</t>
  </si>
  <si>
    <t>58380200814282</t>
  </si>
  <si>
    <t>7891155013235</t>
  </si>
  <si>
    <t>37891155013236</t>
  </si>
  <si>
    <t>12465</t>
  </si>
  <si>
    <t>JARRA REDONDA 3,7 LTS</t>
  </si>
  <si>
    <t>1565</t>
  </si>
  <si>
    <t>7896952515654</t>
  </si>
  <si>
    <t>17896952515651</t>
  </si>
  <si>
    <t>12466</t>
  </si>
  <si>
    <t>BALDE 13,5 LTS</t>
  </si>
  <si>
    <t>0029</t>
  </si>
  <si>
    <t>7896952500292</t>
  </si>
  <si>
    <t>17896952500299</t>
  </si>
  <si>
    <t>12467</t>
  </si>
  <si>
    <t>BALDE 18 LTS</t>
  </si>
  <si>
    <t>0030</t>
  </si>
  <si>
    <t>7896952500308</t>
  </si>
  <si>
    <t>17896952500305</t>
  </si>
  <si>
    <t>12468</t>
  </si>
  <si>
    <t>BALDE 7,5 LTS</t>
  </si>
  <si>
    <t>0031</t>
  </si>
  <si>
    <t>7896952500315</t>
  </si>
  <si>
    <t>17896952500312</t>
  </si>
  <si>
    <t>12472</t>
  </si>
  <si>
    <t>JARRA FLIP TOP GRADUADA 4 LTS</t>
  </si>
  <si>
    <t>182</t>
  </si>
  <si>
    <t>7896779618200</t>
  </si>
  <si>
    <t>17896779618207</t>
  </si>
  <si>
    <t>12473</t>
  </si>
  <si>
    <t>JARRA GRADUADA C/ TAMPA FLIP TOP 2 LTS</t>
  </si>
  <si>
    <t>153</t>
  </si>
  <si>
    <t>7896779615308</t>
  </si>
  <si>
    <t>17896779615305</t>
  </si>
  <si>
    <t>12525</t>
  </si>
  <si>
    <t>TABUA DE APOIO  320 X 245 MM</t>
  </si>
  <si>
    <t>TB35PM</t>
  </si>
  <si>
    <t>7898280070928</t>
  </si>
  <si>
    <t>17898280070925</t>
  </si>
  <si>
    <t>12526</t>
  </si>
  <si>
    <t>CABIDE EXTRA COLORIDO 06 PCS</t>
  </si>
  <si>
    <t>CR06CLPM</t>
  </si>
  <si>
    <t>7898280071031</t>
  </si>
  <si>
    <t>17898280071038</t>
  </si>
  <si>
    <t>12608</t>
  </si>
  <si>
    <t>BACIA C/ TAMPA E ALCA 10 LTS</t>
  </si>
  <si>
    <t>2939</t>
  </si>
  <si>
    <t>7896725329396</t>
  </si>
  <si>
    <t>17896725329393</t>
  </si>
  <si>
    <t>12609</t>
  </si>
  <si>
    <t>BACIA C/ TAMPA E ALCA 3,6 LTS</t>
  </si>
  <si>
    <t>2940</t>
  </si>
  <si>
    <t>7896725329402</t>
  </si>
  <si>
    <t>17896725329409</t>
  </si>
  <si>
    <t>12610</t>
  </si>
  <si>
    <t>BACIA C/ TAMPA E ALCA 6 LTS</t>
  </si>
  <si>
    <t>3144</t>
  </si>
  <si>
    <t>7896725331443</t>
  </si>
  <si>
    <t>17896725331440</t>
  </si>
  <si>
    <t>12633</t>
  </si>
  <si>
    <t>PORTA TALHERES LUDICO 04 DIV - 32 X 23 X 58 CM</t>
  </si>
  <si>
    <t>3838</t>
  </si>
  <si>
    <t>7896042038384</t>
  </si>
  <si>
    <t>17896042038381</t>
  </si>
  <si>
    <t>12634</t>
  </si>
  <si>
    <t>PORTA TALHERES LUDICO 05 DIV - 37 X 29,5 X 5,8 CM</t>
  </si>
  <si>
    <t>3839</t>
  </si>
  <si>
    <t>7896042038391</t>
  </si>
  <si>
    <t>17896042038398</t>
  </si>
  <si>
    <t>12757</t>
  </si>
  <si>
    <t>JARRA ABACAXI 1,5 LTS</t>
  </si>
  <si>
    <t>014600</t>
  </si>
  <si>
    <t>7896900201462</t>
  </si>
  <si>
    <t>47896900201460</t>
  </si>
  <si>
    <t>12759</t>
  </si>
  <si>
    <t>KIT COXINHAS C/ 03 UNIDADES</t>
  </si>
  <si>
    <t>CX03</t>
  </si>
  <si>
    <t>7897839701115</t>
  </si>
  <si>
    <t>12766</t>
  </si>
  <si>
    <t>POTE QUAD GRADUADO 1900 ML</t>
  </si>
  <si>
    <t>119</t>
  </si>
  <si>
    <t>7896355701197</t>
  </si>
  <si>
    <t>17896355701194</t>
  </si>
  <si>
    <t>12770</t>
  </si>
  <si>
    <t>CABIDE VIP ADULTO CRISTAL</t>
  </si>
  <si>
    <t>326</t>
  </si>
  <si>
    <t>7896594803263</t>
  </si>
  <si>
    <t>17896594803260</t>
  </si>
  <si>
    <t>12782</t>
  </si>
  <si>
    <t>SUPORTE BOTIJAO REFORCADO C/ RODIZIOS</t>
  </si>
  <si>
    <t>053</t>
  </si>
  <si>
    <t>7896594800538</t>
  </si>
  <si>
    <t>17896594800535</t>
  </si>
  <si>
    <t>12783</t>
  </si>
  <si>
    <t>FRITURAMA 22 CM</t>
  </si>
  <si>
    <t>550</t>
  </si>
  <si>
    <t>7896594805502</t>
  </si>
  <si>
    <t>17896594805509</t>
  </si>
  <si>
    <t>12795</t>
  </si>
  <si>
    <t>GARRAFA TERM TRADICAO 1 LT - PRETA</t>
  </si>
  <si>
    <t>03101</t>
  </si>
  <si>
    <t>7891108031019</t>
  </si>
  <si>
    <t>17891108031016</t>
  </si>
  <si>
    <t>12847</t>
  </si>
  <si>
    <t>POTE HERMETICO C/ TRAVAS 2,2 LTS - 14,5X12X21,7CMS</t>
  </si>
  <si>
    <t>156</t>
  </si>
  <si>
    <t>7896779615605</t>
  </si>
  <si>
    <t>17896779615602</t>
  </si>
  <si>
    <t>12848</t>
  </si>
  <si>
    <t>POTE HERMETICO REDONDO C/ 2 DIV - 17 X 6 CM</t>
  </si>
  <si>
    <t>191</t>
  </si>
  <si>
    <t>7896779619108</t>
  </si>
  <si>
    <t>17896779619105</t>
  </si>
  <si>
    <t>12849</t>
  </si>
  <si>
    <t>PORTA FRIOS HERMETICO C/ PINCA - 26,2X17,5X5,3 CM</t>
  </si>
  <si>
    <t>179</t>
  </si>
  <si>
    <t>7896779617906</t>
  </si>
  <si>
    <t>17896779617903</t>
  </si>
  <si>
    <t>12851</t>
  </si>
  <si>
    <t>LEGUMIX - PANELA P/ COZ MICROONDAS A VAPOR 2,6 LTS</t>
  </si>
  <si>
    <t>194</t>
  </si>
  <si>
    <t>7896779619405</t>
  </si>
  <si>
    <t>17896779619402</t>
  </si>
  <si>
    <t>12877</t>
  </si>
  <si>
    <t>SECADOR VOVO - 51X39X14 CM</t>
  </si>
  <si>
    <t>103</t>
  </si>
  <si>
    <t>7896594801030</t>
  </si>
  <si>
    <t>17896594801037</t>
  </si>
  <si>
    <t>12902</t>
  </si>
  <si>
    <t>MARACATU JARRA 1560 ML</t>
  </si>
  <si>
    <t>54180100571188</t>
  </si>
  <si>
    <t>7891155017400</t>
  </si>
  <si>
    <t>17891155017407</t>
  </si>
  <si>
    <t>12903</t>
  </si>
  <si>
    <t>SEMPRE RETANG ASSADEIRA 39 X 24 X 6,6   04 LTS</t>
  </si>
  <si>
    <t>68220200825037</t>
  </si>
  <si>
    <t>7891155036470</t>
  </si>
  <si>
    <t>17891155036477</t>
  </si>
  <si>
    <t>12912</t>
  </si>
  <si>
    <t>BALDE 8 LTS</t>
  </si>
  <si>
    <t>4400</t>
  </si>
  <si>
    <t>7896042044002</t>
  </si>
  <si>
    <t>17896042044009</t>
  </si>
  <si>
    <t>12913</t>
  </si>
  <si>
    <t>BALDE 12 LTS</t>
  </si>
  <si>
    <t>4401</t>
  </si>
  <si>
    <t>7896042044019</t>
  </si>
  <si>
    <t>17896042044016</t>
  </si>
  <si>
    <t>12917</t>
  </si>
  <si>
    <t>COADOR 11 CM</t>
  </si>
  <si>
    <t>1615</t>
  </si>
  <si>
    <t>7896952516156</t>
  </si>
  <si>
    <t>17896952516153</t>
  </si>
  <si>
    <t>12920</t>
  </si>
  <si>
    <t>PORTA ESCOVA DE DENTES</t>
  </si>
  <si>
    <t>1616</t>
  </si>
  <si>
    <t>7896952516163</t>
  </si>
  <si>
    <t>17896952516160</t>
  </si>
  <si>
    <t>12935</t>
  </si>
  <si>
    <t>POTE ALTO RETANG 2 DIV 1,1 LTS CAFE DA MANHA</t>
  </si>
  <si>
    <t>5598</t>
  </si>
  <si>
    <t>7896042055985</t>
  </si>
  <si>
    <t>17896042055982</t>
  </si>
  <si>
    <t>12938</t>
  </si>
  <si>
    <t>PORTA BISCOITO/TORRADA ALTA CAFE DA MANHA</t>
  </si>
  <si>
    <t>5606</t>
  </si>
  <si>
    <t>7896042056067</t>
  </si>
  <si>
    <t>17896042056064</t>
  </si>
  <si>
    <t>12958</t>
  </si>
  <si>
    <t>PRATICA TIGELA REDONDA C/TPA  14,4 X 6,3   600 ML</t>
  </si>
  <si>
    <t>GD16312011N</t>
  </si>
  <si>
    <t>7891155064923</t>
  </si>
  <si>
    <t>17891155064920</t>
  </si>
  <si>
    <t>12959</t>
  </si>
  <si>
    <t>PRATICA TIGELA REDONDA C/TPA  17,8 X 8,2   1,2 LTS</t>
  </si>
  <si>
    <t>GD16313015N</t>
  </si>
  <si>
    <t>7891155064930</t>
  </si>
  <si>
    <t>17891155064937</t>
  </si>
  <si>
    <t>12960</t>
  </si>
  <si>
    <t>PRATICA TIGELA REDONDA C/TPA  22,3X11,5  2,4 LTS</t>
  </si>
  <si>
    <t>GD16726019N</t>
  </si>
  <si>
    <t>7891155065319</t>
  </si>
  <si>
    <t>17891155065316</t>
  </si>
  <si>
    <t>12992</t>
  </si>
  <si>
    <t>PRATICA FORMA RETANG C/TPA 17,8X11,5X6,8 CM 700 ML</t>
  </si>
  <si>
    <t>GD16214013N</t>
  </si>
  <si>
    <t>7891155064824</t>
  </si>
  <si>
    <t>17891155064821</t>
  </si>
  <si>
    <t>12993</t>
  </si>
  <si>
    <t>PRATICA FORMA RET.P/BOLO C/TPA 28X14,8X7,2 1,5 LTS</t>
  </si>
  <si>
    <t>GD16216010N</t>
  </si>
  <si>
    <t>0049932621600</t>
  </si>
  <si>
    <t>17894993621607</t>
  </si>
  <si>
    <t>13027</t>
  </si>
  <si>
    <t>BRISTOL COPO DOSE 60 ML</t>
  </si>
  <si>
    <t>23110200824181</t>
  </si>
  <si>
    <t>7891155036388</t>
  </si>
  <si>
    <t>17891155036385</t>
  </si>
  <si>
    <t>13028</t>
  </si>
  <si>
    <t>WINDSOR TACA MARTINI 250 ML</t>
  </si>
  <si>
    <t>72280200824940</t>
  </si>
  <si>
    <t>7891155036418</t>
  </si>
  <si>
    <t>17891155036415</t>
  </si>
  <si>
    <t>13029</t>
  </si>
  <si>
    <t>CLUBE TACA SORVETE 400 ML</t>
  </si>
  <si>
    <t>72240200825109</t>
  </si>
  <si>
    <t>7891155036548</t>
  </si>
  <si>
    <t>17891155036545</t>
  </si>
  <si>
    <t>13054</t>
  </si>
  <si>
    <t>LIXEIRA C/ PEDAL 12 LTS BRANCA</t>
  </si>
  <si>
    <t>7513</t>
  </si>
  <si>
    <t>7897848775138</t>
  </si>
  <si>
    <t>17897848775135</t>
  </si>
  <si>
    <t>13055</t>
  </si>
  <si>
    <t>LIXEIRA C/ PEDAL 20 LTS BRANCA</t>
  </si>
  <si>
    <t>7521</t>
  </si>
  <si>
    <t>7897848775213</t>
  </si>
  <si>
    <t>17897848775210</t>
  </si>
  <si>
    <t>13056</t>
  </si>
  <si>
    <t>LIXEIRA C/ PEDAL 40 LTS BRANCA</t>
  </si>
  <si>
    <t>7541</t>
  </si>
  <si>
    <t>7897848775411</t>
  </si>
  <si>
    <t>17897848775418</t>
  </si>
  <si>
    <t>13058</t>
  </si>
  <si>
    <t xml:space="preserve">VASO RED CERAMICO 44 LTS - 50X50X42 CMS </t>
  </si>
  <si>
    <t>104</t>
  </si>
  <si>
    <t>7897848701045</t>
  </si>
  <si>
    <t>17897848701042</t>
  </si>
  <si>
    <t>13059</t>
  </si>
  <si>
    <t>PORTA VASSOURAS C/ 4 ENCAIXES E GANCHOS</t>
  </si>
  <si>
    <t>185</t>
  </si>
  <si>
    <t>7896779618507</t>
  </si>
  <si>
    <t>17896779618504</t>
  </si>
  <si>
    <t>13060</t>
  </si>
  <si>
    <t>POTE HERMETICO C/TRAVAS 460 ML - 9,5X14X6,5 CM</t>
  </si>
  <si>
    <t>154</t>
  </si>
  <si>
    <t>7896779615407</t>
  </si>
  <si>
    <t>17896779615404</t>
  </si>
  <si>
    <t>155</t>
  </si>
  <si>
    <t>13062</t>
  </si>
  <si>
    <t>POTE HERMETICO 03 DIVISORIAS - 14 X 24 X 6,5 CM</t>
  </si>
  <si>
    <t>139</t>
  </si>
  <si>
    <t>7896779613908</t>
  </si>
  <si>
    <t>17896779613905</t>
  </si>
  <si>
    <t>13196</t>
  </si>
  <si>
    <t>0717</t>
  </si>
  <si>
    <t>7896952507178</t>
  </si>
  <si>
    <t>17896952507175</t>
  </si>
  <si>
    <t>13200</t>
  </si>
  <si>
    <t>TROPICAL TACA MILK SHAKE 360 ML</t>
  </si>
  <si>
    <t>07120200570927</t>
  </si>
  <si>
    <t>7891155017318</t>
  </si>
  <si>
    <t>17891155017315</t>
  </si>
  <si>
    <t>13201</t>
  </si>
  <si>
    <t>TROPICAL TACA SORVETE/SOBREMESA 300 ML</t>
  </si>
  <si>
    <t>04120200793012</t>
  </si>
  <si>
    <t>7891155034889</t>
  </si>
  <si>
    <t>17891155034886</t>
  </si>
  <si>
    <t>13203</t>
  </si>
  <si>
    <t>BRISTOL COPO P/SUCO 200 ML</t>
  </si>
  <si>
    <t>21110200792722</t>
  </si>
  <si>
    <t>7891155034803</t>
  </si>
  <si>
    <t>17891155034800</t>
  </si>
  <si>
    <t>13216</t>
  </si>
  <si>
    <t xml:space="preserve">BACIA 80 LITROS EXTRA GIGANTE </t>
  </si>
  <si>
    <t>BA80PM</t>
  </si>
  <si>
    <t>7898280070874</t>
  </si>
  <si>
    <t>17898280070871</t>
  </si>
  <si>
    <t>13217</t>
  </si>
  <si>
    <t>BALDE 12 LITROS ESPECIAL PRETO</t>
  </si>
  <si>
    <t>BC12PM</t>
  </si>
  <si>
    <t>7898280070942</t>
  </si>
  <si>
    <t>17898280070949</t>
  </si>
  <si>
    <t>13228</t>
  </si>
  <si>
    <t xml:space="preserve">COPO 450 ML GRADUADO C/ TAMPA </t>
  </si>
  <si>
    <t>440103</t>
  </si>
  <si>
    <t>7897659601039</t>
  </si>
  <si>
    <t>17897659601036</t>
  </si>
  <si>
    <t>1355</t>
  </si>
  <si>
    <t>TREVISO - CONJ.TALHER INF"GARFO,COLHER,FACA"AZUL</t>
  </si>
  <si>
    <t>7820/3</t>
  </si>
  <si>
    <t>8215.20.00</t>
  </si>
  <si>
    <t>7896211878209</t>
  </si>
  <si>
    <t>67896211878201</t>
  </si>
  <si>
    <t>1356</t>
  </si>
  <si>
    <t>TREVISO - CONJ.TALHER INF"GARFO,COLHER,FACA"ROSA</t>
  </si>
  <si>
    <t>6820/3</t>
  </si>
  <si>
    <t>7896211868200</t>
  </si>
  <si>
    <t>67896211868202</t>
  </si>
  <si>
    <t>13988</t>
  </si>
  <si>
    <t>POTE QUAD GRADUADO 1700 ML</t>
  </si>
  <si>
    <t>217</t>
  </si>
  <si>
    <t>7896355702170</t>
  </si>
  <si>
    <t>17896355702177</t>
  </si>
  <si>
    <t>13989</t>
  </si>
  <si>
    <t>POTE QUAD GRADUADO 2500 ML</t>
  </si>
  <si>
    <t>225</t>
  </si>
  <si>
    <t>7896355702255</t>
  </si>
  <si>
    <t>17896355702252</t>
  </si>
  <si>
    <t>13991</t>
  </si>
  <si>
    <t>CAIXA TOPA TUDO 5,65L C/ TAMPA - 34 X 24,5 X 11 CM</t>
  </si>
  <si>
    <t>914</t>
  </si>
  <si>
    <t>7896355709148</t>
  </si>
  <si>
    <t>17896355709145</t>
  </si>
  <si>
    <t>14030</t>
  </si>
  <si>
    <t>POTE QUADRADO 750 ML</t>
  </si>
  <si>
    <t>101528552026</t>
  </si>
  <si>
    <t>7891691028557</t>
  </si>
  <si>
    <t>67891691028559</t>
  </si>
  <si>
    <t>14031</t>
  </si>
  <si>
    <t>POTE QUADRADO 1,3 L</t>
  </si>
  <si>
    <t>101528512026</t>
  </si>
  <si>
    <t>7891691028519</t>
  </si>
  <si>
    <t>67891691028511</t>
  </si>
  <si>
    <t>14032</t>
  </si>
  <si>
    <t>POTE QUADRADO 2 L</t>
  </si>
  <si>
    <t>101528472026</t>
  </si>
  <si>
    <t>7891691028472</t>
  </si>
  <si>
    <t>67891691028474</t>
  </si>
  <si>
    <t>14048</t>
  </si>
  <si>
    <t>CANECA FRITZ 475 ML</t>
  </si>
  <si>
    <t>PUD000011</t>
  </si>
  <si>
    <t>7891240000119</t>
  </si>
  <si>
    <t>17891240000116</t>
  </si>
  <si>
    <t>14051</t>
  </si>
  <si>
    <t>CRYSTAL - AP DE JANTAR 16 PC C/COPO 47x24x32 CM</t>
  </si>
  <si>
    <t>PUD002642</t>
  </si>
  <si>
    <t>7891240026423</t>
  </si>
  <si>
    <t>17891240026420</t>
  </si>
  <si>
    <t>14052</t>
  </si>
  <si>
    <t>CRYSTAL - AP DE JANTAR 20 PC 47 X 33 CM</t>
  </si>
  <si>
    <t>PUD002330</t>
  </si>
  <si>
    <t>7891240023309</t>
  </si>
  <si>
    <t>17891240023306</t>
  </si>
  <si>
    <t>14054</t>
  </si>
  <si>
    <t>SUP P/GARRAFAO DE AGUA C/ FILTRO - CUBA CER</t>
  </si>
  <si>
    <t>2201</t>
  </si>
  <si>
    <t>8421.21.00</t>
  </si>
  <si>
    <t>7898907981156</t>
  </si>
  <si>
    <t>14055</t>
  </si>
  <si>
    <t>TORNEIRA P/ SUPORTE E FILTRO</t>
  </si>
  <si>
    <t>4001</t>
  </si>
  <si>
    <t>8481.80.19</t>
  </si>
  <si>
    <t>7898907981163</t>
  </si>
  <si>
    <t>14115</t>
  </si>
  <si>
    <t>COPO 250 ML CHUQUINHA</t>
  </si>
  <si>
    <t>470124</t>
  </si>
  <si>
    <t>7897659642100</t>
  </si>
  <si>
    <t>17897659642107</t>
  </si>
  <si>
    <t>14178</t>
  </si>
  <si>
    <t>PORTA ESCOVA VIAGEM</t>
  </si>
  <si>
    <t>2795</t>
  </si>
  <si>
    <t>7896042027951</t>
  </si>
  <si>
    <t>17896042027958</t>
  </si>
  <si>
    <t>14181</t>
  </si>
  <si>
    <t>LIXEIRA PIA STOP 6,5 LTS</t>
  </si>
  <si>
    <t>3732</t>
  </si>
  <si>
    <t>7896042037325</t>
  </si>
  <si>
    <t>17896042037322</t>
  </si>
  <si>
    <t>14197</t>
  </si>
  <si>
    <t>DESCASCADOR E FATIADOR 5 X 1 CAIXA</t>
  </si>
  <si>
    <t>DF05</t>
  </si>
  <si>
    <t>7897839701160</t>
  </si>
  <si>
    <t>14200</t>
  </si>
  <si>
    <t>CANTONEIRA DUPLA CROMADA</t>
  </si>
  <si>
    <t>1137</t>
  </si>
  <si>
    <t>9403.20.00</t>
  </si>
  <si>
    <t>7897807411374</t>
  </si>
  <si>
    <t>67897807411376</t>
  </si>
  <si>
    <t>14259</t>
  </si>
  <si>
    <t xml:space="preserve">POLTRONA MAXX DESENHADA </t>
  </si>
  <si>
    <t>7897848710207</t>
  </si>
  <si>
    <t>17897848710204</t>
  </si>
  <si>
    <t>14280</t>
  </si>
  <si>
    <t>CESTO FECHADO 100 LTS C/ RODA</t>
  </si>
  <si>
    <t>CF100RPM</t>
  </si>
  <si>
    <t>7898280071208</t>
  </si>
  <si>
    <t>17898280071205</t>
  </si>
  <si>
    <t>14281</t>
  </si>
  <si>
    <t>POLTRONA INFANTIL ROSA</t>
  </si>
  <si>
    <t>PI52RPM</t>
  </si>
  <si>
    <t>7898280070966</t>
  </si>
  <si>
    <t>17898280070963</t>
  </si>
  <si>
    <t>14379</t>
  </si>
  <si>
    <t>OPALINE MENU PRATO SOBREMESA 19 CMS</t>
  </si>
  <si>
    <t>53430200847033</t>
  </si>
  <si>
    <t>7891155037835</t>
  </si>
  <si>
    <t>17891155037832</t>
  </si>
  <si>
    <t>14380</t>
  </si>
  <si>
    <t>OPALINE MENU PRATO RASO 24 CMS</t>
  </si>
  <si>
    <t>57430200847041</t>
  </si>
  <si>
    <t>7891155037842</t>
  </si>
  <si>
    <t>17891155037849</t>
  </si>
  <si>
    <t>14381</t>
  </si>
  <si>
    <t>OPALINE MENU PRATO FUNDO 23 CMS</t>
  </si>
  <si>
    <t>58430200847050</t>
  </si>
  <si>
    <t>7891155037859</t>
  </si>
  <si>
    <t>17891155037856</t>
  </si>
  <si>
    <t>14382</t>
  </si>
  <si>
    <t>OPALINE MENU PRATO PESO CERTO 27 CMS</t>
  </si>
  <si>
    <t>55430200904042</t>
  </si>
  <si>
    <t>7891155039389</t>
  </si>
  <si>
    <t>17891155039386</t>
  </si>
  <si>
    <t>1448</t>
  </si>
  <si>
    <t>003400</t>
  </si>
  <si>
    <t>7896835234009</t>
  </si>
  <si>
    <t>17896835234006</t>
  </si>
  <si>
    <t>14562</t>
  </si>
  <si>
    <t>ESPREGUICADEIRA BAHAMAS BRANCA</t>
  </si>
  <si>
    <t>1350</t>
  </si>
  <si>
    <t>7897848713505</t>
  </si>
  <si>
    <t>17897848713502</t>
  </si>
  <si>
    <t>15043</t>
  </si>
  <si>
    <t>CONJUNTO BOLEIRA PETIT POA  28 X 14,5 X 28 CM</t>
  </si>
  <si>
    <t>1820</t>
  </si>
  <si>
    <t>VITAZZA</t>
  </si>
  <si>
    <t>7898964200368</t>
  </si>
  <si>
    <t>17898964200365</t>
  </si>
  <si>
    <t>15059</t>
  </si>
  <si>
    <t>CADEIRA ADULTO VM BISTRO</t>
  </si>
  <si>
    <t>CAVMPM</t>
  </si>
  <si>
    <t>7898919089499</t>
  </si>
  <si>
    <t>17898919089496</t>
  </si>
  <si>
    <t>15075</t>
  </si>
  <si>
    <t>PORTA SABAO EM PO C/ TAMPA</t>
  </si>
  <si>
    <t>1720</t>
  </si>
  <si>
    <t>7896952517207</t>
  </si>
  <si>
    <t>17896952517204</t>
  </si>
  <si>
    <t>15077</t>
  </si>
  <si>
    <t>ESCORREDOR MAXIMO C/ PORTA COPOS 54X38X10,5 CM</t>
  </si>
  <si>
    <t>1058</t>
  </si>
  <si>
    <t>7897807410582</t>
  </si>
  <si>
    <t>57897807410587</t>
  </si>
  <si>
    <t>15081</t>
  </si>
  <si>
    <t>POTE HERMETICO RASO C/ TRAVA 500 ML-11X17X5,3 CM</t>
  </si>
  <si>
    <t>232</t>
  </si>
  <si>
    <t>7896779623204</t>
  </si>
  <si>
    <t>17896779623201</t>
  </si>
  <si>
    <t>15082</t>
  </si>
  <si>
    <t>POTE HERMETICO RASO C/TRAVA 1,1 LTS-14,5X21,6,5 CM</t>
  </si>
  <si>
    <t>233</t>
  </si>
  <si>
    <t>7896779623303</t>
  </si>
  <si>
    <t>17896779623300</t>
  </si>
  <si>
    <t>15086</t>
  </si>
  <si>
    <t>JARRA C/ TAMPA 02 LTS</t>
  </si>
  <si>
    <t>032</t>
  </si>
  <si>
    <t>7896779603213</t>
  </si>
  <si>
    <t>17896779603210</t>
  </si>
  <si>
    <t>15089</t>
  </si>
  <si>
    <t>PORTA TALHER C/ TAMPA 06 DIVISORIAS  29X34X5CMS</t>
  </si>
  <si>
    <t>144</t>
  </si>
  <si>
    <t>7896779614400</t>
  </si>
  <si>
    <t>17896779614407</t>
  </si>
  <si>
    <t>15090</t>
  </si>
  <si>
    <t>PA DE LIXO C/ CABO</t>
  </si>
  <si>
    <t>172</t>
  </si>
  <si>
    <t>7896779617203</t>
  </si>
  <si>
    <t>17896779617200</t>
  </si>
  <si>
    <t>15093</t>
  </si>
  <si>
    <t>FLOR AZUL - POTE REDONDO 3,2 LTS</t>
  </si>
  <si>
    <t>706/5</t>
  </si>
  <si>
    <t>SANREMO</t>
  </si>
  <si>
    <t>7896359006267</t>
  </si>
  <si>
    <t>27896359006261</t>
  </si>
  <si>
    <t>15095</t>
  </si>
  <si>
    <t>FLOR AZUL - POTE QUADRADO BAIXO 920 ML</t>
  </si>
  <si>
    <t>709/5</t>
  </si>
  <si>
    <t>7896359006199</t>
  </si>
  <si>
    <t>27896359006193</t>
  </si>
  <si>
    <t>15096</t>
  </si>
  <si>
    <t>FLOR AZUL - POTE QUADRADO BAIXO 2,7 LTS</t>
  </si>
  <si>
    <t>712/5</t>
  </si>
  <si>
    <t>7896359006274</t>
  </si>
  <si>
    <t>27896359006278</t>
  </si>
  <si>
    <t>15101</t>
  </si>
  <si>
    <t>FLOR AZUL - POTE RETANGULAR BAIXO 1,26 LTS</t>
  </si>
  <si>
    <t>719/5</t>
  </si>
  <si>
    <t>7896359006304</t>
  </si>
  <si>
    <t>27896359006308</t>
  </si>
  <si>
    <t>15102</t>
  </si>
  <si>
    <t>FLOR AZUL - POTE RETANGULAR BAIXO 2,4 LTS</t>
  </si>
  <si>
    <t>722/5</t>
  </si>
  <si>
    <t>7896359006328</t>
  </si>
  <si>
    <t>27896359006322</t>
  </si>
  <si>
    <t>15104</t>
  </si>
  <si>
    <t>FLOR AZUL - POTE RETANGULAR ALTO 2,3 LTS</t>
  </si>
  <si>
    <t>721/5</t>
  </si>
  <si>
    <t>7896359006311</t>
  </si>
  <si>
    <t>27896359006315</t>
  </si>
  <si>
    <t>15109</t>
  </si>
  <si>
    <t>TOP STOCK - ORGANIZADOR BX 4,3 LTS  26X17X14 CMS</t>
  </si>
  <si>
    <t>955</t>
  </si>
  <si>
    <t>7896359001996</t>
  </si>
  <si>
    <t>17896359001993</t>
  </si>
  <si>
    <t>15110</t>
  </si>
  <si>
    <t>TOP STOCK - ORGANIZADOR BX 8,6 LTS 40X27X13 CMS</t>
  </si>
  <si>
    <t>960</t>
  </si>
  <si>
    <t>7896359002009</t>
  </si>
  <si>
    <t>17896359002006</t>
  </si>
  <si>
    <t>15111</t>
  </si>
  <si>
    <t>TOP STOCK - ORGANIZADOR 16,7 LTS  40X27X25 CMS</t>
  </si>
  <si>
    <t>963</t>
  </si>
  <si>
    <t>7896359010943</t>
  </si>
  <si>
    <t>17896359010940</t>
  </si>
  <si>
    <t>15112</t>
  </si>
  <si>
    <t>TOP STOCK - ORGANIZADOR ALTO 26,5 LT  40X27X36 CMS</t>
  </si>
  <si>
    <t>965</t>
  </si>
  <si>
    <t>7896359002016</t>
  </si>
  <si>
    <t>17896359002013</t>
  </si>
  <si>
    <t>15113</t>
  </si>
  <si>
    <t>TOP STOCK - ORGANIZADOR BX 28,2 LTS   56X38X20 CMS</t>
  </si>
  <si>
    <t>970</t>
  </si>
  <si>
    <t>7896359002214</t>
  </si>
  <si>
    <t>17896359002211</t>
  </si>
  <si>
    <t>15114</t>
  </si>
  <si>
    <t>TOP STOCK - ORGANIZADOR ALTO 56 LTS   56X38X37 CMS</t>
  </si>
  <si>
    <t>975</t>
  </si>
  <si>
    <t>7896359002221</t>
  </si>
  <si>
    <t>17896359002228</t>
  </si>
  <si>
    <t>15115</t>
  </si>
  <si>
    <t>TOP STOCK - ORGANIZADOR 42 LTS  65X44X24 CMS</t>
  </si>
  <si>
    <t>980</t>
  </si>
  <si>
    <t>7896359014156</t>
  </si>
  <si>
    <t>17896359014153</t>
  </si>
  <si>
    <t>15116</t>
  </si>
  <si>
    <t>TOP STOCK - ORGANIZADOR ALTO 72 LTS   65X44X40 CMS</t>
  </si>
  <si>
    <t>985</t>
  </si>
  <si>
    <t>7896359014163</t>
  </si>
  <si>
    <t>17896359014160</t>
  </si>
  <si>
    <t>15117</t>
  </si>
  <si>
    <t>CASABLANCA - LIXEIRA C/TAMPA BASCULANTE 30 LTS</t>
  </si>
  <si>
    <t>283</t>
  </si>
  <si>
    <t>7896359009169</t>
  </si>
  <si>
    <t>17896359009166</t>
  </si>
  <si>
    <t>15118</t>
  </si>
  <si>
    <t>CASABLANCA - LIXEIRA C/TAMPA BASCULANTE 59 LTS</t>
  </si>
  <si>
    <t>284</t>
  </si>
  <si>
    <t>7896359007950</t>
  </si>
  <si>
    <t>17896359007957</t>
  </si>
  <si>
    <t>15119</t>
  </si>
  <si>
    <t>CASABLANCA - LIXEIRA C/TAMPA BASCULANTE 105 LTS</t>
  </si>
  <si>
    <t>285</t>
  </si>
  <si>
    <t>7896359009176</t>
  </si>
  <si>
    <t>17896359009173</t>
  </si>
  <si>
    <t>15131</t>
  </si>
  <si>
    <t>BABY - OFURO INFANTIL 18 LTS - AZUL</t>
  </si>
  <si>
    <t>SR821/4</t>
  </si>
  <si>
    <t>3922.1000</t>
  </si>
  <si>
    <t>7896359016372</t>
  </si>
  <si>
    <t>17896359016379</t>
  </si>
  <si>
    <t>15132</t>
  </si>
  <si>
    <t>BABY - OFURO INFANTIL 18 LTS - ROSA</t>
  </si>
  <si>
    <t>SR821/40</t>
  </si>
  <si>
    <t>7896359016389</t>
  </si>
  <si>
    <t>17896359016386</t>
  </si>
  <si>
    <t>15143</t>
  </si>
  <si>
    <t>FORMA P/ PICOLE</t>
  </si>
  <si>
    <t>328</t>
  </si>
  <si>
    <t>7896359013067</t>
  </si>
  <si>
    <t>17896359013064</t>
  </si>
  <si>
    <t>15159</t>
  </si>
  <si>
    <t>FORMA DE GELO PALITO</t>
  </si>
  <si>
    <t>7896359012817</t>
  </si>
  <si>
    <t>17896359012814</t>
  </si>
  <si>
    <t>15160</t>
  </si>
  <si>
    <t>FORMA DE GELO P/ BEBIDAS</t>
  </si>
  <si>
    <t>348</t>
  </si>
  <si>
    <t>7896359012800</t>
  </si>
  <si>
    <t>17896359012807</t>
  </si>
  <si>
    <t>15161</t>
  </si>
  <si>
    <t>FUNIL 12,8 CMS</t>
  </si>
  <si>
    <t>306</t>
  </si>
  <si>
    <t>7896359014941</t>
  </si>
  <si>
    <t>17896359014948</t>
  </si>
  <si>
    <t>15162</t>
  </si>
  <si>
    <t>RODO DE PIA 14 CMS</t>
  </si>
  <si>
    <t>590</t>
  </si>
  <si>
    <t>7896359014439</t>
  </si>
  <si>
    <t>17896359014436</t>
  </si>
  <si>
    <t>15198</t>
  </si>
  <si>
    <t>BISNAGA 250 ML CATCHUP</t>
  </si>
  <si>
    <t>5728</t>
  </si>
  <si>
    <t>7896042057286</t>
  </si>
  <si>
    <t>17896042057283</t>
  </si>
  <si>
    <t>15199</t>
  </si>
  <si>
    <t>BISNAGA 250 ML MOSTARDA</t>
  </si>
  <si>
    <t>5729</t>
  </si>
  <si>
    <t>7896042057293</t>
  </si>
  <si>
    <t>17896042057290</t>
  </si>
  <si>
    <t>15202</t>
  </si>
  <si>
    <t>BISNAGA 250 ML MAIONESE</t>
  </si>
  <si>
    <t>5748</t>
  </si>
  <si>
    <t>7896042057484</t>
  </si>
  <si>
    <t>17896042057481</t>
  </si>
  <si>
    <t>15203</t>
  </si>
  <si>
    <t>QUEIJEIRA ROSCA CAFE DA MANHA - 21 X 9 CM</t>
  </si>
  <si>
    <t>5756</t>
  </si>
  <si>
    <t>7896042057569</t>
  </si>
  <si>
    <t>17896042057566</t>
  </si>
  <si>
    <t>15208</t>
  </si>
  <si>
    <t>BANHEIRA 21 LTS DINOSSAURO</t>
  </si>
  <si>
    <t>7040</t>
  </si>
  <si>
    <t>7896042070407</t>
  </si>
  <si>
    <t>17896042070404</t>
  </si>
  <si>
    <t>15209</t>
  </si>
  <si>
    <t>BANHEIRA 21 LTS ARCO IRIS</t>
  </si>
  <si>
    <t>7092</t>
  </si>
  <si>
    <t>7896042070926</t>
  </si>
  <si>
    <t>17896042070923</t>
  </si>
  <si>
    <t>15344</t>
  </si>
  <si>
    <t>ATUAL - COLHER DE MESA</t>
  </si>
  <si>
    <t>43120</t>
  </si>
  <si>
    <t>7896479927886</t>
  </si>
  <si>
    <t>17896479927883</t>
  </si>
  <si>
    <t>15345</t>
  </si>
  <si>
    <t>ATUAL - COLHER DE SOBREMESA</t>
  </si>
  <si>
    <t>43130</t>
  </si>
  <si>
    <t>7896479927916</t>
  </si>
  <si>
    <t>17896479927913</t>
  </si>
  <si>
    <t>15346</t>
  </si>
  <si>
    <t>ATUAL - FACA DE CHURRASCO</t>
  </si>
  <si>
    <t>43135</t>
  </si>
  <si>
    <t>8211.91.00</t>
  </si>
  <si>
    <t>7896479927855</t>
  </si>
  <si>
    <t>17896479927852</t>
  </si>
  <si>
    <t>15348</t>
  </si>
  <si>
    <t>ATUAL - FACA DE SOBREMESA</t>
  </si>
  <si>
    <t>43133</t>
  </si>
  <si>
    <t>7896479927893</t>
  </si>
  <si>
    <t>17896479927890</t>
  </si>
  <si>
    <t>15349</t>
  </si>
  <si>
    <t>ATUAL - GARFO DE MESA</t>
  </si>
  <si>
    <t>43110</t>
  </si>
  <si>
    <t>7896479927879</t>
  </si>
  <si>
    <t>17896479927876</t>
  </si>
  <si>
    <t>15350</t>
  </si>
  <si>
    <t>ATUAL - GARFO DE SOBREMESA</t>
  </si>
  <si>
    <t>43150</t>
  </si>
  <si>
    <t>7896479927909</t>
  </si>
  <si>
    <t>17896479927906</t>
  </si>
  <si>
    <t>15357</t>
  </si>
  <si>
    <t>UNIVERSAL - JG TRINCHANTE 02 PCS CABO MADEIRA</t>
  </si>
  <si>
    <t>30202</t>
  </si>
  <si>
    <t>7896479904924</t>
  </si>
  <si>
    <t>17896479904921</t>
  </si>
  <si>
    <t>15362</t>
  </si>
  <si>
    <t>SUPORTE P/ PAPEL 02 ROLOS CROMADO - 34X24X16 CM</t>
  </si>
  <si>
    <t>031</t>
  </si>
  <si>
    <t>7896594800316</t>
  </si>
  <si>
    <t>17896594800313</t>
  </si>
  <si>
    <t>15363</t>
  </si>
  <si>
    <t>SUPORTE P/ COADOR C/ PANO CROMADO - 34X16X15 CM</t>
  </si>
  <si>
    <t>056</t>
  </si>
  <si>
    <t>7896594800569</t>
  </si>
  <si>
    <t>17896594800566</t>
  </si>
  <si>
    <t>15383</t>
  </si>
  <si>
    <t>FLOR ROSA - POTE QUADRADO BAIXO 2,7 LTS</t>
  </si>
  <si>
    <t>712/57</t>
  </si>
  <si>
    <t>7896359015139</t>
  </si>
  <si>
    <t>17896359015136</t>
  </si>
  <si>
    <t>15388</t>
  </si>
  <si>
    <t>FLOR ROSA - POTE RETANGULAR BAIXO 1,26 LTS</t>
  </si>
  <si>
    <t>719/57</t>
  </si>
  <si>
    <t>7896359015184</t>
  </si>
  <si>
    <t>17896359015181</t>
  </si>
  <si>
    <t>15389</t>
  </si>
  <si>
    <t>FLOR ROSA - POTE RETANGULAR BAIXO 2,4 LTS</t>
  </si>
  <si>
    <t>722/57</t>
  </si>
  <si>
    <t>7896359015207</t>
  </si>
  <si>
    <t>17896359015204</t>
  </si>
  <si>
    <t>15393</t>
  </si>
  <si>
    <t>HYDRUS - BACIA 5,2 LTS</t>
  </si>
  <si>
    <t>200</t>
  </si>
  <si>
    <t>7896359002818</t>
  </si>
  <si>
    <t>37896359002819</t>
  </si>
  <si>
    <t>15394</t>
  </si>
  <si>
    <t>HYDRUS - BACIA 8,65 LTS</t>
  </si>
  <si>
    <t>210</t>
  </si>
  <si>
    <t>7896359002825</t>
  </si>
  <si>
    <t>37896359002826</t>
  </si>
  <si>
    <t>15395</t>
  </si>
  <si>
    <t>HYDRUS - BACIA 14 LTS</t>
  </si>
  <si>
    <t>220</t>
  </si>
  <si>
    <t>7896359002849</t>
  </si>
  <si>
    <t>37896359002840</t>
  </si>
  <si>
    <t>15396</t>
  </si>
  <si>
    <t>HYDRUS - BACIA 27,5 LTS</t>
  </si>
  <si>
    <t>230</t>
  </si>
  <si>
    <t>7896359002856</t>
  </si>
  <si>
    <t>17896359002853</t>
  </si>
  <si>
    <t>15397</t>
  </si>
  <si>
    <t>HYDRUS - BALDE OVAL 14 LTS</t>
  </si>
  <si>
    <t>237</t>
  </si>
  <si>
    <t>7896359012862</t>
  </si>
  <si>
    <t>17896359012869</t>
  </si>
  <si>
    <t>15399</t>
  </si>
  <si>
    <t>HYDRUS - BALDE 8,5 LTS</t>
  </si>
  <si>
    <t>240</t>
  </si>
  <si>
    <t>7896359002863</t>
  </si>
  <si>
    <t>27896359002867</t>
  </si>
  <si>
    <t>15400</t>
  </si>
  <si>
    <t>HYDRUS - BALDE 15 LTS</t>
  </si>
  <si>
    <t>250</t>
  </si>
  <si>
    <t>7896359002870</t>
  </si>
  <si>
    <t>27896359002874</t>
  </si>
  <si>
    <t>15401</t>
  </si>
  <si>
    <t>HYDRUS - ROUPEIRO TELADO 46,4 LTS</t>
  </si>
  <si>
    <t>265</t>
  </si>
  <si>
    <t>7896359006106</t>
  </si>
  <si>
    <t>27896359006100</t>
  </si>
  <si>
    <t>15402</t>
  </si>
  <si>
    <t>HYDRUS - PORTA SABAO EM PO C/ DOSADOR 2,35 LTS</t>
  </si>
  <si>
    <t>267</t>
  </si>
  <si>
    <t>7896359013814</t>
  </si>
  <si>
    <t>17896359013811</t>
  </si>
  <si>
    <t>15410</t>
  </si>
  <si>
    <t>CASABLANCA - LIXEIRA RETANG C/ PEDAL 36 LTS BRANCA</t>
  </si>
  <si>
    <t>298/01</t>
  </si>
  <si>
    <t>7896359012183</t>
  </si>
  <si>
    <t>17896359012180</t>
  </si>
  <si>
    <t>15411</t>
  </si>
  <si>
    <t>CASABLANCA - LIXEIRA RETANG C/ PEDAL 72 LTS BRANCA</t>
  </si>
  <si>
    <t>299/01</t>
  </si>
  <si>
    <t>7896359012190</t>
  </si>
  <si>
    <t>17896359012197</t>
  </si>
  <si>
    <t>15412</t>
  </si>
  <si>
    <t>PULVERIZADOR 580 ML AZUL</t>
  </si>
  <si>
    <t>501</t>
  </si>
  <si>
    <t>7896359004478</t>
  </si>
  <si>
    <t>17896359004475</t>
  </si>
  <si>
    <t>15413</t>
  </si>
  <si>
    <t>PULVERIZADOR 350 ML AZUL</t>
  </si>
  <si>
    <t>512</t>
  </si>
  <si>
    <t>7896359014705</t>
  </si>
  <si>
    <t>17896359014702</t>
  </si>
  <si>
    <t>15416</t>
  </si>
  <si>
    <t>VAC FREEZER - JARRA P/ SUCO 02 LTS</t>
  </si>
  <si>
    <t>790/2</t>
  </si>
  <si>
    <t>7896359000555</t>
  </si>
  <si>
    <t>17896359000552</t>
  </si>
  <si>
    <t>15417</t>
  </si>
  <si>
    <t>DIADIA - PORTA OVOS</t>
  </si>
  <si>
    <t>686</t>
  </si>
  <si>
    <t>7896359013470</t>
  </si>
  <si>
    <t>17896359013477</t>
  </si>
  <si>
    <t>15424</t>
  </si>
  <si>
    <t>BABY - BANHEIRA INFANTIL AZUL 26 LTS</t>
  </si>
  <si>
    <t>825/4</t>
  </si>
  <si>
    <t>7896359011919</t>
  </si>
  <si>
    <t>17896359011916</t>
  </si>
  <si>
    <t>15425</t>
  </si>
  <si>
    <t>BABY - BANHEIRA INFANTIL ROSA 26 LTS</t>
  </si>
  <si>
    <t>825/40</t>
  </si>
  <si>
    <t>7896359011926</t>
  </si>
  <si>
    <t>17896359011923</t>
  </si>
  <si>
    <t>15444</t>
  </si>
  <si>
    <t xml:space="preserve">MONIZ COLHER SOBREMESA C/03 PCS </t>
  </si>
  <si>
    <t>1706/3</t>
  </si>
  <si>
    <t>7896211856474</t>
  </si>
  <si>
    <t>67896211856476</t>
  </si>
  <si>
    <t>15447</t>
  </si>
  <si>
    <t>MONIZ COLHER SUCO C/ 03 PCS</t>
  </si>
  <si>
    <t>1841/3</t>
  </si>
  <si>
    <t>7896211856849</t>
  </si>
  <si>
    <t>67896211856841</t>
  </si>
  <si>
    <t>15449</t>
  </si>
  <si>
    <t>MONIZ COLHER BAILARINA ENCARTELADA</t>
  </si>
  <si>
    <t>1851</t>
  </si>
  <si>
    <t>7896211856863</t>
  </si>
  <si>
    <t>57896211856868</t>
  </si>
  <si>
    <t>15450</t>
  </si>
  <si>
    <t>PRATIKLAR TABUA P/ CORTE C/ RALADORES VERDE</t>
  </si>
  <si>
    <t>1274-VD</t>
  </si>
  <si>
    <t>7896211843450</t>
  </si>
  <si>
    <t>27896211843454</t>
  </si>
  <si>
    <t>15452</t>
  </si>
  <si>
    <t>1706/12</t>
  </si>
  <si>
    <t>7896211856481</t>
  </si>
  <si>
    <t>37896211856482</t>
  </si>
  <si>
    <t>15453</t>
  </si>
  <si>
    <t>1705/12</t>
  </si>
  <si>
    <t>7896211856450</t>
  </si>
  <si>
    <t>37896211856451</t>
  </si>
  <si>
    <t>1623</t>
  </si>
  <si>
    <t>SECADOR DE COPOS C/06 LUGARES CROMADO</t>
  </si>
  <si>
    <t>1111</t>
  </si>
  <si>
    <t>7897807411114</t>
  </si>
  <si>
    <t>87897807411110</t>
  </si>
  <si>
    <t>16270</t>
  </si>
  <si>
    <t xml:space="preserve">BARROCO - PRATO RASO 22,8 CMS  </t>
  </si>
  <si>
    <t>PUD003671</t>
  </si>
  <si>
    <t>7891240036712</t>
  </si>
  <si>
    <t>17891240036719</t>
  </si>
  <si>
    <t>16271</t>
  </si>
  <si>
    <t>BARROCO - PRATO SOBREMESA 17 CMS</t>
  </si>
  <si>
    <t>PUD003673</t>
  </si>
  <si>
    <t>7891240036736</t>
  </si>
  <si>
    <t>17891240036733</t>
  </si>
  <si>
    <t>16272</t>
  </si>
  <si>
    <t>BARROCO - TIGELA P/ CEREAIS 19 CMS</t>
  </si>
  <si>
    <t>PUD002444</t>
  </si>
  <si>
    <t>7891240024443</t>
  </si>
  <si>
    <t>17891240024440</t>
  </si>
  <si>
    <t>16273</t>
  </si>
  <si>
    <t>CRYSTAL - PRATO SOBREMESA 17 CMS</t>
  </si>
  <si>
    <t>PUD002742</t>
  </si>
  <si>
    <t>7891240027420</t>
  </si>
  <si>
    <t>17891240027427</t>
  </si>
  <si>
    <t>16274</t>
  </si>
  <si>
    <t>CRYSTAL - TIGELINHA 10,6 CMS</t>
  </si>
  <si>
    <t>PUD000310</t>
  </si>
  <si>
    <t>7891240003103</t>
  </si>
  <si>
    <t>17891240003100</t>
  </si>
  <si>
    <t>16289</t>
  </si>
  <si>
    <t>CADEIRA MAXX  48 X 45 X 88</t>
  </si>
  <si>
    <t>7897848711204</t>
  </si>
  <si>
    <t>17897848711201</t>
  </si>
  <si>
    <t>16291</t>
  </si>
  <si>
    <t>CELEBRA TACA DE VINHO 300 ML</t>
  </si>
  <si>
    <t>71630200897831</t>
  </si>
  <si>
    <t>7891155038948</t>
  </si>
  <si>
    <t>17891155038945</t>
  </si>
  <si>
    <t>16292</t>
  </si>
  <si>
    <t>CELEBRA TACA DE CHAMPANHE 190 ML</t>
  </si>
  <si>
    <t>78630200897840</t>
  </si>
  <si>
    <t>7891155038955</t>
  </si>
  <si>
    <t>17891155038952</t>
  </si>
  <si>
    <t>16293</t>
  </si>
  <si>
    <t>CELEBRA TACA DE AGUA 400 ML</t>
  </si>
  <si>
    <t>70630200897858</t>
  </si>
  <si>
    <t>7891155038962</t>
  </si>
  <si>
    <t>17891155038969</t>
  </si>
  <si>
    <t>16294</t>
  </si>
  <si>
    <t>WINDSOR TACA MARGARITA 335 ML</t>
  </si>
  <si>
    <t>76280200897882</t>
  </si>
  <si>
    <t>7891155038979</t>
  </si>
  <si>
    <t>17891155038976</t>
  </si>
  <si>
    <t>16334</t>
  </si>
  <si>
    <t xml:space="preserve">GARRAFA SLEEVE 250 ML BATMAN </t>
  </si>
  <si>
    <t>470631</t>
  </si>
  <si>
    <t>7897659606317</t>
  </si>
  <si>
    <t>17897659606314</t>
  </si>
  <si>
    <t>16353</t>
  </si>
  <si>
    <t>CAIXA TOPA TUDO 12L C/ TAMPA - 44 X 29 X 14,5 CM</t>
  </si>
  <si>
    <t>913</t>
  </si>
  <si>
    <t>7896355709131</t>
  </si>
  <si>
    <t>17896355709138</t>
  </si>
  <si>
    <t>16355</t>
  </si>
  <si>
    <t>BACIA TOPA TUDO 8 LTS</t>
  </si>
  <si>
    <t>34</t>
  </si>
  <si>
    <t>7896355700343</t>
  </si>
  <si>
    <t>17896355700340</t>
  </si>
  <si>
    <t>16356</t>
  </si>
  <si>
    <t>BACIA TOPA TUDO 10 LTS</t>
  </si>
  <si>
    <t>7896355700367</t>
  </si>
  <si>
    <t>17896355700364</t>
  </si>
  <si>
    <t>16357</t>
  </si>
  <si>
    <t>BACIA TOPA TUDO 12 LTS</t>
  </si>
  <si>
    <t>38</t>
  </si>
  <si>
    <t>7896355700381</t>
  </si>
  <si>
    <t>17896355700388</t>
  </si>
  <si>
    <t>16366</t>
  </si>
  <si>
    <t xml:space="preserve">MORINGA JARRA 500 ML C/ 02 PCS </t>
  </si>
  <si>
    <t>16160200898084</t>
  </si>
  <si>
    <t>7891155039020</t>
  </si>
  <si>
    <t>17891155039027</t>
  </si>
  <si>
    <t>16371</t>
  </si>
  <si>
    <t>AMERICANO KIT COPO DOSE 06 PCS</t>
  </si>
  <si>
    <t>23100200898041</t>
  </si>
  <si>
    <t>7891155039068</t>
  </si>
  <si>
    <t>17891155039065</t>
  </si>
  <si>
    <t>16373</t>
  </si>
  <si>
    <t>SEMPRE MEDIDOR 350 ML</t>
  </si>
  <si>
    <t>26030200948213</t>
  </si>
  <si>
    <t>7891155038917</t>
  </si>
  <si>
    <t>27891155038911</t>
  </si>
  <si>
    <t>16384</t>
  </si>
  <si>
    <t>LIXEIRA ECOBLACK PIA 6,5 LTS</t>
  </si>
  <si>
    <t>3484</t>
  </si>
  <si>
    <t>7896042034843</t>
  </si>
  <si>
    <t>17896042034840</t>
  </si>
  <si>
    <t>16385</t>
  </si>
  <si>
    <t>LIXEIRA ECOBLACK BASCULANTE 45 LTS</t>
  </si>
  <si>
    <t>3474</t>
  </si>
  <si>
    <t>7896042034744</t>
  </si>
  <si>
    <t>17896042034741</t>
  </si>
  <si>
    <t>16386</t>
  </si>
  <si>
    <t>LIXEIRA ECOBLACK BASCULANTE PISO 58 LTS</t>
  </si>
  <si>
    <t>3475</t>
  </si>
  <si>
    <t>7896042034751</t>
  </si>
  <si>
    <t>17896042034758</t>
  </si>
  <si>
    <t>16388</t>
  </si>
  <si>
    <t>LIXEIRA ECOBLACK BASCULANTE 9 LTS</t>
  </si>
  <si>
    <t>3485</t>
  </si>
  <si>
    <t>7896042034850</t>
  </si>
  <si>
    <t>17896042034857</t>
  </si>
  <si>
    <t>16389</t>
  </si>
  <si>
    <t>LIXEIRA ECOBLACK BASCULANTE 14 LTS</t>
  </si>
  <si>
    <t>3486</t>
  </si>
  <si>
    <t>7896042034867</t>
  </si>
  <si>
    <t>27896042034861</t>
  </si>
  <si>
    <t>16390</t>
  </si>
  <si>
    <t>LIXEIRA ECOBLACK BASCULANTE 28 LTS</t>
  </si>
  <si>
    <t>3487</t>
  </si>
  <si>
    <t>7896042034874</t>
  </si>
  <si>
    <t>27896042034878</t>
  </si>
  <si>
    <t>16391</t>
  </si>
  <si>
    <t>LIXEIRA ECOBLACK C/ PEDAL 07 LTS</t>
  </si>
  <si>
    <t>3494</t>
  </si>
  <si>
    <t>7896042034942</t>
  </si>
  <si>
    <t>27896042034946</t>
  </si>
  <si>
    <t>16392</t>
  </si>
  <si>
    <t>LIXEIRA ECOBLACK C/ PEDAL 15 LTS</t>
  </si>
  <si>
    <t>3495</t>
  </si>
  <si>
    <t>7896042034959</t>
  </si>
  <si>
    <t>27896042034953</t>
  </si>
  <si>
    <t>16393</t>
  </si>
  <si>
    <t>LIXEIRA ECOBLACK C/ PEDAL 50 LTS</t>
  </si>
  <si>
    <t>3497</t>
  </si>
  <si>
    <t>7896042034973</t>
  </si>
  <si>
    <t>17896042034970</t>
  </si>
  <si>
    <t>16394</t>
  </si>
  <si>
    <t>PORTA FILTRO PARA CAFÉ DEC CAFÉ DA MANHA</t>
  </si>
  <si>
    <t>4397</t>
  </si>
  <si>
    <t>7896042043975</t>
  </si>
  <si>
    <t>17896042043972</t>
  </si>
  <si>
    <t>16395</t>
  </si>
  <si>
    <t>SERVE PAO CAFE DA MANHA</t>
  </si>
  <si>
    <t>4422</t>
  </si>
  <si>
    <t>7896042044224</t>
  </si>
  <si>
    <t>17896042044221</t>
  </si>
  <si>
    <t>16397</t>
  </si>
  <si>
    <t>BOLEIRA RED CAFE DA MANHA 26 X 12,8 CM</t>
  </si>
  <si>
    <t>5733</t>
  </si>
  <si>
    <t>7896042057330</t>
  </si>
  <si>
    <t>17896042057337</t>
  </si>
  <si>
    <t>16401</t>
  </si>
  <si>
    <t>CJ MANTIMENTO ROSCA C/ 05 PCS</t>
  </si>
  <si>
    <t>5708</t>
  </si>
  <si>
    <t>7896042057088</t>
  </si>
  <si>
    <t>17896042057085</t>
  </si>
  <si>
    <t>16412</t>
  </si>
  <si>
    <t>POTE HERMETICO MONTEREY 3 DIV 21,2X21,2X5,5 CM</t>
  </si>
  <si>
    <t>030/7</t>
  </si>
  <si>
    <t>7896779603077</t>
  </si>
  <si>
    <t>17896779603074</t>
  </si>
  <si>
    <t>16413</t>
  </si>
  <si>
    <t>FRASQUEIRA OVAL 2,7 X 1,8 X 1,8 CMS</t>
  </si>
  <si>
    <t>202</t>
  </si>
  <si>
    <t>7896779620203</t>
  </si>
  <si>
    <t>17896779620200</t>
  </si>
  <si>
    <t>16417</t>
  </si>
  <si>
    <t xml:space="preserve">CESTO FECHADO ECO 120 LTS   </t>
  </si>
  <si>
    <t>CF120ECOPM</t>
  </si>
  <si>
    <t>7898280071260</t>
  </si>
  <si>
    <t>17898280071267</t>
  </si>
  <si>
    <t>16419</t>
  </si>
  <si>
    <t>BANQUETA PRETA</t>
  </si>
  <si>
    <t>BPTPM</t>
  </si>
  <si>
    <t>7898280071215</t>
  </si>
  <si>
    <t>17898280071212</t>
  </si>
  <si>
    <t>16432</t>
  </si>
  <si>
    <t>PORTA DETERGENTE E BUCHA</t>
  </si>
  <si>
    <t>1174</t>
  </si>
  <si>
    <t>7897807411749</t>
  </si>
  <si>
    <t>67897807411741</t>
  </si>
  <si>
    <t>16433</t>
  </si>
  <si>
    <t>CONJ CABIDES TINTUREIRO  CROMADO - LV 6 PG 5</t>
  </si>
  <si>
    <t>0041</t>
  </si>
  <si>
    <t>8302.50.00</t>
  </si>
  <si>
    <t>7897807400415</t>
  </si>
  <si>
    <t>37897807400416</t>
  </si>
  <si>
    <t>16436</t>
  </si>
  <si>
    <t>CANTONEIRA TRIPLA CROMADA</t>
  </si>
  <si>
    <t>1138</t>
  </si>
  <si>
    <t>7897807411381</t>
  </si>
  <si>
    <t>87897807411387</t>
  </si>
  <si>
    <t>16442</t>
  </si>
  <si>
    <t>PORTA CONDIMENTOS C/ 02 PCS 200 ML</t>
  </si>
  <si>
    <t>7000456002.00</t>
  </si>
  <si>
    <t>7896103470009</t>
  </si>
  <si>
    <t>17896103470006</t>
  </si>
  <si>
    <t>1714</t>
  </si>
  <si>
    <t>ESCORREDOR BERCO CROMADO 40X24X26 CM</t>
  </si>
  <si>
    <t>1074</t>
  </si>
  <si>
    <t>7897807410742</t>
  </si>
  <si>
    <t>67897807410744</t>
  </si>
  <si>
    <t>1716</t>
  </si>
  <si>
    <t>PORTA SHAMPOO EPOXI DUPLO</t>
  </si>
  <si>
    <t>2133</t>
  </si>
  <si>
    <t>7897807421335</t>
  </si>
  <si>
    <t>87897807421331</t>
  </si>
  <si>
    <t>1730</t>
  </si>
  <si>
    <t>17203</t>
  </si>
  <si>
    <t>CABIDE P/ TOALHA 04 LUGARES</t>
  </si>
  <si>
    <t>067</t>
  </si>
  <si>
    <t>7896594800675</t>
  </si>
  <si>
    <t>17896594800672</t>
  </si>
  <si>
    <t>17205</t>
  </si>
  <si>
    <t>GARRAFA TERMICA LIDER 320 ML VERDE</t>
  </si>
  <si>
    <t>101080141808</t>
  </si>
  <si>
    <t>7891691080142</t>
  </si>
  <si>
    <t>67891691080144</t>
  </si>
  <si>
    <t>17207</t>
  </si>
  <si>
    <t>GARRAFA TERMICA INOX NEW 01 LT</t>
  </si>
  <si>
    <t>100197410105</t>
  </si>
  <si>
    <t>7891691097416</t>
  </si>
  <si>
    <t>67891691097418</t>
  </si>
  <si>
    <t>17210</t>
  </si>
  <si>
    <t>GARRAFA TERMICA GLT PRESSAO LISA PRETA 01 LT</t>
  </si>
  <si>
    <t>100773110105</t>
  </si>
  <si>
    <t>7891691173110</t>
  </si>
  <si>
    <t>67891691173112</t>
  </si>
  <si>
    <t>17217</t>
  </si>
  <si>
    <t xml:space="preserve">GAVETEIRO PRETO C/03 GAVETAS PRATA - 46X33X53 CMS </t>
  </si>
  <si>
    <t>7897848717145</t>
  </si>
  <si>
    <t>17897848717142</t>
  </si>
  <si>
    <t>17218</t>
  </si>
  <si>
    <t xml:space="preserve">GAVETEIRO PRETO C/04 GAVETAS PRATA - 46X33X70 CMS </t>
  </si>
  <si>
    <t>1724</t>
  </si>
  <si>
    <t>7897848717244</t>
  </si>
  <si>
    <t>17897848717241</t>
  </si>
  <si>
    <t>17219</t>
  </si>
  <si>
    <t>VASO QUADR COLUNA CERAMICO 19 LTS - 29X44X29 CMS</t>
  </si>
  <si>
    <t>112</t>
  </si>
  <si>
    <t>7897848701120</t>
  </si>
  <si>
    <t>17897848701127</t>
  </si>
  <si>
    <t>17220</t>
  </si>
  <si>
    <t>VASO QUADR COLUNA CERAMICO 13 LTS - 26X38X26 CMS</t>
  </si>
  <si>
    <t>108</t>
  </si>
  <si>
    <t>7897848701083</t>
  </si>
  <si>
    <t>17897848701080</t>
  </si>
  <si>
    <t>17221</t>
  </si>
  <si>
    <t>VASO QUADR COLUNA CERAMICO 28,8 LTS - 33X52X33 CMS</t>
  </si>
  <si>
    <t>116</t>
  </si>
  <si>
    <t>7897848701168</t>
  </si>
  <si>
    <t>17897848701165</t>
  </si>
  <si>
    <t>17255</t>
  </si>
  <si>
    <t>UNIVERSAL - FACA CHURRASCO 03 PCS  CB MADEIRA</t>
  </si>
  <si>
    <t>30335</t>
  </si>
  <si>
    <t>7896479930350</t>
  </si>
  <si>
    <t>17896479930357</t>
  </si>
  <si>
    <t>17256</t>
  </si>
  <si>
    <t>UNIVERSAL - GARFO MESA 03 PCS  CB MADEIRA</t>
  </si>
  <si>
    <t>30310</t>
  </si>
  <si>
    <t>7896479930107</t>
  </si>
  <si>
    <t>17896479930104</t>
  </si>
  <si>
    <t>17257</t>
  </si>
  <si>
    <t>UNIVERSAL - COLHER MESA 03 PCS  CB MADEIRA</t>
  </si>
  <si>
    <t>30320</t>
  </si>
  <si>
    <t>7896479930206</t>
  </si>
  <si>
    <t>17896479930203</t>
  </si>
  <si>
    <t>17259</t>
  </si>
  <si>
    <t>VERAO - FACA CHURRASCO 03 PCS INOX</t>
  </si>
  <si>
    <t>50335</t>
  </si>
  <si>
    <t>7896479959351</t>
  </si>
  <si>
    <t>17896479959358</t>
  </si>
  <si>
    <t>17260</t>
  </si>
  <si>
    <t>VERAO - GARFO MESA 03 PCS INOX</t>
  </si>
  <si>
    <t>50310</t>
  </si>
  <si>
    <t>7896479959108</t>
  </si>
  <si>
    <t>17896479959105</t>
  </si>
  <si>
    <t>17261</t>
  </si>
  <si>
    <t>VERAO - COLHER MESA 03 PCS INOX</t>
  </si>
  <si>
    <t>50320</t>
  </si>
  <si>
    <t>7896479959207</t>
  </si>
  <si>
    <t>17896479959204</t>
  </si>
  <si>
    <t>17265</t>
  </si>
  <si>
    <t>VERAO - FACA CHURRASCO INOX</t>
  </si>
  <si>
    <t>51235</t>
  </si>
  <si>
    <t>7896479958354</t>
  </si>
  <si>
    <t>17896479958351</t>
  </si>
  <si>
    <t>17267</t>
  </si>
  <si>
    <t>VERAO - GARFO MESA INOX</t>
  </si>
  <si>
    <t>51210</t>
  </si>
  <si>
    <t>7896479958101</t>
  </si>
  <si>
    <t>17896479958108</t>
  </si>
  <si>
    <t>17268</t>
  </si>
  <si>
    <t>VERAO - COLHER MESA INOX</t>
  </si>
  <si>
    <t>51220</t>
  </si>
  <si>
    <t>7896479958200</t>
  </si>
  <si>
    <t>17896479958207</t>
  </si>
  <si>
    <t>17269</t>
  </si>
  <si>
    <t>VERAO - FACA SOBREMESA INOX</t>
  </si>
  <si>
    <t>51233</t>
  </si>
  <si>
    <t>7896479958330</t>
  </si>
  <si>
    <t>17896479958337</t>
  </si>
  <si>
    <t>17270</t>
  </si>
  <si>
    <t>VERAO - COLHER SOBREMESA INOX</t>
  </si>
  <si>
    <t>51230</t>
  </si>
  <si>
    <t>7896479958309</t>
  </si>
  <si>
    <t>17896479958306</t>
  </si>
  <si>
    <t>17271</t>
  </si>
  <si>
    <t>VERAO - GARFO SOBREMESA INOX</t>
  </si>
  <si>
    <t>51250</t>
  </si>
  <si>
    <t>7896479958507</t>
  </si>
  <si>
    <t>17896479958504</t>
  </si>
  <si>
    <t>17290</t>
  </si>
  <si>
    <t>OPALINE BLANC PRATO PESO CERTO 27 CMS</t>
  </si>
  <si>
    <t>55450200894796</t>
  </si>
  <si>
    <t>7891155039105</t>
  </si>
  <si>
    <t>17891155039102</t>
  </si>
  <si>
    <t>17291</t>
  </si>
  <si>
    <t>CONJ MANTIMENTO COLOR 05 PCS</t>
  </si>
  <si>
    <t>1152</t>
  </si>
  <si>
    <t>7896900211522</t>
  </si>
  <si>
    <t>17896900211529</t>
  </si>
  <si>
    <t>17293</t>
  </si>
  <si>
    <t>KIT SORVETE ( BICHOLE ) C/ 06 PCS</t>
  </si>
  <si>
    <t>1021</t>
  </si>
  <si>
    <t>7896900210211</t>
  </si>
  <si>
    <t>47896900210219</t>
  </si>
  <si>
    <t>17297</t>
  </si>
  <si>
    <t>GARRAFA SLEEVE 250 ML SAPINHO</t>
  </si>
  <si>
    <t>470341</t>
  </si>
  <si>
    <t>7897659632903</t>
  </si>
  <si>
    <t>17897659632900</t>
  </si>
  <si>
    <t>17298</t>
  </si>
  <si>
    <t xml:space="preserve">GARRAFA SLEEVE 250 ML URSINHO </t>
  </si>
  <si>
    <t>470351</t>
  </si>
  <si>
    <t>7897659632910</t>
  </si>
  <si>
    <t>17897659632917</t>
  </si>
  <si>
    <t>SECADOR DE COPOS C/20LUGARES CROMADO</t>
  </si>
  <si>
    <t>1113</t>
  </si>
  <si>
    <t>7897807411138</t>
  </si>
  <si>
    <t>37897807411139</t>
  </si>
  <si>
    <t>17303</t>
  </si>
  <si>
    <t>GARRAFA D'AGUA 1,4 LTS FRUTAS</t>
  </si>
  <si>
    <t>430280</t>
  </si>
  <si>
    <t>7897659602807</t>
  </si>
  <si>
    <t>17897659602804</t>
  </si>
  <si>
    <t>1731</t>
  </si>
  <si>
    <t>CANTONEIRA DUPLA EMBORRACHADA</t>
  </si>
  <si>
    <t>2137</t>
  </si>
  <si>
    <t>7897807421373</t>
  </si>
  <si>
    <t>67897807421375</t>
  </si>
  <si>
    <t>17315</t>
  </si>
  <si>
    <t>PORTA ESCOVAS E PASTA C/ TAMPA BELLE PS CRISTAL</t>
  </si>
  <si>
    <t>1914</t>
  </si>
  <si>
    <t>7897807419141</t>
  </si>
  <si>
    <t>17897807419148</t>
  </si>
  <si>
    <t>1732</t>
  </si>
  <si>
    <t>CANTONEIRA TRIPLA EMBORRACHADA</t>
  </si>
  <si>
    <t>2138</t>
  </si>
  <si>
    <t>7897807421380</t>
  </si>
  <si>
    <t>87897807421386</t>
  </si>
  <si>
    <t>17335</t>
  </si>
  <si>
    <t>COPO TULIPA 300 ML</t>
  </si>
  <si>
    <t>100018</t>
  </si>
  <si>
    <t>GLASSUTIL</t>
  </si>
  <si>
    <t>7013.9.900</t>
  </si>
  <si>
    <t>7897437200140</t>
  </si>
  <si>
    <t>17897437247388</t>
  </si>
  <si>
    <t>17345</t>
  </si>
  <si>
    <t>CANTIL TERMICO 01 LT - MELANCIA</t>
  </si>
  <si>
    <t>00403</t>
  </si>
  <si>
    <t>7891108004037</t>
  </si>
  <si>
    <t>17891108004034</t>
  </si>
  <si>
    <t>17346</t>
  </si>
  <si>
    <t>JARRA TERMICA LISA 2 LTS  -  MELANCIA/ACQUA</t>
  </si>
  <si>
    <t>05001-01</t>
  </si>
  <si>
    <t>7891108050010</t>
  </si>
  <si>
    <t>17891108050017</t>
  </si>
  <si>
    <t>17374</t>
  </si>
  <si>
    <t>POTE REDONDO C/ TRAVAS 2,3 LTS - 22,5X20,5X10 CM</t>
  </si>
  <si>
    <t>022/7</t>
  </si>
  <si>
    <t>7896779622702</t>
  </si>
  <si>
    <t>17896779622709</t>
  </si>
  <si>
    <t>17375</t>
  </si>
  <si>
    <t>POTE REDONDO C/ TRAVAS 1,1 LTS - 17,5X16,5X8 CM</t>
  </si>
  <si>
    <t>022/8</t>
  </si>
  <si>
    <t>7896779622801</t>
  </si>
  <si>
    <t>17896779622808</t>
  </si>
  <si>
    <t>17376</t>
  </si>
  <si>
    <t>POTE REDONDO C/ TRAVAS 450 ML - 13,5X12,5X6 CM</t>
  </si>
  <si>
    <t>022/9</t>
  </si>
  <si>
    <t>7896779622900</t>
  </si>
  <si>
    <t>17896779622907</t>
  </si>
  <si>
    <t>17379</t>
  </si>
  <si>
    <t>CESTINHO C/ ALÇA  19,3 X 28 X 13,5 CMS</t>
  </si>
  <si>
    <t>7896779617708</t>
  </si>
  <si>
    <t>17896779617705</t>
  </si>
  <si>
    <t>17380</t>
  </si>
  <si>
    <t>ORGANIZA TUDO  TOP GRANDE - 27 X 36 X 6 CMS</t>
  </si>
  <si>
    <t>187</t>
  </si>
  <si>
    <t>7896779618705</t>
  </si>
  <si>
    <t>17896779618702</t>
  </si>
  <si>
    <t>17381</t>
  </si>
  <si>
    <t>POTE HERMETICO C/ TRAVAS 4,3 LTS  - 18X26X14 CM</t>
  </si>
  <si>
    <t>151</t>
  </si>
  <si>
    <t>7896779615100</t>
  </si>
  <si>
    <t>17896779615107</t>
  </si>
  <si>
    <t>17382</t>
  </si>
  <si>
    <t>POTE HERMETICO C/ TRAVAS RASO 2,25 LTS</t>
  </si>
  <si>
    <t>234</t>
  </si>
  <si>
    <t>7896779602346</t>
  </si>
  <si>
    <t>17896779602343</t>
  </si>
  <si>
    <t>17386</t>
  </si>
  <si>
    <t>FLOR ROSA -CJ POTE QUADR C/03 PCS 280/920/2700 ML</t>
  </si>
  <si>
    <t>712/57C</t>
  </si>
  <si>
    <t>7896359015238</t>
  </si>
  <si>
    <t>17896359015235</t>
  </si>
  <si>
    <t>17388</t>
  </si>
  <si>
    <t xml:space="preserve">FLOR ROSA -CJ POTE RETANG C/3PCS -430/1260/2400ML </t>
  </si>
  <si>
    <t>722/57C</t>
  </si>
  <si>
    <t>7896359015252</t>
  </si>
  <si>
    <t>17896359015259</t>
  </si>
  <si>
    <t>17393</t>
  </si>
  <si>
    <t>VAC FREEZER - CJ POTE RET C/3PCS-1100/2340/4500 ML</t>
  </si>
  <si>
    <t>390/2C</t>
  </si>
  <si>
    <t>7896359000302</t>
  </si>
  <si>
    <t>37896359000303</t>
  </si>
  <si>
    <t>17394</t>
  </si>
  <si>
    <t>VAC FREEZER - CJ POTE QUAD C/3PCS-580/1300/2500 ML</t>
  </si>
  <si>
    <t>460/2C</t>
  </si>
  <si>
    <t>7896359000357</t>
  </si>
  <si>
    <t>37896359000358</t>
  </si>
  <si>
    <t>17395</t>
  </si>
  <si>
    <t>VAC FREEZER - CONJ MANTIMENTOS 05 PCS</t>
  </si>
  <si>
    <t>490/2C</t>
  </si>
  <si>
    <t>7896359000432</t>
  </si>
  <si>
    <t>17896359000439</t>
  </si>
  <si>
    <t>17402</t>
  </si>
  <si>
    <t>CASAR - TRAVESSA P/ ALIMENTOS - 44X28,5X8,2 CMS</t>
  </si>
  <si>
    <t>342</t>
  </si>
  <si>
    <t>7896359010141</t>
  </si>
  <si>
    <t>17896359010148</t>
  </si>
  <si>
    <t>17403</t>
  </si>
  <si>
    <t>CASAR - TRAVESSA P/ ALIMENTOS - 58X38X9 CMS</t>
  </si>
  <si>
    <t>343</t>
  </si>
  <si>
    <t>7896359010158</t>
  </si>
  <si>
    <t>17896359010155</t>
  </si>
  <si>
    <t>17404</t>
  </si>
  <si>
    <t>GOLE GUT - GARRAFA RETANGULAR 1,75 LTS</t>
  </si>
  <si>
    <t>766/40</t>
  </si>
  <si>
    <t>7896359003877</t>
  </si>
  <si>
    <t>17896359003874</t>
  </si>
  <si>
    <t>17465</t>
  </si>
  <si>
    <t>PORCELANA ABA PRATO RASO 24 CMS</t>
  </si>
  <si>
    <t>I364-9001</t>
  </si>
  <si>
    <t>OXFORD</t>
  </si>
  <si>
    <t>6911.10.90</t>
  </si>
  <si>
    <t>14.008.00</t>
  </si>
  <si>
    <t>7891361827350</t>
  </si>
  <si>
    <t>47891361827358</t>
  </si>
  <si>
    <t>17466</t>
  </si>
  <si>
    <t>PORCELANA ABA PRATO RASO 26 CMS</t>
  </si>
  <si>
    <t>I446-9001</t>
  </si>
  <si>
    <t>7891361827367</t>
  </si>
  <si>
    <t>47891361827365</t>
  </si>
  <si>
    <t>17467</t>
  </si>
  <si>
    <t>PORCELANA ABA PRATO FUNDO 23 CMS</t>
  </si>
  <si>
    <t>I371-9001</t>
  </si>
  <si>
    <t>7891361827398</t>
  </si>
  <si>
    <t>47891361827396</t>
  </si>
  <si>
    <t>17468</t>
  </si>
  <si>
    <t>PORCELANA ABA PRATO SOBREMESA 20 CMS</t>
  </si>
  <si>
    <t>I373-9001</t>
  </si>
  <si>
    <t>7891361827404</t>
  </si>
  <si>
    <t>47891361827402</t>
  </si>
  <si>
    <t>17472</t>
  </si>
  <si>
    <t>PORCELANA XICARA CHA EMPILHAVEL C/ PIRES 220 ML</t>
  </si>
  <si>
    <t>I353-9001</t>
  </si>
  <si>
    <t>7891361031252</t>
  </si>
  <si>
    <t>67891361742679</t>
  </si>
  <si>
    <t>17473</t>
  </si>
  <si>
    <t>PORCELANA XICARA CAFE EMPILHAVEL C/ PIRES 80 ML</t>
  </si>
  <si>
    <t>I355-9001</t>
  </si>
  <si>
    <t>7891361857326</t>
  </si>
  <si>
    <t>17891361742575</t>
  </si>
  <si>
    <t>17493</t>
  </si>
  <si>
    <t>DAILY CANECA TULIPA 330 ML  COLORIDA</t>
  </si>
  <si>
    <t>A637-0773</t>
  </si>
  <si>
    <t>6912.00.00</t>
  </si>
  <si>
    <t>10.032.00</t>
  </si>
  <si>
    <t>7891361728206</t>
  </si>
  <si>
    <t>17494</t>
  </si>
  <si>
    <t>BIONA TIGELA CEREAL 600 ML  COLORIDA</t>
  </si>
  <si>
    <t>N455-0778</t>
  </si>
  <si>
    <t>7891361595044</t>
  </si>
  <si>
    <t>07891361595068</t>
  </si>
  <si>
    <t>17495</t>
  </si>
  <si>
    <t>BIONA CANECA TALL 230 ML  COLORIDA</t>
  </si>
  <si>
    <t>A907-0777</t>
  </si>
  <si>
    <t>7891361717088</t>
  </si>
  <si>
    <t>17496</t>
  </si>
  <si>
    <t>BIONA CANECA AZ-9 270 ML  COLORIDA</t>
  </si>
  <si>
    <t>A831-0777</t>
  </si>
  <si>
    <t>7891361895939</t>
  </si>
  <si>
    <t>17609</t>
  </si>
  <si>
    <t>CAIXA TOPA TUDO 17L - 51,5 X 30 X 15 CM</t>
  </si>
  <si>
    <t>71</t>
  </si>
  <si>
    <t>7896355700718</t>
  </si>
  <si>
    <t>17896355700715</t>
  </si>
  <si>
    <t>17610</t>
  </si>
  <si>
    <t>CAIXA TOPA TUDO 17L C/ TAMPA - 52 X 31 X 16,5 CM</t>
  </si>
  <si>
    <t>916</t>
  </si>
  <si>
    <t>7896355709162</t>
  </si>
  <si>
    <t>17896355709169</t>
  </si>
  <si>
    <t>17611</t>
  </si>
  <si>
    <t>1727/12</t>
  </si>
  <si>
    <t>7896211871569</t>
  </si>
  <si>
    <t>37896211871560</t>
  </si>
  <si>
    <t>17612</t>
  </si>
  <si>
    <t>MONIZ FACA CHURRASCO C/03 PCS</t>
  </si>
  <si>
    <t>177/3</t>
  </si>
  <si>
    <t>7896211871545</t>
  </si>
  <si>
    <t>57896211871540</t>
  </si>
  <si>
    <t>17613</t>
  </si>
  <si>
    <t>1728/12</t>
  </si>
  <si>
    <t>7896211871576</t>
  </si>
  <si>
    <t>37896211871577</t>
  </si>
  <si>
    <t>17614</t>
  </si>
  <si>
    <t>MONIZ FACA MESA C/ 3 PCS</t>
  </si>
  <si>
    <t>178/3</t>
  </si>
  <si>
    <t>7896211871552</t>
  </si>
  <si>
    <t>57896211871557</t>
  </si>
  <si>
    <t>17711</t>
  </si>
  <si>
    <t>HOTEL PLUS CACAROLA N.32  13,6 LTS</t>
  </si>
  <si>
    <t>03.021-5</t>
  </si>
  <si>
    <t>ALUMINIO ARARA</t>
  </si>
  <si>
    <t>7896414303218</t>
  </si>
  <si>
    <t>57896414303213</t>
  </si>
  <si>
    <t>17712</t>
  </si>
  <si>
    <t>HOTEL PLUS CACAROLA N.34  15 LTS</t>
  </si>
  <si>
    <t>03.022-4</t>
  </si>
  <si>
    <t>7896414303225</t>
  </si>
  <si>
    <t>57896414303220</t>
  </si>
  <si>
    <t>17713</t>
  </si>
  <si>
    <t>HOTEL PLUS CACAROLA N.36  17,4 LTS</t>
  </si>
  <si>
    <t>03.023-3</t>
  </si>
  <si>
    <t>7896414303232</t>
  </si>
  <si>
    <t>57896414303237</t>
  </si>
  <si>
    <t>17715</t>
  </si>
  <si>
    <t>HOTEL PLUS CACAROLA N.40  27,2 LTS</t>
  </si>
  <si>
    <t>03.025-1</t>
  </si>
  <si>
    <t>7896414303256</t>
  </si>
  <si>
    <t>57896414303251</t>
  </si>
  <si>
    <t>17716</t>
  </si>
  <si>
    <t>HOTEL PLUS CACAROLA N.45  33,7 LTS</t>
  </si>
  <si>
    <t>03.026-0</t>
  </si>
  <si>
    <t>7896414303263</t>
  </si>
  <si>
    <t>67896414303265</t>
  </si>
  <si>
    <t>17717</t>
  </si>
  <si>
    <t>HOTEL PLUS CALDEIRAO N.36  30,5 LTS</t>
  </si>
  <si>
    <t>03.035-0</t>
  </si>
  <si>
    <t>7896414303355</t>
  </si>
  <si>
    <t>57896414303350</t>
  </si>
  <si>
    <t>17719</t>
  </si>
  <si>
    <t>HOTEL PLUS CALDEIRAO N.40  39,9 LTS</t>
  </si>
  <si>
    <t>03.037-8</t>
  </si>
  <si>
    <t>7896414303379</t>
  </si>
  <si>
    <t>57896414303374</t>
  </si>
  <si>
    <t>17721</t>
  </si>
  <si>
    <t>PIPOQUEIRA N.22  5,2 LTS</t>
  </si>
  <si>
    <t>90.047-6</t>
  </si>
  <si>
    <t>7896414390478</t>
  </si>
  <si>
    <t>67896414390470</t>
  </si>
  <si>
    <t>17722</t>
  </si>
  <si>
    <t>REFORCADA FORMA PIZZA FUNDO FURADO N.35</t>
  </si>
  <si>
    <t>33.008-9</t>
  </si>
  <si>
    <t>7896414333086</t>
  </si>
  <si>
    <t>17896414333083</t>
  </si>
  <si>
    <t>17723</t>
  </si>
  <si>
    <t xml:space="preserve">BORRACHA SILICONE P/ PANELA PRESSAO 3,0 E 4,5 LTS </t>
  </si>
  <si>
    <t>11.006-7</t>
  </si>
  <si>
    <t>3910.00.21</t>
  </si>
  <si>
    <t>7896472002085</t>
  </si>
  <si>
    <t>17896472002082</t>
  </si>
  <si>
    <t>17724</t>
  </si>
  <si>
    <t>VALVULA UNIVERSAL DE SILICONE</t>
  </si>
  <si>
    <t>11.004-5</t>
  </si>
  <si>
    <t>7896472002078</t>
  </si>
  <si>
    <t>17896472002075</t>
  </si>
  <si>
    <t>17725</t>
  </si>
  <si>
    <t>BORRACHA SILICONE P/ PANELA PRESSAO 7 LTS</t>
  </si>
  <si>
    <t>11.021-8</t>
  </si>
  <si>
    <t>7896472002092</t>
  </si>
  <si>
    <t>17896472002099</t>
  </si>
  <si>
    <t>17765</t>
  </si>
  <si>
    <t xml:space="preserve">SEMPRE ASSADEIRA QD  26,4X23,9X7,4  2,4 LTS  </t>
  </si>
  <si>
    <t>65130200805757</t>
  </si>
  <si>
    <t>7891155019169</t>
  </si>
  <si>
    <t>17891155019166</t>
  </si>
  <si>
    <t>17766</t>
  </si>
  <si>
    <t>SEMPRE ASSADEIRA OVAL C/ TPA 36X22,8X6,9  2,5 LTS</t>
  </si>
  <si>
    <t>65140200829151</t>
  </si>
  <si>
    <t>7891155028437</t>
  </si>
  <si>
    <t>17891155028434</t>
  </si>
  <si>
    <t>1857</t>
  </si>
  <si>
    <t>CESTO TELADO C/TAMPA 60LTS - BRANCO</t>
  </si>
  <si>
    <t>0050</t>
  </si>
  <si>
    <t>7896952500506</t>
  </si>
  <si>
    <t>17896952500503</t>
  </si>
  <si>
    <t>18701</t>
  </si>
  <si>
    <t>VERAO - CONCHA    ( CARTELA )</t>
  </si>
  <si>
    <t>50180</t>
  </si>
  <si>
    <t>7896479950808</t>
  </si>
  <si>
    <t>17896479950805</t>
  </si>
  <si>
    <t>18702</t>
  </si>
  <si>
    <t>VERAO - ESCUMADEIRA   ( CARTELA )</t>
  </si>
  <si>
    <t>50190</t>
  </si>
  <si>
    <t>7896479950907</t>
  </si>
  <si>
    <t>17896479950904</t>
  </si>
  <si>
    <t>18714</t>
  </si>
  <si>
    <t>PRIMAVERA - FAQUEIRO 24 PCS CB PRETO C/POTE</t>
  </si>
  <si>
    <t>60524/5</t>
  </si>
  <si>
    <t>7896479906638</t>
  </si>
  <si>
    <t>17896479906635</t>
  </si>
  <si>
    <t>18732</t>
  </si>
  <si>
    <t>KIT ESPATULA FACA FACIL C/ 02 PCS</t>
  </si>
  <si>
    <t>0163</t>
  </si>
  <si>
    <t>7896900201639</t>
  </si>
  <si>
    <t>57896900201634</t>
  </si>
  <si>
    <t>18742</t>
  </si>
  <si>
    <t>CRYSTAL - JG TACA P/ SOBREMESA 06 PCS  370 ML</t>
  </si>
  <si>
    <t>PUD000600</t>
  </si>
  <si>
    <t>7891240006005</t>
  </si>
  <si>
    <t>17891240006002</t>
  </si>
  <si>
    <t>18744</t>
  </si>
  <si>
    <t>BARROCO - CONJ TACA P/ VINHO 03 PCS 190 ML</t>
  </si>
  <si>
    <t>PUD002760</t>
  </si>
  <si>
    <t>7891240027604</t>
  </si>
  <si>
    <t>17891240027601</t>
  </si>
  <si>
    <t>19050</t>
  </si>
  <si>
    <t>FLEX - ORGANIZADOR MD 29 LTS - 48,7X33,1X27,6 CMS</t>
  </si>
  <si>
    <t>SR941</t>
  </si>
  <si>
    <t>7896359017591</t>
  </si>
  <si>
    <t>17896359021816</t>
  </si>
  <si>
    <t>19051</t>
  </si>
  <si>
    <t>FLEX - ORGANIZADOR ALTO 36 LTS -48,7X33,1X33,6 CMS</t>
  </si>
  <si>
    <t>SR951</t>
  </si>
  <si>
    <t>7896359017577</t>
  </si>
  <si>
    <t>17896359021823</t>
  </si>
  <si>
    <t>19052</t>
  </si>
  <si>
    <t>FLEX - ORGANIZADOR BX 48 LTS - 63,1X44,1X15,6 CMS</t>
  </si>
  <si>
    <t>SR961</t>
  </si>
  <si>
    <t>7896359017553</t>
  </si>
  <si>
    <t>17896359017550</t>
  </si>
  <si>
    <t>1907</t>
  </si>
  <si>
    <t>LIXEIRA FLIP TOP PISO 12 LTS</t>
  </si>
  <si>
    <t>462</t>
  </si>
  <si>
    <t>7896042004624</t>
  </si>
  <si>
    <t>17896042004621</t>
  </si>
  <si>
    <t>1915</t>
  </si>
  <si>
    <t>ESCUMADEIRA</t>
  </si>
  <si>
    <t>499</t>
  </si>
  <si>
    <t>7896042004990</t>
  </si>
  <si>
    <t>17896042004997</t>
  </si>
  <si>
    <t>1917</t>
  </si>
  <si>
    <t>CONCHA</t>
  </si>
  <si>
    <t>7896042005010</t>
  </si>
  <si>
    <t>17896042005017</t>
  </si>
  <si>
    <t>1918</t>
  </si>
  <si>
    <t>ESPATULA</t>
  </si>
  <si>
    <t>502</t>
  </si>
  <si>
    <t>7896042005027</t>
  </si>
  <si>
    <t>17896042005024</t>
  </si>
  <si>
    <t>1919</t>
  </si>
  <si>
    <t>PEGADOR DE MACARRAO</t>
  </si>
  <si>
    <t>503</t>
  </si>
  <si>
    <t>7896042005034</t>
  </si>
  <si>
    <t>17896042005031</t>
  </si>
  <si>
    <t>1921</t>
  </si>
  <si>
    <t>COLHER</t>
  </si>
  <si>
    <t>498</t>
  </si>
  <si>
    <t>7896042004983</t>
  </si>
  <si>
    <t>17896042004980</t>
  </si>
  <si>
    <t>19270</t>
  </si>
  <si>
    <t>PRATIKLAR KIT P/COZINHA(TABUA+MART+FACA 7") CB BCO</t>
  </si>
  <si>
    <t>1275/3</t>
  </si>
  <si>
    <t>7896211871811</t>
  </si>
  <si>
    <t>17896211871818</t>
  </si>
  <si>
    <t>19571</t>
  </si>
  <si>
    <t>GARRAFA SLEEVE 250 ML MICKEY MOUSE</t>
  </si>
  <si>
    <t>470801</t>
  </si>
  <si>
    <t>7897659676150</t>
  </si>
  <si>
    <t>17897659676157</t>
  </si>
  <si>
    <t>19572</t>
  </si>
  <si>
    <t>GARRAFA SLEEVE 250 ML MINNIE MOUSE</t>
  </si>
  <si>
    <t>470802</t>
  </si>
  <si>
    <t>7897659676174</t>
  </si>
  <si>
    <t>17897659676171</t>
  </si>
  <si>
    <t>19574</t>
  </si>
  <si>
    <t xml:space="preserve">GARRAFA SLEEVE 250 ML PRINCESAS </t>
  </si>
  <si>
    <t>470804</t>
  </si>
  <si>
    <t>7897659676457</t>
  </si>
  <si>
    <t>17897659676454</t>
  </si>
  <si>
    <t>19575</t>
  </si>
  <si>
    <t>GARRAFA SLEEVE 250 ML CARROS</t>
  </si>
  <si>
    <t>470805</t>
  </si>
  <si>
    <t>7897659676211</t>
  </si>
  <si>
    <t>17897659676218</t>
  </si>
  <si>
    <t>19652</t>
  </si>
  <si>
    <t>CONFETTI - PRATO RASO PRETO 27 CM</t>
  </si>
  <si>
    <t>PUD000131</t>
  </si>
  <si>
    <t>7891240001314</t>
  </si>
  <si>
    <t>17891240001311</t>
  </si>
  <si>
    <t>19653</t>
  </si>
  <si>
    <t>CONFETTI - PRATO FUNDO PRETO 23 CM</t>
  </si>
  <si>
    <t>PUD000143</t>
  </si>
  <si>
    <t>7891240001437</t>
  </si>
  <si>
    <t>17891240001434</t>
  </si>
  <si>
    <t>20067</t>
  </si>
  <si>
    <t xml:space="preserve">FACILITA-VAP RET   20X15X5   750 ML </t>
  </si>
  <si>
    <t>SM400072676N</t>
  </si>
  <si>
    <t>7894993108309</t>
  </si>
  <si>
    <t>17894993000563</t>
  </si>
  <si>
    <t>20068</t>
  </si>
  <si>
    <t>SEMPRE OVAL 30X18,8X6,1   1,6 LTS</t>
  </si>
  <si>
    <t>63140200805052</t>
  </si>
  <si>
    <t>7891155025337</t>
  </si>
  <si>
    <t>17891155025334</t>
  </si>
  <si>
    <t>20069</t>
  </si>
  <si>
    <t>SEMPRE OVAL C/ TPA  30,4X19,2X6,4  1,57 LTS</t>
  </si>
  <si>
    <t>63140200829169</t>
  </si>
  <si>
    <t>7891155034087</t>
  </si>
  <si>
    <t>17891155034084</t>
  </si>
  <si>
    <t>2014</t>
  </si>
  <si>
    <t>REFORCADA ESCUMADEIRA N.02 CB.BAQUELITE</t>
  </si>
  <si>
    <t>28.004-9</t>
  </si>
  <si>
    <t>7896414328044</t>
  </si>
  <si>
    <t>47896414328042</t>
  </si>
  <si>
    <t>20157</t>
  </si>
  <si>
    <t>BOLEIRA RED CAFE DA MANHA C/ ALCA E ROSCA -28X12CM</t>
  </si>
  <si>
    <t>3480</t>
  </si>
  <si>
    <t>7896042034805</t>
  </si>
  <si>
    <t>17896042034802</t>
  </si>
  <si>
    <t>20172</t>
  </si>
  <si>
    <t>PA C/ ALCA ARTICULAVEL - 25X22,5X80CM</t>
  </si>
  <si>
    <t>4739</t>
  </si>
  <si>
    <t>7896042047393</t>
  </si>
  <si>
    <t>17896042047390</t>
  </si>
  <si>
    <t>20190</t>
  </si>
  <si>
    <t>QUEIJEIRA PETIT POA - 21 X 16 X 21 CM</t>
  </si>
  <si>
    <t>2900</t>
  </si>
  <si>
    <t>7898964200320</t>
  </si>
  <si>
    <t>17898964200327</t>
  </si>
  <si>
    <t>20227</t>
  </si>
  <si>
    <t>LIXEIRA COM PEDAL 07 LTS - BRANCA</t>
  </si>
  <si>
    <t>1786</t>
  </si>
  <si>
    <t>7896952517863</t>
  </si>
  <si>
    <t>17896952517860</t>
  </si>
  <si>
    <t>20228</t>
  </si>
  <si>
    <t>LIXEIRA COM PEDAL 20 LTS - BRANCA</t>
  </si>
  <si>
    <t>1789</t>
  </si>
  <si>
    <t>7896952517894</t>
  </si>
  <si>
    <t>17896952517891</t>
  </si>
  <si>
    <t>20229</t>
  </si>
  <si>
    <t>LIXEIRA COM PEDAL 40 LTS - BRANCA</t>
  </si>
  <si>
    <t>1793</t>
  </si>
  <si>
    <t>7896952517931</t>
  </si>
  <si>
    <t>17896952517938</t>
  </si>
  <si>
    <t>20232</t>
  </si>
  <si>
    <t>CESTO TELADO RETANGULAR C/ TAMPA 60 LTS - BRANCO</t>
  </si>
  <si>
    <t>1794</t>
  </si>
  <si>
    <t>7896952517948</t>
  </si>
  <si>
    <t>17896952517945</t>
  </si>
  <si>
    <t>20233</t>
  </si>
  <si>
    <t>CESTO FECHADO 30 LTS - BRANCO</t>
  </si>
  <si>
    <t>0090</t>
  </si>
  <si>
    <t>7896952500902</t>
  </si>
  <si>
    <t>17896952500909</t>
  </si>
  <si>
    <t>20244</t>
  </si>
  <si>
    <t>PORTA SABAO EM PO C/ DOSADOR 1,6 KG</t>
  </si>
  <si>
    <t>0148</t>
  </si>
  <si>
    <t>7896900201486</t>
  </si>
  <si>
    <t>27896900201480</t>
  </si>
  <si>
    <t>20245</t>
  </si>
  <si>
    <t>PORTA SABAO EM PO C/ DOSADOR 1 KG</t>
  </si>
  <si>
    <t>0147</t>
  </si>
  <si>
    <t>7896900201479</t>
  </si>
  <si>
    <t>27896900201473</t>
  </si>
  <si>
    <t>20247</t>
  </si>
  <si>
    <t>PULVERIZADOR BOLA 500 ML</t>
  </si>
  <si>
    <t>6123</t>
  </si>
  <si>
    <t>7896103461236</t>
  </si>
  <si>
    <t>17896103461233</t>
  </si>
  <si>
    <t>20248</t>
  </si>
  <si>
    <t>BALEIRO 1,6 LITROS</t>
  </si>
  <si>
    <t>6124</t>
  </si>
  <si>
    <t>7896103461243</t>
  </si>
  <si>
    <t>17896103461240</t>
  </si>
  <si>
    <t>20249</t>
  </si>
  <si>
    <t>POTE CACTOS 1300 ML</t>
  </si>
  <si>
    <t>6136</t>
  </si>
  <si>
    <t>7896103461366</t>
  </si>
  <si>
    <t>17896103461363</t>
  </si>
  <si>
    <t>20250</t>
  </si>
  <si>
    <t>POTE CACTOS 1800 ML</t>
  </si>
  <si>
    <t>6137</t>
  </si>
  <si>
    <t>7896103461373</t>
  </si>
  <si>
    <t>17896103461370</t>
  </si>
  <si>
    <t>20251</t>
  </si>
  <si>
    <t>POTE CACTOS 2300 ML</t>
  </si>
  <si>
    <t>6138</t>
  </si>
  <si>
    <t>7896103461380</t>
  </si>
  <si>
    <t>17896103461387</t>
  </si>
  <si>
    <t>20252</t>
  </si>
  <si>
    <t>GARRAFA CRISTAL 1200 ML</t>
  </si>
  <si>
    <t>6140</t>
  </si>
  <si>
    <t>7896103461403</t>
  </si>
  <si>
    <t>17896103461400</t>
  </si>
  <si>
    <t>20253</t>
  </si>
  <si>
    <t>POTE CRISTAL 2 LITROS</t>
  </si>
  <si>
    <t>6141</t>
  </si>
  <si>
    <t>7896103461410</t>
  </si>
  <si>
    <t>17896103461417</t>
  </si>
  <si>
    <t>20254</t>
  </si>
  <si>
    <t>POTE CRISTAL 1,5 LITROS</t>
  </si>
  <si>
    <t>6142</t>
  </si>
  <si>
    <t>7896103461427</t>
  </si>
  <si>
    <t>17896103461424</t>
  </si>
  <si>
    <t>20326</t>
  </si>
  <si>
    <t>POTE QUADRADO C/ TRAVAS 1,8 LTS - 19,5X18,5X8,8 CM</t>
  </si>
  <si>
    <t>037/7</t>
  </si>
  <si>
    <t>7896779603770</t>
  </si>
  <si>
    <t>17896779603777</t>
  </si>
  <si>
    <t>20327</t>
  </si>
  <si>
    <t>POTE QUADRADO C/ TRAVAS 860 ML - 15,5X14,5X7,3 CM</t>
  </si>
  <si>
    <t>037/8</t>
  </si>
  <si>
    <t>7896779637805</t>
  </si>
  <si>
    <t>17896779637802</t>
  </si>
  <si>
    <t>20330</t>
  </si>
  <si>
    <t>JARRA FLIP TOP 1,3 LTS</t>
  </si>
  <si>
    <t>222</t>
  </si>
  <si>
    <t>7896779602223</t>
  </si>
  <si>
    <t>17896779602220</t>
  </si>
  <si>
    <t>20335</t>
  </si>
  <si>
    <t>GARRAFA TERM KIDS 250 ML - PRETA/BRANCA</t>
  </si>
  <si>
    <t>03096</t>
  </si>
  <si>
    <t>7891108030968</t>
  </si>
  <si>
    <t>17891108030965</t>
  </si>
  <si>
    <t>20337</t>
  </si>
  <si>
    <t>BULE TERMICO VERONA FLORAL 750 ML - MELANCIA/ACQUA</t>
  </si>
  <si>
    <t>03052</t>
  </si>
  <si>
    <t>7891108030524</t>
  </si>
  <si>
    <t>17891108030521</t>
  </si>
  <si>
    <t>20339</t>
  </si>
  <si>
    <t>BIONA CANECA AZ-12 360 ML  COLORIDA</t>
  </si>
  <si>
    <t>A206-0778</t>
  </si>
  <si>
    <t>7891361535026</t>
  </si>
  <si>
    <t>20340</t>
  </si>
  <si>
    <t xml:space="preserve">BIONA CANECA JUMBO 740 ML  COLORIDA </t>
  </si>
  <si>
    <t>J163-0778</t>
  </si>
  <si>
    <t>7891361595051</t>
  </si>
  <si>
    <t>20344</t>
  </si>
  <si>
    <t>DAILY CANECA QUARTIER 350 ML - SORTIDA</t>
  </si>
  <si>
    <t>A155-0779</t>
  </si>
  <si>
    <t>7891361651924</t>
  </si>
  <si>
    <t>20345</t>
  </si>
  <si>
    <t xml:space="preserve">DAILY CANECA QUARTIER MINI 220 ML  COLORIDA </t>
  </si>
  <si>
    <t>AA37-0777</t>
  </si>
  <si>
    <t>7891361910137</t>
  </si>
  <si>
    <t>2038</t>
  </si>
  <si>
    <t>HOTEL CANECAO CB.BAQUELITE N.20  6,22 LTS</t>
  </si>
  <si>
    <t>03.018-0</t>
  </si>
  <si>
    <t>7896414303188</t>
  </si>
  <si>
    <t>57896414303183</t>
  </si>
  <si>
    <t>20385</t>
  </si>
  <si>
    <t>BULE VIENA 400 ML  -  ROSA / VERDE</t>
  </si>
  <si>
    <t>100396012021</t>
  </si>
  <si>
    <t>7891691096013</t>
  </si>
  <si>
    <t>67891691096015</t>
  </si>
  <si>
    <t>20386</t>
  </si>
  <si>
    <t xml:space="preserve">GARRAFA TERMICA GLT LISA 01 LT - VERMELHO / VERDE </t>
  </si>
  <si>
    <t>100783112021</t>
  </si>
  <si>
    <t>7891691083112</t>
  </si>
  <si>
    <t>67891691083114</t>
  </si>
  <si>
    <t>20387</t>
  </si>
  <si>
    <t>GARRAFA TERMICA GLT LISA 500 ML- PINK / AZUL</t>
  </si>
  <si>
    <t>100783122021</t>
  </si>
  <si>
    <t>7891691083129</t>
  </si>
  <si>
    <t>67891691083121</t>
  </si>
  <si>
    <t>20388</t>
  </si>
  <si>
    <t>GARRAFA TERMICA GLT PRESSAO 01 LT - AZUL/PINK</t>
  </si>
  <si>
    <t>100773111824</t>
  </si>
  <si>
    <t>7891691073113</t>
  </si>
  <si>
    <t>67891691073115</t>
  </si>
  <si>
    <t>20390</t>
  </si>
  <si>
    <t>RECIPIENTE TERMOPLASTICO 03 LTS - GARRAFAO</t>
  </si>
  <si>
    <t>101487031808</t>
  </si>
  <si>
    <t>7891691187032</t>
  </si>
  <si>
    <t>67891691187034</t>
  </si>
  <si>
    <t>2043</t>
  </si>
  <si>
    <t>REBATIDA CACAROLA C/ALCA N.18  2,0 LTS</t>
  </si>
  <si>
    <t>06.010-7</t>
  </si>
  <si>
    <t>7896414306103</t>
  </si>
  <si>
    <t>47896414306101</t>
  </si>
  <si>
    <t>2044</t>
  </si>
  <si>
    <t>REBATIDA CACAROLA C/ALCA N.20  2,6 LTS</t>
  </si>
  <si>
    <t>06.011-6</t>
  </si>
  <si>
    <t>7896414306110</t>
  </si>
  <si>
    <t>37896414306111</t>
  </si>
  <si>
    <t>20445</t>
  </si>
  <si>
    <t>LIXEIRA BASCULANTE C/ TAMPA 05 LTS</t>
  </si>
  <si>
    <t>315</t>
  </si>
  <si>
    <t>7896355703153</t>
  </si>
  <si>
    <t>17896355703150</t>
  </si>
  <si>
    <t>20447</t>
  </si>
  <si>
    <t>POTE RED GRADUADO 700 ML</t>
  </si>
  <si>
    <t>407</t>
  </si>
  <si>
    <t>7896355704075</t>
  </si>
  <si>
    <t>17896355704072</t>
  </si>
  <si>
    <t>20448</t>
  </si>
  <si>
    <t>POTE RED GRADUADO 1100 ML</t>
  </si>
  <si>
    <t>411</t>
  </si>
  <si>
    <t>7896355704112</t>
  </si>
  <si>
    <t>17896355704119</t>
  </si>
  <si>
    <t>2045</t>
  </si>
  <si>
    <t>REBATIDA CACAROLA C/ALCA N.22  3,15 LTS</t>
  </si>
  <si>
    <t>06.012-5</t>
  </si>
  <si>
    <t>7896414306127</t>
  </si>
  <si>
    <t>37896414306128</t>
  </si>
  <si>
    <t>2046</t>
  </si>
  <si>
    <t>REBATIDA CACAROLA C/ALCA N.24  4,25 LTS</t>
  </si>
  <si>
    <t>06.013-4</t>
  </si>
  <si>
    <t>7896414306134</t>
  </si>
  <si>
    <t>37896414306135</t>
  </si>
  <si>
    <t>20465</t>
  </si>
  <si>
    <t xml:space="preserve">CANECA 360 ML ARCO IRIS </t>
  </si>
  <si>
    <t>7121</t>
  </si>
  <si>
    <t>7896042071213</t>
  </si>
  <si>
    <t>17896042071210</t>
  </si>
  <si>
    <t>20468</t>
  </si>
  <si>
    <t>CANECA 360 ML DINOSSAURO</t>
  </si>
  <si>
    <t>7059</t>
  </si>
  <si>
    <t>7896042070599</t>
  </si>
  <si>
    <t>17896042070596</t>
  </si>
  <si>
    <t>2047</t>
  </si>
  <si>
    <t>REBATIDA CACAROLA C/ALCA N.26  5,0 LTS</t>
  </si>
  <si>
    <t>06.014-3</t>
  </si>
  <si>
    <t>7896414306141</t>
  </si>
  <si>
    <t>37896414306142</t>
  </si>
  <si>
    <t>20472</t>
  </si>
  <si>
    <t xml:space="preserve">COPO 320 ML OS VINGADORES </t>
  </si>
  <si>
    <t>6531</t>
  </si>
  <si>
    <t>7896042065311</t>
  </si>
  <si>
    <t>17896042065318</t>
  </si>
  <si>
    <t>2048</t>
  </si>
  <si>
    <t>REBATIDA CACAROLA C/ALCA N.28   5,5 LTS</t>
  </si>
  <si>
    <t>06.015-2</t>
  </si>
  <si>
    <t>7896414306158</t>
  </si>
  <si>
    <t>37896414306159</t>
  </si>
  <si>
    <t>20482</t>
  </si>
  <si>
    <t>COPO TRIO 330 ML INFANTIL DINOSSAURO 330 ML</t>
  </si>
  <si>
    <t>7035</t>
  </si>
  <si>
    <t>7896042070353</t>
  </si>
  <si>
    <t>17896042070350</t>
  </si>
  <si>
    <t>20483</t>
  </si>
  <si>
    <t>COPO TRIO 330 ML ARCO IRIS</t>
  </si>
  <si>
    <t>7087</t>
  </si>
  <si>
    <t>7896042070872</t>
  </si>
  <si>
    <t>17896042070879</t>
  </si>
  <si>
    <t>20484</t>
  </si>
  <si>
    <t xml:space="preserve">CANECA TRIO 330 ML DINOSSAURO </t>
  </si>
  <si>
    <t>7036</t>
  </si>
  <si>
    <t>7896042070360</t>
  </si>
  <si>
    <t>17896042070367</t>
  </si>
  <si>
    <t>20485</t>
  </si>
  <si>
    <t>CANECA TRIO 330 ML ARCO IRIS</t>
  </si>
  <si>
    <t>7088</t>
  </si>
  <si>
    <t>7896042070889</t>
  </si>
  <si>
    <t>17896042070886</t>
  </si>
  <si>
    <t>2049</t>
  </si>
  <si>
    <t>REBATIDA CACAROLA C/ALCA N.30   6,5 LTS</t>
  </si>
  <si>
    <t>06.016-1</t>
  </si>
  <si>
    <t>7896414306165</t>
  </si>
  <si>
    <t>37896414306166</t>
  </si>
  <si>
    <t>2050</t>
  </si>
  <si>
    <t>REBATIDA CACAROLA C/ALCA N.32   8 LTS</t>
  </si>
  <si>
    <t>06.017-0</t>
  </si>
  <si>
    <t>7896414306172</t>
  </si>
  <si>
    <t>27896414306176</t>
  </si>
  <si>
    <t>2051</t>
  </si>
  <si>
    <t>REBATIDA CACAROLA C/ALCA N.34  10,0 LTS</t>
  </si>
  <si>
    <t>06.018-0</t>
  </si>
  <si>
    <t>7896414306189</t>
  </si>
  <si>
    <t>37896414306180</t>
  </si>
  <si>
    <t>20519</t>
  </si>
  <si>
    <t xml:space="preserve">CANECA 400 ML MICKEY MOUSE </t>
  </si>
  <si>
    <t>441637</t>
  </si>
  <si>
    <t>7897659683684</t>
  </si>
  <si>
    <t>17897659683681</t>
  </si>
  <si>
    <t>20520</t>
  </si>
  <si>
    <t xml:space="preserve">CANECA 400 ML MINNIE MOUSE </t>
  </si>
  <si>
    <t>441638</t>
  </si>
  <si>
    <t>7897659683691</t>
  </si>
  <si>
    <t>17897659683698</t>
  </si>
  <si>
    <t>20523</t>
  </si>
  <si>
    <t xml:space="preserve">CANECA 400 ML PRINCESAS </t>
  </si>
  <si>
    <t>441639</t>
  </si>
  <si>
    <t>7897659683707</t>
  </si>
  <si>
    <t>17897659683704</t>
  </si>
  <si>
    <t>20531</t>
  </si>
  <si>
    <t>CASAR - PORTA PAES 4360 ML -  35 X 13,8 X 13,7 CM</t>
  </si>
  <si>
    <t>338</t>
  </si>
  <si>
    <t>7896359013050</t>
  </si>
  <si>
    <t>17896359013057</t>
  </si>
  <si>
    <t>20534</t>
  </si>
  <si>
    <t>CASAR - ESCORREDOR PRATOS - 53,4 X 37,7 X 11,4 CM</t>
  </si>
  <si>
    <t>340</t>
  </si>
  <si>
    <t>7896359010202</t>
  </si>
  <si>
    <t>17896359010209</t>
  </si>
  <si>
    <t>20535</t>
  </si>
  <si>
    <t>GOLE GUT - GARRAFA RETANGULAR 2,5 LTS</t>
  </si>
  <si>
    <t>767/40</t>
  </si>
  <si>
    <t>7896359003884</t>
  </si>
  <si>
    <t>37896359003885</t>
  </si>
  <si>
    <t>20536</t>
  </si>
  <si>
    <t>HYDRUS - BALDE 12 LTS</t>
  </si>
  <si>
    <t>245</t>
  </si>
  <si>
    <t>7896359004997</t>
  </si>
  <si>
    <t>27896359004991</t>
  </si>
  <si>
    <t>20537</t>
  </si>
  <si>
    <t>CASABLANCA - LIXEIRA DE PIA 6,5 LTS</t>
  </si>
  <si>
    <t>278</t>
  </si>
  <si>
    <t>7896359009145</t>
  </si>
  <si>
    <t>17896359009142</t>
  </si>
  <si>
    <t>20547</t>
  </si>
  <si>
    <t>ESCORREDOR PRATIK - 16X34X43 CM</t>
  </si>
  <si>
    <t>1078</t>
  </si>
  <si>
    <t>7897807410780</t>
  </si>
  <si>
    <t>67897807410782</t>
  </si>
  <si>
    <t>20548</t>
  </si>
  <si>
    <t>SUPORTE P/BUTIJAO ESPECIAL - 24X9,5X30,5 CM</t>
  </si>
  <si>
    <t>1041</t>
  </si>
  <si>
    <t>7897807410414</t>
  </si>
  <si>
    <t>87897807410410</t>
  </si>
  <si>
    <t>20555</t>
  </si>
  <si>
    <t>MESA PLAST RED DESM BRANCA - 95 X 71 CM</t>
  </si>
  <si>
    <t>25158</t>
  </si>
  <si>
    <t>7898280071611</t>
  </si>
  <si>
    <t>27898280071615</t>
  </si>
  <si>
    <t>20557</t>
  </si>
  <si>
    <t>MESA PLAST QUAD DESM BRANCA -  89 X 89 X 71 CM</t>
  </si>
  <si>
    <t>25153PM</t>
  </si>
  <si>
    <t>7898280071628</t>
  </si>
  <si>
    <t>17898280071625</t>
  </si>
  <si>
    <t>20563</t>
  </si>
  <si>
    <t>REGADOR 05 LTS</t>
  </si>
  <si>
    <t>25156</t>
  </si>
  <si>
    <t>7898280071710</t>
  </si>
  <si>
    <t>17898280071717</t>
  </si>
  <si>
    <t>20564</t>
  </si>
  <si>
    <t>REGADOR 10 LTS</t>
  </si>
  <si>
    <t>25157</t>
  </si>
  <si>
    <t>7898280071703</t>
  </si>
  <si>
    <t>17898280071700</t>
  </si>
  <si>
    <t>20565</t>
  </si>
  <si>
    <t>ORGANIZADOR C/ TAMPA 30L - 44 X 27 X 35 CM</t>
  </si>
  <si>
    <t>25165</t>
  </si>
  <si>
    <t>7898280071734</t>
  </si>
  <si>
    <t>17898280071731</t>
  </si>
  <si>
    <t>20566</t>
  </si>
  <si>
    <t>ORGANIZADOR C/ TAMPA 35L - 55 X 31 X 38 CM</t>
  </si>
  <si>
    <t>25166</t>
  </si>
  <si>
    <t>7898280071741</t>
  </si>
  <si>
    <t>17898280071748</t>
  </si>
  <si>
    <t>20567</t>
  </si>
  <si>
    <t>ORGANIZADOR C/ TAMPA 50L - 57 X 35 X 41 CM</t>
  </si>
  <si>
    <t>25167</t>
  </si>
  <si>
    <t>7898280071758</t>
  </si>
  <si>
    <t>17898280071755</t>
  </si>
  <si>
    <t>20569</t>
  </si>
  <si>
    <t>SECADOR BARONESA DE ARCO - 39,5X26X25 CM</t>
  </si>
  <si>
    <t>110</t>
  </si>
  <si>
    <t>7896594801108</t>
  </si>
  <si>
    <t>17896594801105</t>
  </si>
  <si>
    <t>20571</t>
  </si>
  <si>
    <t>SUPORTE P/ PAPEL HIGIENICO 04 ROLOS - 38X12X22 CM</t>
  </si>
  <si>
    <t>1024</t>
  </si>
  <si>
    <t>7896594810247</t>
  </si>
  <si>
    <t>17896594810244</t>
  </si>
  <si>
    <t>20593</t>
  </si>
  <si>
    <t>GARRAFA SLEEVE 550 ML ICE</t>
  </si>
  <si>
    <t>430190</t>
  </si>
  <si>
    <t>7897659601909</t>
  </si>
  <si>
    <t>17897659601906</t>
  </si>
  <si>
    <t>20594</t>
  </si>
  <si>
    <t xml:space="preserve">LAVA ARROZ </t>
  </si>
  <si>
    <t>028</t>
  </si>
  <si>
    <t>7896779600281</t>
  </si>
  <si>
    <t>17896779600288</t>
  </si>
  <si>
    <t>20595</t>
  </si>
  <si>
    <t>POTE C/ TRAVAS ULTRA FORTE 04 LTS -20,5X30X10,5 CM</t>
  </si>
  <si>
    <t>216</t>
  </si>
  <si>
    <t>7896779602162</t>
  </si>
  <si>
    <t>17896779602169</t>
  </si>
  <si>
    <t>20596</t>
  </si>
  <si>
    <t>PORTA PAO - 34,5 X 14 X 13,5 CM</t>
  </si>
  <si>
    <t>027</t>
  </si>
  <si>
    <t>7896779602711</t>
  </si>
  <si>
    <t>17896779602718</t>
  </si>
  <si>
    <t>20600</t>
  </si>
  <si>
    <t>BARROCO - TACA MULTIUSO BRANCO 250 ML</t>
  </si>
  <si>
    <t>PUD003911</t>
  </si>
  <si>
    <t>7891240039119</t>
  </si>
  <si>
    <t>17891240039116</t>
  </si>
  <si>
    <t>20624</t>
  </si>
  <si>
    <t>MINI ESPATULAS C/ 03 PCS</t>
  </si>
  <si>
    <t>0103</t>
  </si>
  <si>
    <t>7896900201035</t>
  </si>
  <si>
    <t>57896900201030</t>
  </si>
  <si>
    <t>20625</t>
  </si>
  <si>
    <t>CONJ COLHERINHAS MEDIDORAS</t>
  </si>
  <si>
    <t>0139</t>
  </si>
  <si>
    <t>7896900201394</t>
  </si>
  <si>
    <t>67896900201396</t>
  </si>
  <si>
    <t>20629</t>
  </si>
  <si>
    <t>ADAPTADOR P/ GARRAFA TERMICA</t>
  </si>
  <si>
    <t>1093</t>
  </si>
  <si>
    <t>7896900210938</t>
  </si>
  <si>
    <t>67896900210930</t>
  </si>
  <si>
    <t>20637</t>
  </si>
  <si>
    <t xml:space="preserve">CONJ TACA CAPPUCCINO COFFEE 115 ML  C/ 04 PCS </t>
  </si>
  <si>
    <t>PUD000716</t>
  </si>
  <si>
    <t>7891240007163</t>
  </si>
  <si>
    <t>17891240007160</t>
  </si>
  <si>
    <t>20638</t>
  </si>
  <si>
    <t>COLOR-ASSADEIRA RET C/TPA  39,5X24X5,3  2,9 LTS</t>
  </si>
  <si>
    <t>65360200930283</t>
  </si>
  <si>
    <t>7891155040873</t>
  </si>
  <si>
    <t>17891155040870</t>
  </si>
  <si>
    <t>20639</t>
  </si>
  <si>
    <t>LASANHEIRA 36,0X22,0X7,0 CM  3,7 LTS</t>
  </si>
  <si>
    <t>65370200928634</t>
  </si>
  <si>
    <t>7891155040729</t>
  </si>
  <si>
    <t>17891155040726</t>
  </si>
  <si>
    <t>20640</t>
  </si>
  <si>
    <t>DURALEX OCEANO PRATO RASO 22,6 CMS</t>
  </si>
  <si>
    <t>SM400600200N</t>
  </si>
  <si>
    <t>7894993944600</t>
  </si>
  <si>
    <t>17894993944607</t>
  </si>
  <si>
    <t>20641</t>
  </si>
  <si>
    <t>DURALEX OCEANO PRATO FUNDO 22 CMS</t>
  </si>
  <si>
    <t>SM400600800N</t>
  </si>
  <si>
    <t>7894993944709</t>
  </si>
  <si>
    <t>17894993944706</t>
  </si>
  <si>
    <t>20642</t>
  </si>
  <si>
    <t>DURALEX OCEANO PRATO SOBREMESA 19 CMS</t>
  </si>
  <si>
    <t>SM400600600N</t>
  </si>
  <si>
    <t>7894993944808</t>
  </si>
  <si>
    <t>17894993944805</t>
  </si>
  <si>
    <t>20643</t>
  </si>
  <si>
    <t>BARONE TACA AGUA 490 ML</t>
  </si>
  <si>
    <t>70560200930275</t>
  </si>
  <si>
    <t>7891155040866</t>
  </si>
  <si>
    <t>17891155040863</t>
  </si>
  <si>
    <t>20644</t>
  </si>
  <si>
    <t>BARONE TACA CHAMPANHE 190 ML</t>
  </si>
  <si>
    <t>78560200930312</t>
  </si>
  <si>
    <t>7891155040903</t>
  </si>
  <si>
    <t>17891155040900</t>
  </si>
  <si>
    <t>20645</t>
  </si>
  <si>
    <t>BARONE TACA VINHO 385 ML</t>
  </si>
  <si>
    <t>71560200931892</t>
  </si>
  <si>
    <t>7891155040958</t>
  </si>
  <si>
    <t>17891155040955</t>
  </si>
  <si>
    <t>20648</t>
  </si>
  <si>
    <t>OPALINE SALADEIRA 13 X 5,5    390 ML</t>
  </si>
  <si>
    <t>42450200923876</t>
  </si>
  <si>
    <t>7891155040514</t>
  </si>
  <si>
    <t>17891155040511</t>
  </si>
  <si>
    <t>20649</t>
  </si>
  <si>
    <t>OPALINE BLANC PRATO  SOBREMESA 19 CMS</t>
  </si>
  <si>
    <t>53450200922700</t>
  </si>
  <si>
    <t>7891155040439</t>
  </si>
  <si>
    <t>17891155040436</t>
  </si>
  <si>
    <t>20650</t>
  </si>
  <si>
    <t>OPALINE BLANC PRATO  FUNDO 22 CMS</t>
  </si>
  <si>
    <t>58450200922742</t>
  </si>
  <si>
    <t>7891155040446</t>
  </si>
  <si>
    <t>17891155040443</t>
  </si>
  <si>
    <t>20651</t>
  </si>
  <si>
    <t>OPALINE PRATO PLAZA SOBREMESA 19 CMS</t>
  </si>
  <si>
    <t>53460200923841</t>
  </si>
  <si>
    <t>7891155040507</t>
  </si>
  <si>
    <t>17891155040504</t>
  </si>
  <si>
    <t>20652</t>
  </si>
  <si>
    <t>OPALINE PRATO PLAZA 27 CMS</t>
  </si>
  <si>
    <t>55460200923825</t>
  </si>
  <si>
    <t>7891155040484</t>
  </si>
  <si>
    <t>17891155040481</t>
  </si>
  <si>
    <t>20653</t>
  </si>
  <si>
    <t>OPALINE PRATO PLAZA FUNDO 21 CMS</t>
  </si>
  <si>
    <t>58460200923833</t>
  </si>
  <si>
    <t>7891155040491</t>
  </si>
  <si>
    <t>17891155040498</t>
  </si>
  <si>
    <t>20654</t>
  </si>
  <si>
    <t>PROCESSADOR DE ALHO</t>
  </si>
  <si>
    <t>PRA01</t>
  </si>
  <si>
    <t>7897839701320</t>
  </si>
  <si>
    <t>20722</t>
  </si>
  <si>
    <t>CESTO INFANTIL 38 LTS DINOSSAURO</t>
  </si>
  <si>
    <t>7037</t>
  </si>
  <si>
    <t>7896042070377</t>
  </si>
  <si>
    <t>17896042070374</t>
  </si>
  <si>
    <t>20723</t>
  </si>
  <si>
    <t>CESTO INFANTIL 38 LTS ARCO IRIS</t>
  </si>
  <si>
    <t>7089</t>
  </si>
  <si>
    <t>7896042070896</t>
  </si>
  <si>
    <t>17896042070893</t>
  </si>
  <si>
    <t>20736</t>
  </si>
  <si>
    <t>SECADOR RAINHA C/ PORTA COPOS - 51X15X38 CM</t>
  </si>
  <si>
    <t>099</t>
  </si>
  <si>
    <t>7896594800996</t>
  </si>
  <si>
    <t>17896594800993</t>
  </si>
  <si>
    <t>20738</t>
  </si>
  <si>
    <t>ESCORREDOR DE LUXE C/ CX LITOGRAFADA - 50X31X18 CM</t>
  </si>
  <si>
    <t>1054</t>
  </si>
  <si>
    <t>7897807410544</t>
  </si>
  <si>
    <t>47897807410542</t>
  </si>
  <si>
    <t>20739</t>
  </si>
  <si>
    <t>CABIDE DE PORTA PARA VASSOURA E PA - 25X41X11 CM</t>
  </si>
  <si>
    <t>1022</t>
  </si>
  <si>
    <t>7897807410223</t>
  </si>
  <si>
    <t>37897807410224</t>
  </si>
  <si>
    <t>20742</t>
  </si>
  <si>
    <t>PORTA ROLO TRIPLO TRANSP - 31X37,5X2,8 CM</t>
  </si>
  <si>
    <t>5108</t>
  </si>
  <si>
    <t>7897807451080</t>
  </si>
  <si>
    <t>17897807451087</t>
  </si>
  <si>
    <t>20744</t>
  </si>
  <si>
    <t>SECADOR COPOS PAREDE 20 LUGARES - 31X49X12 CM</t>
  </si>
  <si>
    <t>120</t>
  </si>
  <si>
    <t>7896594801207</t>
  </si>
  <si>
    <t>17896594801204</t>
  </si>
  <si>
    <t>20745</t>
  </si>
  <si>
    <t>SECADOR COPOS PAREDE 12 LUGARES - 31X29X12 CM</t>
  </si>
  <si>
    <t>7896594801269</t>
  </si>
  <si>
    <t>17896594801266</t>
  </si>
  <si>
    <t>2076</t>
  </si>
  <si>
    <t>REFORCADA BALDE N.28 11.000LTS</t>
  </si>
  <si>
    <t>10.003-3</t>
  </si>
  <si>
    <t>7896414310032</t>
  </si>
  <si>
    <t>37896414310033</t>
  </si>
  <si>
    <t>20778</t>
  </si>
  <si>
    <t xml:space="preserve">COPO 250 ML BABY </t>
  </si>
  <si>
    <t>440108</t>
  </si>
  <si>
    <t>7897659691382</t>
  </si>
  <si>
    <t>17897659691389</t>
  </si>
  <si>
    <t>20797</t>
  </si>
  <si>
    <t xml:space="preserve">CESTO FECHADO C/TAMPA BASCULANTE PRETO 27 LTS </t>
  </si>
  <si>
    <t>7897848719187</t>
  </si>
  <si>
    <t>17897848719184</t>
  </si>
  <si>
    <t>20798</t>
  </si>
  <si>
    <t xml:space="preserve">CESTO FECHADO C/TAMPA BASCULANTE PRETO 53,3 LTS </t>
  </si>
  <si>
    <t>1920</t>
  </si>
  <si>
    <t>7897848719200</t>
  </si>
  <si>
    <t>17897848719207</t>
  </si>
  <si>
    <t>20799</t>
  </si>
  <si>
    <t xml:space="preserve">CESTO FECHADO C/TAMPA BASCULANTE PRETO 97 LTS </t>
  </si>
  <si>
    <t>7897848719217</t>
  </si>
  <si>
    <t>17897848719214</t>
  </si>
  <si>
    <t>2080</t>
  </si>
  <si>
    <t>REFORCADA BULE POLIDO N.13  1,75 LTS</t>
  </si>
  <si>
    <t>12.003-6</t>
  </si>
  <si>
    <t>7896414312036</t>
  </si>
  <si>
    <t>37896414312037</t>
  </si>
  <si>
    <t>20800</t>
  </si>
  <si>
    <t>PRATIKLAR TABULEIRO BRANCO 40 X 26 CM</t>
  </si>
  <si>
    <t>7896211876946</t>
  </si>
  <si>
    <t>37896211876947</t>
  </si>
  <si>
    <t>20804</t>
  </si>
  <si>
    <t>CESTA DE MERCADO C/ ALCA PLASTICA 21,4L VERMELHA</t>
  </si>
  <si>
    <t>8105</t>
  </si>
  <si>
    <t>7897848781054</t>
  </si>
  <si>
    <t>17897848781051</t>
  </si>
  <si>
    <t>20805</t>
  </si>
  <si>
    <t>MONIZ ABRIDOR DE LATAS E GARRAFAS</t>
  </si>
  <si>
    <t>1742</t>
  </si>
  <si>
    <t>8205.51.00</t>
  </si>
  <si>
    <t>7896211876410</t>
  </si>
  <si>
    <t>57896211876415</t>
  </si>
  <si>
    <t>20806</t>
  </si>
  <si>
    <t>MONIZ PEGADOR DE FRITURAS</t>
  </si>
  <si>
    <t>1741</t>
  </si>
  <si>
    <t>7896211871682</t>
  </si>
  <si>
    <t>37896211871683</t>
  </si>
  <si>
    <t>20808</t>
  </si>
  <si>
    <t>MARMITA TERMICA ROSCA SIMOTHERMO 1,6 L</t>
  </si>
  <si>
    <t>MK 401-CP</t>
  </si>
  <si>
    <t>7896211876779</t>
  </si>
  <si>
    <t>37896211876770</t>
  </si>
  <si>
    <t>20812</t>
  </si>
  <si>
    <t>FACA DE PAO CABO BRANCO</t>
  </si>
  <si>
    <t>1405-BR</t>
  </si>
  <si>
    <t>7896211876359</t>
  </si>
  <si>
    <t>77896211876358</t>
  </si>
  <si>
    <t>20815</t>
  </si>
  <si>
    <t>FACA CARBONO 5" ENCARTELADA</t>
  </si>
  <si>
    <t>FC-05</t>
  </si>
  <si>
    <t>7896211856030</t>
  </si>
  <si>
    <t>77896211856039</t>
  </si>
  <si>
    <t>20816</t>
  </si>
  <si>
    <t>FACA CARBONO 6" ENCARTELADA</t>
  </si>
  <si>
    <t>FC-06</t>
  </si>
  <si>
    <t>7896211814665</t>
  </si>
  <si>
    <t>77896211814664</t>
  </si>
  <si>
    <t>20817</t>
  </si>
  <si>
    <t>FACA CARBONO 7" ENCARTELADA</t>
  </si>
  <si>
    <t>FC-07</t>
  </si>
  <si>
    <t>7896211814771</t>
  </si>
  <si>
    <t>77896211814770</t>
  </si>
  <si>
    <t>20818</t>
  </si>
  <si>
    <t>FACA CARBONO 8" ENCARTELADA</t>
  </si>
  <si>
    <t>FC-08</t>
  </si>
  <si>
    <t>7896211814887</t>
  </si>
  <si>
    <t>77896211814886</t>
  </si>
  <si>
    <t>2082</t>
  </si>
  <si>
    <t>REFORCADA CAFETEIRA POLIDA C/ COADOR N 13 1,75 LT</t>
  </si>
  <si>
    <t>14.002-0</t>
  </si>
  <si>
    <t>7896414314023</t>
  </si>
  <si>
    <t>37896414314024</t>
  </si>
  <si>
    <t>2095</t>
  </si>
  <si>
    <t>REFORCADA CANECAO POL.C/BAQU.N.12  1,2 LTS</t>
  </si>
  <si>
    <t>18.001-6</t>
  </si>
  <si>
    <t>7896414318014</t>
  </si>
  <si>
    <t>37896414318015</t>
  </si>
  <si>
    <t>2096</t>
  </si>
  <si>
    <t>REFORCADA CANECAO POL.C/BAQU.N.14 1.8LTS</t>
  </si>
  <si>
    <t>18.002-5</t>
  </si>
  <si>
    <t>7896414318021</t>
  </si>
  <si>
    <t>37896414318022</t>
  </si>
  <si>
    <t>20965</t>
  </si>
  <si>
    <t>BARROCO - COPO MULTIUSO 310 ML</t>
  </si>
  <si>
    <t>PUD002448</t>
  </si>
  <si>
    <t>7891240024481</t>
  </si>
  <si>
    <t>17891240024488</t>
  </si>
  <si>
    <t>20969</t>
  </si>
  <si>
    <t>BARROCO - CONJUNTO SOBREMESA 07 PCS 48x43x32 CM</t>
  </si>
  <si>
    <t>PUD000740</t>
  </si>
  <si>
    <t>7891240007408</t>
  </si>
  <si>
    <t>17891240007405</t>
  </si>
  <si>
    <t>2097</t>
  </si>
  <si>
    <t>REFORCADA CANECAO POL.C/BAQU.N.16 2.6LTS</t>
  </si>
  <si>
    <t>18.003-5</t>
  </si>
  <si>
    <t>7896414318038</t>
  </si>
  <si>
    <t>37896414318039</t>
  </si>
  <si>
    <t>20970</t>
  </si>
  <si>
    <t>BARROCO - TIGELINHA 11,43 CM</t>
  </si>
  <si>
    <t>PUD000156</t>
  </si>
  <si>
    <t>7891240001567</t>
  </si>
  <si>
    <t>17891240001564</t>
  </si>
  <si>
    <t>20971</t>
  </si>
  <si>
    <t>BARROCO - TIGELA GRANDE 22 CM</t>
  </si>
  <si>
    <t>PUD002443</t>
  </si>
  <si>
    <t>7891240024436</t>
  </si>
  <si>
    <t>17891240024433</t>
  </si>
  <si>
    <t>20972</t>
  </si>
  <si>
    <t>EMOTIONS - CONJUNTO SOBREMESA 7 PC 24;8X8X34,2 CM</t>
  </si>
  <si>
    <t>PUD000042</t>
  </si>
  <si>
    <t>7891240000423</t>
  </si>
  <si>
    <t>17891240000420</t>
  </si>
  <si>
    <t>20973</t>
  </si>
  <si>
    <t>EMOTIONS - TIGELINHA 11,98 CM</t>
  </si>
  <si>
    <t>PUD000045</t>
  </si>
  <si>
    <t>7891240000454</t>
  </si>
  <si>
    <t>17891240000451</t>
  </si>
  <si>
    <t>20974</t>
  </si>
  <si>
    <t>EMOTIONS - TIGELA GRANDE 22 CM</t>
  </si>
  <si>
    <t>PUD000046</t>
  </si>
  <si>
    <t>7891240000461</t>
  </si>
  <si>
    <t>17891240000468</t>
  </si>
  <si>
    <t>20975</t>
  </si>
  <si>
    <t>BRASIL - JOGO COPO RIO DE JANEIRO 310 ML</t>
  </si>
  <si>
    <t>PUD000034</t>
  </si>
  <si>
    <t>7891240000348</t>
  </si>
  <si>
    <t>17891240000345</t>
  </si>
  <si>
    <t>2100</t>
  </si>
  <si>
    <t>REFORCADA CHALEIRA POL.N.18   2,942 LTS</t>
  </si>
  <si>
    <t>21.002-6</t>
  </si>
  <si>
    <t>7896414321021</t>
  </si>
  <si>
    <t>97896414321024</t>
  </si>
  <si>
    <t>2103</t>
  </si>
  <si>
    <t>REFORCADA CONCHA N.02</t>
  </si>
  <si>
    <t>22.002-2</t>
  </si>
  <si>
    <t>7896414322028</t>
  </si>
  <si>
    <t>47896414322026</t>
  </si>
  <si>
    <t>2104</t>
  </si>
  <si>
    <t>REFORCADA CONJUNTO "03X01" POLIDO  5,1 LTS</t>
  </si>
  <si>
    <t>50.006-2</t>
  </si>
  <si>
    <t>7896414350069</t>
  </si>
  <si>
    <t>37896414350060</t>
  </si>
  <si>
    <t>21074</t>
  </si>
  <si>
    <t>GARRAFA TERM RATTAN 01 LT - CREME/MARRON</t>
  </si>
  <si>
    <t>03861</t>
  </si>
  <si>
    <t>7891108038612</t>
  </si>
  <si>
    <t>17891108038619</t>
  </si>
  <si>
    <t>21076</t>
  </si>
  <si>
    <t>FLOR ROSA -CJ POTE RED C/3 PCS 480/1100/3200 ML</t>
  </si>
  <si>
    <t>706/57C</t>
  </si>
  <si>
    <t>7896359015221</t>
  </si>
  <si>
    <t>17896359015228</t>
  </si>
  <si>
    <t>21077</t>
  </si>
  <si>
    <t>FUNIL GRANDE 10 X 10,5 CM</t>
  </si>
  <si>
    <t>445</t>
  </si>
  <si>
    <t>7896725304454</t>
  </si>
  <si>
    <t>17896725304451</t>
  </si>
  <si>
    <t>21083</t>
  </si>
  <si>
    <t>CONSERVADORA DE ALIMENTOS PREMIER 04 DIV- 1,25 LTS</t>
  </si>
  <si>
    <t>050</t>
  </si>
  <si>
    <t>7896779605026</t>
  </si>
  <si>
    <t>17896779605023</t>
  </si>
  <si>
    <t>2112</t>
  </si>
  <si>
    <t>REFORCADA ESCUMADEIRA N.02</t>
  </si>
  <si>
    <t>28.002-0</t>
  </si>
  <si>
    <t>7896414328020</t>
  </si>
  <si>
    <t>47896414328028</t>
  </si>
  <si>
    <t>2119</t>
  </si>
  <si>
    <t>REFORCADA FORMA PAO/GELO 11 X 28 X 6,5 CM  1,96L</t>
  </si>
  <si>
    <t>32.003-7</t>
  </si>
  <si>
    <t>7896414332034</t>
  </si>
  <si>
    <t>47896414332032</t>
  </si>
  <si>
    <t>2120</t>
  </si>
  <si>
    <t>REFORCADA FORMA BOLO POLIDA N.22  2,35 LTS</t>
  </si>
  <si>
    <t>36.001-4</t>
  </si>
  <si>
    <t>7896414336018</t>
  </si>
  <si>
    <t>87896414336014</t>
  </si>
  <si>
    <t>2121</t>
  </si>
  <si>
    <t>REFORCADA FORMA BOLO POLIDA N.24   3,0 LTS</t>
  </si>
  <si>
    <t>36.002-3</t>
  </si>
  <si>
    <t>7896414336025</t>
  </si>
  <si>
    <t>87896414336021</t>
  </si>
  <si>
    <t>2122</t>
  </si>
  <si>
    <t>REFORCADA FORMA BOLO POLIDA N.26   3,55 LTS</t>
  </si>
  <si>
    <t>36.003-2</t>
  </si>
  <si>
    <t>7896414336032</t>
  </si>
  <si>
    <t>87896414336038</t>
  </si>
  <si>
    <t>2124</t>
  </si>
  <si>
    <t>REFORCADA FORMA EMPADAS N.06</t>
  </si>
  <si>
    <t>35.002-7</t>
  </si>
  <si>
    <t>7896414335028</t>
  </si>
  <si>
    <t>17896414335025</t>
  </si>
  <si>
    <t>21259</t>
  </si>
  <si>
    <t>BALDE MAX 12 L TRANSPARENTE</t>
  </si>
  <si>
    <t>7896952520450</t>
  </si>
  <si>
    <t>17896952520457</t>
  </si>
  <si>
    <t>21262</t>
  </si>
  <si>
    <t>BALDE MAX 16 L TRANSPARENTE</t>
  </si>
  <si>
    <t>7896952520467</t>
  </si>
  <si>
    <t>17896952520464</t>
  </si>
  <si>
    <t>2128</t>
  </si>
  <si>
    <t>REFORCADA FORMA PIZZA N.32   1,6 LTS</t>
  </si>
  <si>
    <t>33.007-0</t>
  </si>
  <si>
    <t>7896414333079</t>
  </si>
  <si>
    <t>17896414333076</t>
  </si>
  <si>
    <t>21281</t>
  </si>
  <si>
    <t>COPO 320 ML HOMEM ARANHA</t>
  </si>
  <si>
    <t>5424</t>
  </si>
  <si>
    <t>7896042054247</t>
  </si>
  <si>
    <t>17896042054244</t>
  </si>
  <si>
    <t>2129</t>
  </si>
  <si>
    <t>REFORCADA FORMA PIZZA N.35   1,7 LTS</t>
  </si>
  <si>
    <t>33.009-8</t>
  </si>
  <si>
    <t>7896414333093</t>
  </si>
  <si>
    <t>17896414333090</t>
  </si>
  <si>
    <t>6200</t>
  </si>
  <si>
    <t>21305</t>
  </si>
  <si>
    <t>PORTA CONDIMENTOS REDONDO C/05 PCS - 28X6X8 CMS</t>
  </si>
  <si>
    <t>435448</t>
  </si>
  <si>
    <t>7897659698633</t>
  </si>
  <si>
    <t>17897659698630</t>
  </si>
  <si>
    <t>2131</t>
  </si>
  <si>
    <t>REFORCADA FORMA REDONDA N.30  4,13 LTS</t>
  </si>
  <si>
    <t>30.006-1</t>
  </si>
  <si>
    <t>7896414330061</t>
  </si>
  <si>
    <t>37896414330062</t>
  </si>
  <si>
    <t>21312</t>
  </si>
  <si>
    <t>GARRAFA SLEEVE 250 ML FROZEN</t>
  </si>
  <si>
    <t>470812</t>
  </si>
  <si>
    <t>7897659698299</t>
  </si>
  <si>
    <t>17897659698296</t>
  </si>
  <si>
    <t>REFORCADA FORMA RETANG.BAIXA 2,7 L - 32X22X4 CM</t>
  </si>
  <si>
    <t>31.001-2</t>
  </si>
  <si>
    <t>7896414331013</t>
  </si>
  <si>
    <t>37896414331014</t>
  </si>
  <si>
    <t>2134</t>
  </si>
  <si>
    <t>REFORCADA FORMA RETANG.BAIXA 3,5 L - 36X25X4 CM</t>
  </si>
  <si>
    <t>31.002-1</t>
  </si>
  <si>
    <t>7896414331020</t>
  </si>
  <si>
    <t>67896414331022</t>
  </si>
  <si>
    <t>2135</t>
  </si>
  <si>
    <t>REFORCADA FORMA RETANG.BAIXA 5 L - 40X28X4,5 CM</t>
  </si>
  <si>
    <t>31.003-0</t>
  </si>
  <si>
    <t>7896414331037</t>
  </si>
  <si>
    <t>67896414331039</t>
  </si>
  <si>
    <t>21359</t>
  </si>
  <si>
    <t>ACENDEDOR FLAMA</t>
  </si>
  <si>
    <t>LUME</t>
  </si>
  <si>
    <t>9613.80.00</t>
  </si>
  <si>
    <t>7898409910562</t>
  </si>
  <si>
    <t>37898409910563</t>
  </si>
  <si>
    <t>2136</t>
  </si>
  <si>
    <t>REFORCADA FORMA RETANG.BAIXA 6,2 L - 44X31X4,5 CM</t>
  </si>
  <si>
    <t>31.004-0</t>
  </si>
  <si>
    <t>7896414331044</t>
  </si>
  <si>
    <t>67896414331046</t>
  </si>
  <si>
    <t>2139</t>
  </si>
  <si>
    <t>REFORCADA MARMITA OPERARIA N.16   1,3 LTS</t>
  </si>
  <si>
    <t>41.002-7</t>
  </si>
  <si>
    <t>7896414341029</t>
  </si>
  <si>
    <t>37896414341020</t>
  </si>
  <si>
    <t>21501</t>
  </si>
  <si>
    <t>POTE QUADRADO C/ TRAVAS 3,4 LTS - 23,5X25X10,8 CM</t>
  </si>
  <si>
    <t>037/6</t>
  </si>
  <si>
    <t>7896779603763</t>
  </si>
  <si>
    <t>17896779603760</t>
  </si>
  <si>
    <t>21502</t>
  </si>
  <si>
    <t>POTE TOMATINHO RETANGULAR C/ TRAVA 850 ML</t>
  </si>
  <si>
    <t>157</t>
  </si>
  <si>
    <t>7896779615735</t>
  </si>
  <si>
    <t>17896779615732</t>
  </si>
  <si>
    <t>21503</t>
  </si>
  <si>
    <t>PORTA FRIOS UNITARIO C/ TELA - 18 X 24,5 X 5 CM</t>
  </si>
  <si>
    <t>223/1</t>
  </si>
  <si>
    <t>7896779622313</t>
  </si>
  <si>
    <t>17896779622310</t>
  </si>
  <si>
    <t>21546</t>
  </si>
  <si>
    <t>POTE TRIO QUADRADO BAIXO 1000 ML</t>
  </si>
  <si>
    <t>5993</t>
  </si>
  <si>
    <t>7896042059938</t>
  </si>
  <si>
    <t>27896042059932</t>
  </si>
  <si>
    <t>21547</t>
  </si>
  <si>
    <t>POTE TRIO QUADRADO BAIXO 1800 ML</t>
  </si>
  <si>
    <t>5994</t>
  </si>
  <si>
    <t>7896042059945</t>
  </si>
  <si>
    <t>27896042059949</t>
  </si>
  <si>
    <t>21551</t>
  </si>
  <si>
    <t>POTE TRIO RETANG ALTO 1200 ML</t>
  </si>
  <si>
    <t>5998</t>
  </si>
  <si>
    <t>7896042059983</t>
  </si>
  <si>
    <t>17896042059980</t>
  </si>
  <si>
    <t>21552</t>
  </si>
  <si>
    <t>ESCORREDOR DE PRATOS MASTER 445X360X90 MM</t>
  </si>
  <si>
    <t>780</t>
  </si>
  <si>
    <t>7896355707809</t>
  </si>
  <si>
    <t>17896355707806</t>
  </si>
  <si>
    <t>21608</t>
  </si>
  <si>
    <t>BIONA TIGELA CEREAL 600 ML  BRANCA</t>
  </si>
  <si>
    <t>N455-0802</t>
  </si>
  <si>
    <t>7891361534364</t>
  </si>
  <si>
    <t>47891361534362</t>
  </si>
  <si>
    <t>21609</t>
  </si>
  <si>
    <t>PORCELANA XICARA CAFE EXPRES LONGO C/PIRES 75 ML</t>
  </si>
  <si>
    <t>I414-9001</t>
  </si>
  <si>
    <t>7891361858064</t>
  </si>
  <si>
    <t>87891361742574</t>
  </si>
  <si>
    <t>21613</t>
  </si>
  <si>
    <t>BIONA CANECA AZ-9 270 ML  DECORADA</t>
  </si>
  <si>
    <t>A831-0778</t>
  </si>
  <si>
    <t>7891361944514</t>
  </si>
  <si>
    <t>21622</t>
  </si>
  <si>
    <t>AVENTAL FLANELADO</t>
  </si>
  <si>
    <t>933</t>
  </si>
  <si>
    <t>PLAST LEO</t>
  </si>
  <si>
    <t>7896396109334</t>
  </si>
  <si>
    <t>17896396109331</t>
  </si>
  <si>
    <t>21627</t>
  </si>
  <si>
    <t>CAPA P/ MAQ FLANELADA LISA - M  62X65X91 CM</t>
  </si>
  <si>
    <t>730-M</t>
  </si>
  <si>
    <t>6302.22.00</t>
  </si>
  <si>
    <t>7896396116028</t>
  </si>
  <si>
    <t>17896396116025</t>
  </si>
  <si>
    <t>21628</t>
  </si>
  <si>
    <t>CAPA P/ MAQ FLANELADA LISA - G  69X66X91 CM</t>
  </si>
  <si>
    <t>730-G</t>
  </si>
  <si>
    <t>7896396116035</t>
  </si>
  <si>
    <t>17896396116032</t>
  </si>
  <si>
    <t>21629</t>
  </si>
  <si>
    <t>CORTINA P/ BOX VINIL VISOR ESTAMP-1,35X2,00 MTS</t>
  </si>
  <si>
    <t>620-S</t>
  </si>
  <si>
    <t>7896396172208</t>
  </si>
  <si>
    <t>17896396172205</t>
  </si>
  <si>
    <t>21630</t>
  </si>
  <si>
    <t xml:space="preserve">CORTINA P/ PIA  </t>
  </si>
  <si>
    <t>7896396109167</t>
  </si>
  <si>
    <t>17896396109164</t>
  </si>
  <si>
    <t>21632</t>
  </si>
  <si>
    <t>FORRO TERMICO C/ ESPUMA UNIVERSAL</t>
  </si>
  <si>
    <t>520</t>
  </si>
  <si>
    <t>7896396105206</t>
  </si>
  <si>
    <t>17896396105203</t>
  </si>
  <si>
    <t>903</t>
  </si>
  <si>
    <t>21635</t>
  </si>
  <si>
    <t>LUVA TERMICA</t>
  </si>
  <si>
    <t>526</t>
  </si>
  <si>
    <t>6216.00.00</t>
  </si>
  <si>
    <t>7896396105268</t>
  </si>
  <si>
    <t>17896396105265</t>
  </si>
  <si>
    <t>21636</t>
  </si>
  <si>
    <t>SACO P/ LAVAR ROUPA C/ ZIPER</t>
  </si>
  <si>
    <t>388</t>
  </si>
  <si>
    <t>7896396103882</t>
  </si>
  <si>
    <t>17896396103889</t>
  </si>
  <si>
    <t>21637</t>
  </si>
  <si>
    <t xml:space="preserve">TAPETE RETANGULAR P/ BOX C/ VENTOSAS </t>
  </si>
  <si>
    <t>944</t>
  </si>
  <si>
    <t>7896396109440</t>
  </si>
  <si>
    <t>17896396109447</t>
  </si>
  <si>
    <t>21640</t>
  </si>
  <si>
    <t>TOUCA TERMICA METALIZADA</t>
  </si>
  <si>
    <t>619</t>
  </si>
  <si>
    <t>6506.91.00</t>
  </si>
  <si>
    <t>7896396106197</t>
  </si>
  <si>
    <t>17896396106194</t>
  </si>
  <si>
    <t>21641</t>
  </si>
  <si>
    <t>TOUCA BANHO 02 PCS SANFONADA</t>
  </si>
  <si>
    <t>607</t>
  </si>
  <si>
    <t>7896396106074</t>
  </si>
  <si>
    <t>17896396106071</t>
  </si>
  <si>
    <t>21671</t>
  </si>
  <si>
    <t>LIXEIRA EM INOX 3,2 LT C/ TAMPA</t>
  </si>
  <si>
    <t>54300/05</t>
  </si>
  <si>
    <t>7896479939865</t>
  </si>
  <si>
    <t>17896479939862</t>
  </si>
  <si>
    <t>21672</t>
  </si>
  <si>
    <t xml:space="preserve">LIXEIRA EM INOX 6,3 LT C/ TAMPA </t>
  </si>
  <si>
    <t>54400/05</t>
  </si>
  <si>
    <t>7896479940199</t>
  </si>
  <si>
    <t>17896479940196</t>
  </si>
  <si>
    <t>21673</t>
  </si>
  <si>
    <t xml:space="preserve">LIXEIRA EM INOX 9,1 LT C/ TAMPA </t>
  </si>
  <si>
    <t>54500/05</t>
  </si>
  <si>
    <t>7896479940137</t>
  </si>
  <si>
    <t>17896479940134</t>
  </si>
  <si>
    <t>21674</t>
  </si>
  <si>
    <t>LIXEIRA EM INOX 6,3 LT C/ TAMPA BASCULANTE</t>
  </si>
  <si>
    <t>54200/63</t>
  </si>
  <si>
    <t>7896479935348</t>
  </si>
  <si>
    <t>17896479935345</t>
  </si>
  <si>
    <t>21675</t>
  </si>
  <si>
    <t>LIXEIRA EM INOX 9,1 LT C/ TAMPA BASCULANTE</t>
  </si>
  <si>
    <t>54200/91</t>
  </si>
  <si>
    <t>7896479935324</t>
  </si>
  <si>
    <t>17896479935321</t>
  </si>
  <si>
    <t>21697</t>
  </si>
  <si>
    <t>BARONE TACA DEGUSTACAO 600 ML</t>
  </si>
  <si>
    <t>79560200962349</t>
  </si>
  <si>
    <t>7891155042594</t>
  </si>
  <si>
    <t>17891155042591</t>
  </si>
  <si>
    <t>21706</t>
  </si>
  <si>
    <t>CACAROLA P/ MICRO-ONDAS 1500 ML - COLOR</t>
  </si>
  <si>
    <t>014</t>
  </si>
  <si>
    <t>7896779600144</t>
  </si>
  <si>
    <t>17896779600141</t>
  </si>
  <si>
    <t>21708</t>
  </si>
  <si>
    <t>LIXEIRA DE PEDAL 16 LTS</t>
  </si>
  <si>
    <t>150</t>
  </si>
  <si>
    <t>7896779611508</t>
  </si>
  <si>
    <t>17896779611505</t>
  </si>
  <si>
    <t>21722</t>
  </si>
  <si>
    <t>LASANHEIRA C/TPA DECORADA 36,3X22,3X8,1  3,7 LTS</t>
  </si>
  <si>
    <t>65370200962517</t>
  </si>
  <si>
    <t>7891155042778</t>
  </si>
  <si>
    <t>17891155042775</t>
  </si>
  <si>
    <t>21723</t>
  </si>
  <si>
    <t>SELETTA ASSADEIRA RET 37,1X22,9X6,9   3,5 LTS</t>
  </si>
  <si>
    <t>65390200962509</t>
  </si>
  <si>
    <t>7891155042761</t>
  </si>
  <si>
    <t>17891155042768</t>
  </si>
  <si>
    <t>21724</t>
  </si>
  <si>
    <t>SELETTA ASSADEIRA RET 34,8X19,8X6,9   2,7 LTS</t>
  </si>
  <si>
    <t>65350200962496</t>
  </si>
  <si>
    <t>7891155042754</t>
  </si>
  <si>
    <t>17891155042751</t>
  </si>
  <si>
    <t>21731</t>
  </si>
  <si>
    <t>DAILY LUIZA APARELHO JANTAR/CHA C/20 PCS</t>
  </si>
  <si>
    <t>J613-6750</t>
  </si>
  <si>
    <t>7891361883608</t>
  </si>
  <si>
    <t>21735</t>
  </si>
  <si>
    <t>COADOR 16 CM</t>
  </si>
  <si>
    <t>2016</t>
  </si>
  <si>
    <t>7896952520160</t>
  </si>
  <si>
    <t>17896952520167</t>
  </si>
  <si>
    <t>21736</t>
  </si>
  <si>
    <t>COADOR 19 CM</t>
  </si>
  <si>
    <t>2017</t>
  </si>
  <si>
    <t>7896952520177</t>
  </si>
  <si>
    <t>17896952520174</t>
  </si>
  <si>
    <t>21808</t>
  </si>
  <si>
    <t>LIXEIRA PLASTICA C/PEDAL 12 LTS   BRANCA</t>
  </si>
  <si>
    <t>003541</t>
  </si>
  <si>
    <t>7896835235419</t>
  </si>
  <si>
    <t>17896835235416</t>
  </si>
  <si>
    <t>21809</t>
  </si>
  <si>
    <t>LIXEIRA PLASTICA C/PEDAL 12 LTS   PRETA</t>
  </si>
  <si>
    <t>003543</t>
  </si>
  <si>
    <t>7896835235433</t>
  </si>
  <si>
    <t>17896835235430</t>
  </si>
  <si>
    <t>21828</t>
  </si>
  <si>
    <t>POTE MULTIUSO 900 ML   COLOR</t>
  </si>
  <si>
    <t>508</t>
  </si>
  <si>
    <t>7896725305086</t>
  </si>
  <si>
    <t>17896725305083</t>
  </si>
  <si>
    <t>21838</t>
  </si>
  <si>
    <t xml:space="preserve">JARRA GRADUADA 1000 ML    </t>
  </si>
  <si>
    <t>866</t>
  </si>
  <si>
    <t>7896725308667</t>
  </si>
  <si>
    <t>17896725308664</t>
  </si>
  <si>
    <t>21839</t>
  </si>
  <si>
    <t xml:space="preserve">GARRAFA P/ AGUA 2 LT    </t>
  </si>
  <si>
    <t>697</t>
  </si>
  <si>
    <t>7896725306977</t>
  </si>
  <si>
    <t>17896725306974</t>
  </si>
  <si>
    <t>21841</t>
  </si>
  <si>
    <t>JARRA C/ TAMPA 4 LT</t>
  </si>
  <si>
    <t>398</t>
  </si>
  <si>
    <t>7896725303983</t>
  </si>
  <si>
    <t>17896725303980</t>
  </si>
  <si>
    <t>21842</t>
  </si>
  <si>
    <t xml:space="preserve">PORTA SABAO/DETERGENTE 20X11,5X6,5 CM </t>
  </si>
  <si>
    <t>510</t>
  </si>
  <si>
    <t>7896725305109</t>
  </si>
  <si>
    <t>17896725305106</t>
  </si>
  <si>
    <t>21843</t>
  </si>
  <si>
    <t>LIXEIRA QUADRADA C/ PEDAL 21 LTS</t>
  </si>
  <si>
    <t>862</t>
  </si>
  <si>
    <t>7896725308629</t>
  </si>
  <si>
    <t>17896725308626</t>
  </si>
  <si>
    <t>21945</t>
  </si>
  <si>
    <t xml:space="preserve">MARMITA TERMICA Nº 14 (NAPA PRETA) 1,10 LTS </t>
  </si>
  <si>
    <t>5267</t>
  </si>
  <si>
    <t>TERMITA</t>
  </si>
  <si>
    <t>7898945155267</t>
  </si>
  <si>
    <t>21946</t>
  </si>
  <si>
    <t>MARMITA TERMICA Nº 14 (TNT) 1,10 LTS</t>
  </si>
  <si>
    <t>4338</t>
  </si>
  <si>
    <t>7898945154338</t>
  </si>
  <si>
    <t>21947</t>
  </si>
  <si>
    <t>MARMITA TERMICA Nº 16 (NAPA PRETA) 1,35 LTS</t>
  </si>
  <si>
    <t>5243</t>
  </si>
  <si>
    <t>7898945155243</t>
  </si>
  <si>
    <t>21948</t>
  </si>
  <si>
    <t>MARMITA TERMICA Nº 16 (TNT) 1,35 LTS</t>
  </si>
  <si>
    <t>4321</t>
  </si>
  <si>
    <t>7898945154321</t>
  </si>
  <si>
    <t>21949</t>
  </si>
  <si>
    <t>MARMITA TERMICA RETANGULAR ( TNT ) 0,800 ML</t>
  </si>
  <si>
    <t>4314</t>
  </si>
  <si>
    <t>7898945154314</t>
  </si>
  <si>
    <t>21950</t>
  </si>
  <si>
    <t>MARMITA TERMICA RETANGULAR (NAPA PRETA ) 0,800 ML</t>
  </si>
  <si>
    <t>5250</t>
  </si>
  <si>
    <t>7898945155250</t>
  </si>
  <si>
    <t>21952</t>
  </si>
  <si>
    <t>MARMITA TERMICA C/ BOLSA Nº 16 (NAPA PRETA) 1,35 L</t>
  </si>
  <si>
    <t>4277</t>
  </si>
  <si>
    <t>7898945154277</t>
  </si>
  <si>
    <t>21958</t>
  </si>
  <si>
    <t>CONFETTI - PRATO FUNDO BRANCO 23 CMS</t>
  </si>
  <si>
    <t>PUD000142</t>
  </si>
  <si>
    <t>7891240001420</t>
  </si>
  <si>
    <t>17891240001427</t>
  </si>
  <si>
    <t>21959</t>
  </si>
  <si>
    <t>CONFETTI - PRATO RASO BRANCO 27 CMS</t>
  </si>
  <si>
    <t>PUD000130</t>
  </si>
  <si>
    <t>7891240001307</t>
  </si>
  <si>
    <t>17891240001304</t>
  </si>
  <si>
    <t>21994</t>
  </si>
  <si>
    <t>CAPA P/ MAQ POLIETILENO ESTAMP - P 57X63X91 CM</t>
  </si>
  <si>
    <t>711-P</t>
  </si>
  <si>
    <t>3926.30.00</t>
  </si>
  <si>
    <t>7896396111313</t>
  </si>
  <si>
    <t>17896396111310</t>
  </si>
  <si>
    <t>21995</t>
  </si>
  <si>
    <t>CAPA P/ MAQ POLIETILENO ESTAMP - M 62X65X91 CM</t>
  </si>
  <si>
    <t>711-M</t>
  </si>
  <si>
    <t>7896396111320</t>
  </si>
  <si>
    <t>17896396111327</t>
  </si>
  <si>
    <t>21996</t>
  </si>
  <si>
    <t>CAPA P/ MAQ POLIETILENO ESTAMP - G 69X66X91 CM</t>
  </si>
  <si>
    <t>711-G</t>
  </si>
  <si>
    <t>7896396111337</t>
  </si>
  <si>
    <t>17896396111334</t>
  </si>
  <si>
    <t>21997</t>
  </si>
  <si>
    <t>CAPA P/ MAQ FLANELADA LISA - P  57X63X91 CM</t>
  </si>
  <si>
    <t>730-P</t>
  </si>
  <si>
    <t>7896396116011</t>
  </si>
  <si>
    <t>17896396116018</t>
  </si>
  <si>
    <t>21999</t>
  </si>
  <si>
    <t>FILTRO P/ COIFA 01 PC</t>
  </si>
  <si>
    <t>989</t>
  </si>
  <si>
    <t>5602.90.00</t>
  </si>
  <si>
    <t>7896396109891</t>
  </si>
  <si>
    <t>17896396109898</t>
  </si>
  <si>
    <t>2207</t>
  </si>
  <si>
    <t>REBATIDA CACAROLA CB.MADEIRA N.18  2,0 LTS</t>
  </si>
  <si>
    <t>06.003-6</t>
  </si>
  <si>
    <t>7896414306035</t>
  </si>
  <si>
    <t>37896414306036</t>
  </si>
  <si>
    <t>2208</t>
  </si>
  <si>
    <t>REBATIDA CACAROLA CB.MADEIRA N.20 2,6 LTS</t>
  </si>
  <si>
    <t>06.004-5</t>
  </si>
  <si>
    <t>7896414306042</t>
  </si>
  <si>
    <t>37896414306043</t>
  </si>
  <si>
    <t>2209</t>
  </si>
  <si>
    <t>REBATIDA CACAROLA CB.MADEIRA N.22  3,15 LTS</t>
  </si>
  <si>
    <t>06.005-4</t>
  </si>
  <si>
    <t>7896414306059</t>
  </si>
  <si>
    <t>37896414306050</t>
  </si>
  <si>
    <t>2213</t>
  </si>
  <si>
    <t>REFORCADA CONCHA N.02.CB.BAQUELITE</t>
  </si>
  <si>
    <t>22.004-0</t>
  </si>
  <si>
    <t>7896414322042</t>
  </si>
  <si>
    <t>47896414322040</t>
  </si>
  <si>
    <t>2214</t>
  </si>
  <si>
    <t>REFORCADA CUSCUZEIRA  3,1 LTS</t>
  </si>
  <si>
    <t>57.001-1</t>
  </si>
  <si>
    <t>7896414357013</t>
  </si>
  <si>
    <t>37896414357014</t>
  </si>
  <si>
    <t>2225</t>
  </si>
  <si>
    <t>HOTEL CONCHA N.12</t>
  </si>
  <si>
    <t>22.006-9</t>
  </si>
  <si>
    <t>7896414322066</t>
  </si>
  <si>
    <t>47896414322064</t>
  </si>
  <si>
    <t>2226</t>
  </si>
  <si>
    <t>HOTEL ESCUMADEIRA N.13</t>
  </si>
  <si>
    <t>28.006-7</t>
  </si>
  <si>
    <t>7896414328068</t>
  </si>
  <si>
    <t>47896414328066</t>
  </si>
  <si>
    <t>2227</t>
  </si>
  <si>
    <t>REFORCADA FORMA RETANG.ALTA 3,4 L - 32X22X5 CM</t>
  </si>
  <si>
    <t>34.001-1</t>
  </si>
  <si>
    <t>7896414334014</t>
  </si>
  <si>
    <t>37896414334015</t>
  </si>
  <si>
    <t>2228</t>
  </si>
  <si>
    <t>REFORCADA FORMA RETANG.ALTA 4,9 L - 36X25X5,5 CM</t>
  </si>
  <si>
    <t>34.002-0</t>
  </si>
  <si>
    <t>7896414334021</t>
  </si>
  <si>
    <t>67896414334023</t>
  </si>
  <si>
    <t>2229</t>
  </si>
  <si>
    <t>REFORCADA FORMA RETANG.ALTA 6,7 L - 40X28X6 CM</t>
  </si>
  <si>
    <t>34.003-0</t>
  </si>
  <si>
    <t>7896414334038</t>
  </si>
  <si>
    <t>67896414334030</t>
  </si>
  <si>
    <t>2230</t>
  </si>
  <si>
    <t>REFORCADA FORMA RETANG.ALTA 8,2 L - 44X31X6 CM</t>
  </si>
  <si>
    <t>34.004-9</t>
  </si>
  <si>
    <t>7896414334045</t>
  </si>
  <si>
    <t>97896414334048</t>
  </si>
  <si>
    <t>2231</t>
  </si>
  <si>
    <t>REFORCADA FORMA RETANG.ALTA C/GRELHA N.03  6,0 LTS</t>
  </si>
  <si>
    <t>34.007-6</t>
  </si>
  <si>
    <t>7896414334076</t>
  </si>
  <si>
    <t>37896414334077</t>
  </si>
  <si>
    <t>2254</t>
  </si>
  <si>
    <t>ARAFLON FRITADEIRA P/OVOS  0,35 LTS</t>
  </si>
  <si>
    <t>49.023-3</t>
  </si>
  <si>
    <t>7896414349230</t>
  </si>
  <si>
    <t>47896414349238</t>
  </si>
  <si>
    <t>23000</t>
  </si>
  <si>
    <t>KIT SACO CONFEITAR + BICOS</t>
  </si>
  <si>
    <t>418</t>
  </si>
  <si>
    <t>7896396104186</t>
  </si>
  <si>
    <t>17896396104183</t>
  </si>
  <si>
    <t>23023</t>
  </si>
  <si>
    <t>CONFETTI - PRATO RASO VERMELHO 27 CMS</t>
  </si>
  <si>
    <t>PUD000736</t>
  </si>
  <si>
    <t>7891240007361</t>
  </si>
  <si>
    <t>17891240007368</t>
  </si>
  <si>
    <t>23024</t>
  </si>
  <si>
    <t>CONFETTI - PRATO FUNDO VERMELHO 23 CM</t>
  </si>
  <si>
    <t>PUD000743</t>
  </si>
  <si>
    <t>7891240007439</t>
  </si>
  <si>
    <t>17891240007436</t>
  </si>
  <si>
    <t>23029</t>
  </si>
  <si>
    <t>ORGANIZADOR 78 LITROS - 65 X 46 X 41 CMS</t>
  </si>
  <si>
    <t>2012</t>
  </si>
  <si>
    <t>7896952520122</t>
  </si>
  <si>
    <t>17896952520129</t>
  </si>
  <si>
    <t>23030</t>
  </si>
  <si>
    <t>ORGANIZADOR 58 LITROS - 65 X 46 X 31 CMS</t>
  </si>
  <si>
    <t>2013</t>
  </si>
  <si>
    <t>7896952520139</t>
  </si>
  <si>
    <t>17896952520136</t>
  </si>
  <si>
    <t>23034</t>
  </si>
  <si>
    <t>7740</t>
  </si>
  <si>
    <t>7896952577409</t>
  </si>
  <si>
    <t>17896952577406</t>
  </si>
  <si>
    <t>23035</t>
  </si>
  <si>
    <t>BANHEIRA INFANTIL BARQUINHOS 23 LTS  AZUL</t>
  </si>
  <si>
    <t>7738</t>
  </si>
  <si>
    <t>7896952577386</t>
  </si>
  <si>
    <t>17896952577383</t>
  </si>
  <si>
    <t>23036</t>
  </si>
  <si>
    <t>BANHEIRA INFANTIL BARQUINHOS 23 LTS  ROSA</t>
  </si>
  <si>
    <t>7741</t>
  </si>
  <si>
    <t>7896952577416</t>
  </si>
  <si>
    <t>17896952577413</t>
  </si>
  <si>
    <t>23037</t>
  </si>
  <si>
    <t>BANHEIRA INFANTIL BARQUINHOS 23 LTS  CRISTAL</t>
  </si>
  <si>
    <t>7742</t>
  </si>
  <si>
    <t>7896952577423</t>
  </si>
  <si>
    <t>17896952577420</t>
  </si>
  <si>
    <t>6332</t>
  </si>
  <si>
    <t>23060</t>
  </si>
  <si>
    <t>PORTA MIX CUPCAKE</t>
  </si>
  <si>
    <t>6287</t>
  </si>
  <si>
    <t>7896042062877</t>
  </si>
  <si>
    <t>17896042062874</t>
  </si>
  <si>
    <t>23065</t>
  </si>
  <si>
    <t>PORTA SABAO EM PO DECORADO 1440 ML</t>
  </si>
  <si>
    <t>6288</t>
  </si>
  <si>
    <t>7896042062884</t>
  </si>
  <si>
    <t>17896042062881</t>
  </si>
  <si>
    <t>23080</t>
  </si>
  <si>
    <t>POTE QUADRADO VALVULA MICKEY 170 ML</t>
  </si>
  <si>
    <t>6314</t>
  </si>
  <si>
    <t>7896042063140</t>
  </si>
  <si>
    <t>27896042063144</t>
  </si>
  <si>
    <t>23085</t>
  </si>
  <si>
    <t xml:space="preserve">SHAKEIRA 580 ML MICKEY </t>
  </si>
  <si>
    <t>6902</t>
  </si>
  <si>
    <t>7896042069029</t>
  </si>
  <si>
    <t>17896042069026</t>
  </si>
  <si>
    <t>23086</t>
  </si>
  <si>
    <t xml:space="preserve">SHAKEIRA 580 ML MINNIE </t>
  </si>
  <si>
    <t>6901</t>
  </si>
  <si>
    <t>7896042069012</t>
  </si>
  <si>
    <t>17896042069019</t>
  </si>
  <si>
    <t>23087</t>
  </si>
  <si>
    <t>SHAKEIRA 580 ML PRINCESAS</t>
  </si>
  <si>
    <t>6305</t>
  </si>
  <si>
    <t>7896042063058</t>
  </si>
  <si>
    <t>17896042063055</t>
  </si>
  <si>
    <t>23091</t>
  </si>
  <si>
    <t xml:space="preserve">SHAKEIRA 580 ML GEN </t>
  </si>
  <si>
    <t>6396</t>
  </si>
  <si>
    <t>7896042063966</t>
  </si>
  <si>
    <t>17896042063963</t>
  </si>
  <si>
    <t>23119</t>
  </si>
  <si>
    <t>CONJUNTO BOLEIRA PETIT POA C/ PE 28 X 22,5 X 28 CM</t>
  </si>
  <si>
    <t>1830</t>
  </si>
  <si>
    <t>7898964200375</t>
  </si>
  <si>
    <t>17898964200372</t>
  </si>
  <si>
    <t>23122</t>
  </si>
  <si>
    <t>CENTRO DE MESA ESPIRAL  28 X 11 X 38 CM</t>
  </si>
  <si>
    <t>1306</t>
  </si>
  <si>
    <t>7898964200252</t>
  </si>
  <si>
    <t>27898964200256</t>
  </si>
  <si>
    <t>23123</t>
  </si>
  <si>
    <t>CENTRO DE MESA FLÓRIDA  39 X 9 X 39 CM</t>
  </si>
  <si>
    <t>1336</t>
  </si>
  <si>
    <t>7898964200276</t>
  </si>
  <si>
    <t>27898964200270</t>
  </si>
  <si>
    <t>23186</t>
  </si>
  <si>
    <t>BARROCO - CONJ TACA P/ SOBREMESA 6 PCS 40x21x30CM</t>
  </si>
  <si>
    <t>PUD001052</t>
  </si>
  <si>
    <t>7891240010521</t>
  </si>
  <si>
    <t>17891240010528</t>
  </si>
  <si>
    <t>23187</t>
  </si>
  <si>
    <t>BARROCO - TACA P/ SOBREMESA 370 ML</t>
  </si>
  <si>
    <t>PUD000074</t>
  </si>
  <si>
    <t>7891240000744</t>
  </si>
  <si>
    <t>17891240000741</t>
  </si>
  <si>
    <t>23283</t>
  </si>
  <si>
    <t>PORTA TALHER SERVE E GUARDA - 20,5 X 24,7 X 5,9 CM</t>
  </si>
  <si>
    <t>7896779602254</t>
  </si>
  <si>
    <t>17896779602251</t>
  </si>
  <si>
    <t>23285</t>
  </si>
  <si>
    <t>POTE RASO C/ VALVULA 995 ML - 15 X 25 X 5 CM</t>
  </si>
  <si>
    <t>242</t>
  </si>
  <si>
    <t>7896779602421</t>
  </si>
  <si>
    <t>17896779602428</t>
  </si>
  <si>
    <t>23286</t>
  </si>
  <si>
    <t>POTE RASO C/ VALVULA 1900 ML - 18,5X30,5X5,9 CM</t>
  </si>
  <si>
    <t>243</t>
  </si>
  <si>
    <t>7896779602438</t>
  </si>
  <si>
    <t>17896779602435</t>
  </si>
  <si>
    <t>23287</t>
  </si>
  <si>
    <t>POTE RASO C/ VALVULA 3200 ML - 21 X 36 X 7,2 CM</t>
  </si>
  <si>
    <t>244</t>
  </si>
  <si>
    <t>7896779602445</t>
  </si>
  <si>
    <t>17896779602442</t>
  </si>
  <si>
    <t>23289</t>
  </si>
  <si>
    <t>DUBLIN TACA CERVEJA GOURMET 400 ML</t>
  </si>
  <si>
    <t>76510200962357</t>
  </si>
  <si>
    <t>7891155042600</t>
  </si>
  <si>
    <t>17891155042607</t>
  </si>
  <si>
    <t>23290</t>
  </si>
  <si>
    <t>MARINE TACA 340 ML</t>
  </si>
  <si>
    <t>00430200981478</t>
  </si>
  <si>
    <t>7891155043942</t>
  </si>
  <si>
    <t>17891155043949</t>
  </si>
  <si>
    <t>23292</t>
  </si>
  <si>
    <t>AMERICANO CANECA 270 ML</t>
  </si>
  <si>
    <t>59100200981291</t>
  </si>
  <si>
    <t>7891155043843</t>
  </si>
  <si>
    <t>17891155043840</t>
  </si>
  <si>
    <t>23304</t>
  </si>
  <si>
    <t>OPALINE PETALA PRATO FUNDO 23,5 CMS</t>
  </si>
  <si>
    <t>58440200847084</t>
  </si>
  <si>
    <t>7891155037880</t>
  </si>
  <si>
    <t>17891155037887</t>
  </si>
  <si>
    <t>23305</t>
  </si>
  <si>
    <t>OPALINE PETALA PRATO RASO 25,5 CMS</t>
  </si>
  <si>
    <t>57440200847076</t>
  </si>
  <si>
    <t>7891155037873</t>
  </si>
  <si>
    <t>17891155037870</t>
  </si>
  <si>
    <t>23306</t>
  </si>
  <si>
    <t>OPALINE PETALA PRATO SOBREMESA 19,5 CMS</t>
  </si>
  <si>
    <t>53440200847068</t>
  </si>
  <si>
    <t>7891155037866</t>
  </si>
  <si>
    <t>17891155037863</t>
  </si>
  <si>
    <t>23307</t>
  </si>
  <si>
    <t>OPALINE STEAK PRATO 26 CM</t>
  </si>
  <si>
    <t>55470200979781</t>
  </si>
  <si>
    <t>7891155043652</t>
  </si>
  <si>
    <t>17891155043659</t>
  </si>
  <si>
    <t>23308</t>
  </si>
  <si>
    <t>OPALINE SALADEIRA 22,7 X 9,5   2 LTS</t>
  </si>
  <si>
    <t>40450200923884</t>
  </si>
  <si>
    <t>7891155040521</t>
  </si>
  <si>
    <t>17891155040528</t>
  </si>
  <si>
    <t>23309</t>
  </si>
  <si>
    <t>SELETTA ASSADEIRA OVAL 40,5X27,5X6,9   4,2 LTS</t>
  </si>
  <si>
    <t>66650200978455</t>
  </si>
  <si>
    <t>7891155043560</t>
  </si>
  <si>
    <t>17891155043567</t>
  </si>
  <si>
    <t>23310</t>
  </si>
  <si>
    <t>SELETTA ASSADEIRA OVAL 35,8X24,2X6,9    3,2 LTS</t>
  </si>
  <si>
    <t>66630200978421</t>
  </si>
  <si>
    <t>7891155043553</t>
  </si>
  <si>
    <t>17891155043550</t>
  </si>
  <si>
    <t>23312</t>
  </si>
  <si>
    <t>BIONA CANECA DROP 250 ML  DECORADA</t>
  </si>
  <si>
    <t>AD27-0779</t>
  </si>
  <si>
    <t>7891361959990</t>
  </si>
  <si>
    <t>23313</t>
  </si>
  <si>
    <t>BIONA CANECA DROP 250 ML  COLORIDA</t>
  </si>
  <si>
    <t>AD27-0778</t>
  </si>
  <si>
    <t>7891361960002</t>
  </si>
  <si>
    <t>23353</t>
  </si>
  <si>
    <t>GARRAFA SLEEVE 250 ML MARVEL COMICS</t>
  </si>
  <si>
    <t>470814</t>
  </si>
  <si>
    <t>7897659612516</t>
  </si>
  <si>
    <t>17897659612513</t>
  </si>
  <si>
    <t>23357</t>
  </si>
  <si>
    <t xml:space="preserve">GARRAFA SLEEVE 250 ML SAFARI </t>
  </si>
  <si>
    <t>470658</t>
  </si>
  <si>
    <t>7897659696400</t>
  </si>
  <si>
    <t>17897659696407</t>
  </si>
  <si>
    <t>23363</t>
  </si>
  <si>
    <t>GARRAFA TERMICA FIRENZE LISA 1 LT - CORAL/AMARELO</t>
  </si>
  <si>
    <t>101800012020</t>
  </si>
  <si>
    <t>7891691002045</t>
  </si>
  <si>
    <t>67891691002047</t>
  </si>
  <si>
    <t>23365</t>
  </si>
  <si>
    <t>GARRAFA TERMICA FIRENZE DECORADA 1 LT</t>
  </si>
  <si>
    <t>101800012040</t>
  </si>
  <si>
    <t>7891691002151</t>
  </si>
  <si>
    <t>67891691002153</t>
  </si>
  <si>
    <t>23366</t>
  </si>
  <si>
    <t>GARRAFA TERMICA FIRENZE DECORADA 250 ML</t>
  </si>
  <si>
    <t>101800032028</t>
  </si>
  <si>
    <t>9617.0010</t>
  </si>
  <si>
    <t>7891691002175</t>
  </si>
  <si>
    <t>67891691002177</t>
  </si>
  <si>
    <t>23368</t>
  </si>
  <si>
    <t>RECIPIENTE TERMOPLASTICO COLEMAN 45,4 LTS - AZUL</t>
  </si>
  <si>
    <t>101387481310</t>
  </si>
  <si>
    <t>7891691087486</t>
  </si>
  <si>
    <t>67891691087488</t>
  </si>
  <si>
    <t>4024</t>
  </si>
  <si>
    <t>23414</t>
  </si>
  <si>
    <t>CONJ C/ 02 POTES RETANGULAR 300 ML</t>
  </si>
  <si>
    <t>2703</t>
  </si>
  <si>
    <t>7896355727036</t>
  </si>
  <si>
    <t>17896355727033</t>
  </si>
  <si>
    <t>23416</t>
  </si>
  <si>
    <t>POTE RET GRADUADO 800 ML</t>
  </si>
  <si>
    <t>7896355705089</t>
  </si>
  <si>
    <t>17896355705086</t>
  </si>
  <si>
    <t>23417</t>
  </si>
  <si>
    <t>POTE RET GRADUADO 1500 ML</t>
  </si>
  <si>
    <t>515</t>
  </si>
  <si>
    <t>7896355705157</t>
  </si>
  <si>
    <t>17896355705154</t>
  </si>
  <si>
    <t>23419</t>
  </si>
  <si>
    <t>LIXEIRA C/PEDAL 35 LTS - C/FIXADOR P/ SACO LIXO</t>
  </si>
  <si>
    <t>335</t>
  </si>
  <si>
    <t>7896355703351</t>
  </si>
  <si>
    <t>17896355703358</t>
  </si>
  <si>
    <t>23449</t>
  </si>
  <si>
    <t>JARRA GRADUADA FRUTAS 2 LT</t>
  </si>
  <si>
    <t>9845</t>
  </si>
  <si>
    <t>7896900298455</t>
  </si>
  <si>
    <t>37896900298456</t>
  </si>
  <si>
    <t>23455</t>
  </si>
  <si>
    <t>PRATELEIRA 05 ANDARES - 60X38X150 CM</t>
  </si>
  <si>
    <t>1837</t>
  </si>
  <si>
    <t>7897807418373</t>
  </si>
  <si>
    <t>27897807418377</t>
  </si>
  <si>
    <t>23457</t>
  </si>
  <si>
    <t>ARARA STANDARD - 76X45X165 CM</t>
  </si>
  <si>
    <t>1833</t>
  </si>
  <si>
    <t>7897807418335</t>
  </si>
  <si>
    <t>47897807418333</t>
  </si>
  <si>
    <t>23464</t>
  </si>
  <si>
    <t>LIXEIRA PLASTICA C/PEDAL 05 LTS   BRANCA</t>
  </si>
  <si>
    <t>003552</t>
  </si>
  <si>
    <t>7896835235525</t>
  </si>
  <si>
    <t>17896835235522</t>
  </si>
  <si>
    <t>23465</t>
  </si>
  <si>
    <t>LIXEIRA PLASTICA C/PEDAL 05 LTS   PRETA</t>
  </si>
  <si>
    <t>003582</t>
  </si>
  <si>
    <t>7896835235822</t>
  </si>
  <si>
    <t>17896835235829</t>
  </si>
  <si>
    <t>23469</t>
  </si>
  <si>
    <t>PULVERIZADOR 580 ML</t>
  </si>
  <si>
    <t>4861</t>
  </si>
  <si>
    <t>7896042048611</t>
  </si>
  <si>
    <t>17896042048618</t>
  </si>
  <si>
    <t>23470</t>
  </si>
  <si>
    <t>POTE ROSCA 1,8L CAFE</t>
  </si>
  <si>
    <t>6399</t>
  </si>
  <si>
    <t>7896042063997</t>
  </si>
  <si>
    <t>17896042063994</t>
  </si>
  <si>
    <t>23471</t>
  </si>
  <si>
    <t>POTE ROSCA 1,8L ACUCAR</t>
  </si>
  <si>
    <t>6400</t>
  </si>
  <si>
    <t>7896042064000</t>
  </si>
  <si>
    <t>17896042064007</t>
  </si>
  <si>
    <t>23474</t>
  </si>
  <si>
    <t>LIXEIRA P/ ESCRITORIO 10 LTS - LABEL</t>
  </si>
  <si>
    <t>25218</t>
  </si>
  <si>
    <t>7898280072250</t>
  </si>
  <si>
    <t>17898280072257</t>
  </si>
  <si>
    <t>23475</t>
  </si>
  <si>
    <t xml:space="preserve">LIXEIRA P/ ESCRITORIO 10 LTS </t>
  </si>
  <si>
    <t>25266</t>
  </si>
  <si>
    <t>7898280072670</t>
  </si>
  <si>
    <t>17898280072677</t>
  </si>
  <si>
    <t>23477</t>
  </si>
  <si>
    <t>POLTRONA INFANTIL AZUL C/ LABEL</t>
  </si>
  <si>
    <t>25235</t>
  </si>
  <si>
    <t>7898280072380</t>
  </si>
  <si>
    <t>17898280072387</t>
  </si>
  <si>
    <t>23478</t>
  </si>
  <si>
    <t>POLTRONA INFANTIL ROSA C/ LABEL</t>
  </si>
  <si>
    <t>25236</t>
  </si>
  <si>
    <t>7898280072397</t>
  </si>
  <si>
    <t>17898280072394</t>
  </si>
  <si>
    <t>23479</t>
  </si>
  <si>
    <t>MESA INFANTIL AZUL C/ LABEL</t>
  </si>
  <si>
    <t>25237</t>
  </si>
  <si>
    <t>7898280072441</t>
  </si>
  <si>
    <t>17898280072448</t>
  </si>
  <si>
    <t>23480</t>
  </si>
  <si>
    <t>MESA INFANTIL ROSA C/ LABEL</t>
  </si>
  <si>
    <t>25238</t>
  </si>
  <si>
    <t>7898280072434</t>
  </si>
  <si>
    <t>17898280072431</t>
  </si>
  <si>
    <t>23481</t>
  </si>
  <si>
    <t>MESA INFANTIL AZUL</t>
  </si>
  <si>
    <t>25214</t>
  </si>
  <si>
    <t>7898280072236</t>
  </si>
  <si>
    <t>17898280072233</t>
  </si>
  <si>
    <t>23482</t>
  </si>
  <si>
    <t>MESA INFANTIL ROSA</t>
  </si>
  <si>
    <t>25213</t>
  </si>
  <si>
    <t>7898280072229</t>
  </si>
  <si>
    <t>17898280072226</t>
  </si>
  <si>
    <t>23483</t>
  </si>
  <si>
    <t>CESTO TELADO C/ TAMPA 60 LTS BRANCO</t>
  </si>
  <si>
    <t>CT60BR</t>
  </si>
  <si>
    <t>7898280071543</t>
  </si>
  <si>
    <t>17898280071540</t>
  </si>
  <si>
    <t>23484</t>
  </si>
  <si>
    <t>CESTO TELADO C/ TAMPA 60 LTS PRETO</t>
  </si>
  <si>
    <t>CT60PT</t>
  </si>
  <si>
    <t>7898280071536</t>
  </si>
  <si>
    <t>17898280071533</t>
  </si>
  <si>
    <t>23489</t>
  </si>
  <si>
    <t>CABIDE ADULTO C/CAVA - " LEVE 6 PAGUE 5 "</t>
  </si>
  <si>
    <t>062-6</t>
  </si>
  <si>
    <t>7896594860624</t>
  </si>
  <si>
    <t>17896594860621</t>
  </si>
  <si>
    <t>23491</t>
  </si>
  <si>
    <t>PORTA SHAMPOO ACQUA</t>
  </si>
  <si>
    <t>077</t>
  </si>
  <si>
    <t>7896594800774</t>
  </si>
  <si>
    <t>17896594800771</t>
  </si>
  <si>
    <t>23493</t>
  </si>
  <si>
    <t>JARRA MEDIDORA 600 ML</t>
  </si>
  <si>
    <t>439</t>
  </si>
  <si>
    <t>7896594804390</t>
  </si>
  <si>
    <t>17896594804397</t>
  </si>
  <si>
    <t>23505</t>
  </si>
  <si>
    <t>DIAMANTE BOLEIRA C/ ALÇA 34X16 CM</t>
  </si>
  <si>
    <t>600</t>
  </si>
  <si>
    <t>7896594806004</t>
  </si>
  <si>
    <t>17896594806001</t>
  </si>
  <si>
    <t>23506</t>
  </si>
  <si>
    <t>DIAMANTE QUEIJEIRA C/ALÇA 22X13,5 CM</t>
  </si>
  <si>
    <t>601</t>
  </si>
  <si>
    <t>7896594806011</t>
  </si>
  <si>
    <t>17896594806018</t>
  </si>
  <si>
    <t>23512</t>
  </si>
  <si>
    <t>SECADOR REI C/PORTA COPOS CROM - 39,5X26X25 CMS</t>
  </si>
  <si>
    <t>106A</t>
  </si>
  <si>
    <t>7896594811060</t>
  </si>
  <si>
    <t>17896594811067</t>
  </si>
  <si>
    <t>2354</t>
  </si>
  <si>
    <t>BANHEIRA 28 LTS ROSA</t>
  </si>
  <si>
    <t>3668</t>
  </si>
  <si>
    <t>7896042036687</t>
  </si>
  <si>
    <t>17896042036684</t>
  </si>
  <si>
    <t>2355</t>
  </si>
  <si>
    <t>BANHEIRA 28 LTS AZUL</t>
  </si>
  <si>
    <t>3662</t>
  </si>
  <si>
    <t>7896042036625</t>
  </si>
  <si>
    <t>17896042036622</t>
  </si>
  <si>
    <t>23567</t>
  </si>
  <si>
    <t>PRATIKLAR TABULEIRO CORES SORTIDAS 35 X 22,5 CM</t>
  </si>
  <si>
    <t>125-S</t>
  </si>
  <si>
    <t>7896211892427</t>
  </si>
  <si>
    <t>57896211892422</t>
  </si>
  <si>
    <t>23568</t>
  </si>
  <si>
    <t>PRATIKLAR TABULEIRO CORES SORTIDAS 40 X 26 CM</t>
  </si>
  <si>
    <t>126-S</t>
  </si>
  <si>
    <t>7896211892434</t>
  </si>
  <si>
    <t>37896211892435</t>
  </si>
  <si>
    <t>23569</t>
  </si>
  <si>
    <t>ARUBA - COLHER ARROZ ACO INOX 32 CM</t>
  </si>
  <si>
    <t>AB51</t>
  </si>
  <si>
    <t>7896211884019</t>
  </si>
  <si>
    <t>57896211884014</t>
  </si>
  <si>
    <t>23570</t>
  </si>
  <si>
    <t>ARUBA - GARFO TRINCHANTE ACO INOX 32 CM</t>
  </si>
  <si>
    <t>AB52</t>
  </si>
  <si>
    <t>7896211884057</t>
  </si>
  <si>
    <t>57896211884052</t>
  </si>
  <si>
    <t>23571</t>
  </si>
  <si>
    <t>ARUBA - CONCHA ACO INOX 26 CM</t>
  </si>
  <si>
    <t>AB53</t>
  </si>
  <si>
    <t>7896211884095</t>
  </si>
  <si>
    <t>57896211884090</t>
  </si>
  <si>
    <t>23572</t>
  </si>
  <si>
    <t>ARUBA -  ESCUMADEIRA ACO INOX 32 CM</t>
  </si>
  <si>
    <t>AB55</t>
  </si>
  <si>
    <t>7896211884132</t>
  </si>
  <si>
    <t>57896211884137</t>
  </si>
  <si>
    <t>23578</t>
  </si>
  <si>
    <t>FACA INOX PEIXEIRA 6" ENCARTELADA</t>
  </si>
  <si>
    <t>CH5224</t>
  </si>
  <si>
    <t>7896211846727</t>
  </si>
  <si>
    <t>77896211846726</t>
  </si>
  <si>
    <t>23579</t>
  </si>
  <si>
    <t>FACA INOX PEIXEIRA 7" ENCARTELADA</t>
  </si>
  <si>
    <t>CH5214</t>
  </si>
  <si>
    <t>7896211846710</t>
  </si>
  <si>
    <t>77896211846719</t>
  </si>
  <si>
    <t>2358</t>
  </si>
  <si>
    <t>SABONETEIRA</t>
  </si>
  <si>
    <t>355</t>
  </si>
  <si>
    <t>7896042003559</t>
  </si>
  <si>
    <t>17896042003556</t>
  </si>
  <si>
    <t>23580</t>
  </si>
  <si>
    <t>FACA INOX PEIXEIRA 8" ENCARTELADA</t>
  </si>
  <si>
    <t>CH5204</t>
  </si>
  <si>
    <t>7896211846031</t>
  </si>
  <si>
    <t>77896211846030</t>
  </si>
  <si>
    <t>23596</t>
  </si>
  <si>
    <t>VERAO - FACA MESA 06 PCS</t>
  </si>
  <si>
    <t>50634</t>
  </si>
  <si>
    <t>7896479908762</t>
  </si>
  <si>
    <t>17896479908769</t>
  </si>
  <si>
    <t>23597</t>
  </si>
  <si>
    <t>VERAO - GARFO MESA 06 PCS</t>
  </si>
  <si>
    <t>50610</t>
  </si>
  <si>
    <t>7896479908809</t>
  </si>
  <si>
    <t>17896479908806</t>
  </si>
  <si>
    <t>23598</t>
  </si>
  <si>
    <t>VERAO - COLHER MESA 06 PCS</t>
  </si>
  <si>
    <t>50620</t>
  </si>
  <si>
    <t>7896479908786</t>
  </si>
  <si>
    <t>17896479908783</t>
  </si>
  <si>
    <t>23611</t>
  </si>
  <si>
    <t>LIXEIRA MULTIUSO 06 LTS</t>
  </si>
  <si>
    <t>7896355703061</t>
  </si>
  <si>
    <t>17896355703068</t>
  </si>
  <si>
    <t>5603.12.90</t>
  </si>
  <si>
    <t>7896396106159</t>
  </si>
  <si>
    <t>17896396106156</t>
  </si>
  <si>
    <t>23671</t>
  </si>
  <si>
    <t xml:space="preserve">CAPA P/ MAQ MATELASSE-DUPLA FACE G 69X66X91CM </t>
  </si>
  <si>
    <t>750-G</t>
  </si>
  <si>
    <t>7896396127505</t>
  </si>
  <si>
    <t>17896396127502</t>
  </si>
  <si>
    <t>23672</t>
  </si>
  <si>
    <t>TAPETE P/ BOX PVC MOD PEDRA - 44 X 32 CM</t>
  </si>
  <si>
    <t>942</t>
  </si>
  <si>
    <t>7896396109426</t>
  </si>
  <si>
    <t>17896396109423</t>
  </si>
  <si>
    <t>23685</t>
  </si>
  <si>
    <t>GARRAFA SQUEEZE 400 ML RED (GALAOZINHO)</t>
  </si>
  <si>
    <t>430282</t>
  </si>
  <si>
    <t>7897659622508</t>
  </si>
  <si>
    <t>17897659622505</t>
  </si>
  <si>
    <t>23686</t>
  </si>
  <si>
    <t>GARRAFA SLEEVE 250 ML CORUJA</t>
  </si>
  <si>
    <t>470823</t>
  </si>
  <si>
    <t>7897659623413</t>
  </si>
  <si>
    <t>17897659623410</t>
  </si>
  <si>
    <t>2369</t>
  </si>
  <si>
    <t>PENEIRA 07 CM</t>
  </si>
  <si>
    <t>1188</t>
  </si>
  <si>
    <t>7896042011882</t>
  </si>
  <si>
    <t>27896042011886</t>
  </si>
  <si>
    <t>23691</t>
  </si>
  <si>
    <t>GARRAFA D'AGUA 1,5 LTS GALAO REDONDO</t>
  </si>
  <si>
    <t>430281</t>
  </si>
  <si>
    <t>7897659622454</t>
  </si>
  <si>
    <t>17897659622451</t>
  </si>
  <si>
    <t>2370</t>
  </si>
  <si>
    <t>PENEIRA 12 CM</t>
  </si>
  <si>
    <t>1189</t>
  </si>
  <si>
    <t>7896042011899</t>
  </si>
  <si>
    <t>27896042011893</t>
  </si>
  <si>
    <t>23702</t>
  </si>
  <si>
    <t>BALEIRO 250 ML</t>
  </si>
  <si>
    <t>6156</t>
  </si>
  <si>
    <t>7896103461564</t>
  </si>
  <si>
    <t>17896103461561</t>
  </si>
  <si>
    <t>23703</t>
  </si>
  <si>
    <t>CORTADOR E RALADOR DE LEGUMES CAIXA</t>
  </si>
  <si>
    <t>CR01</t>
  </si>
  <si>
    <t>7897839701672</t>
  </si>
  <si>
    <t>23705</t>
  </si>
  <si>
    <t>SUPORTE ECLIPSE 7 GANCHOS -  32,5 X 9,5 X 32,5 CMS</t>
  </si>
  <si>
    <t>7897807410230</t>
  </si>
  <si>
    <t>37897807410231</t>
  </si>
  <si>
    <t>23706</t>
  </si>
  <si>
    <t>TAPETE P/ BOX NEW ANTIDERRAPANTE -30 X 36 X 66 CMS</t>
  </si>
  <si>
    <t>1499</t>
  </si>
  <si>
    <t>7897807414993</t>
  </si>
  <si>
    <t>17897807414990</t>
  </si>
  <si>
    <t>23707</t>
  </si>
  <si>
    <t>PORTA ESCOVAS E PASTA C/ TAMPA BRANCO</t>
  </si>
  <si>
    <t>1535</t>
  </si>
  <si>
    <t>7897807415358</t>
  </si>
  <si>
    <t>17897807415355</t>
  </si>
  <si>
    <t>2371</t>
  </si>
  <si>
    <t>PENEIRA 16 CM</t>
  </si>
  <si>
    <t>1190</t>
  </si>
  <si>
    <t>7896042011905</t>
  </si>
  <si>
    <t>27896042011909</t>
  </si>
  <si>
    <t>2372</t>
  </si>
  <si>
    <t>PENEIRA 19 CM</t>
  </si>
  <si>
    <t>1191</t>
  </si>
  <si>
    <t>7896042011912</t>
  </si>
  <si>
    <t>27896042011916</t>
  </si>
  <si>
    <t>23728</t>
  </si>
  <si>
    <t>JARRA C/ ESPREMEDOR 02 LTS</t>
  </si>
  <si>
    <t>033</t>
  </si>
  <si>
    <t>7896779600335</t>
  </si>
  <si>
    <t>17896779600332</t>
  </si>
  <si>
    <t>23833</t>
  </si>
  <si>
    <t>FACILITA-MAIS RET 400 ML</t>
  </si>
  <si>
    <t>63480200999643</t>
  </si>
  <si>
    <t>7891155045250</t>
  </si>
  <si>
    <t>17891155045257</t>
  </si>
  <si>
    <t>23837</t>
  </si>
  <si>
    <t>SELETTA ASSADEIRA QD 29X23,8X6,5    2,5 LTS</t>
  </si>
  <si>
    <t>62190200999580</t>
  </si>
  <si>
    <t>7891155045236</t>
  </si>
  <si>
    <t>17891155045233</t>
  </si>
  <si>
    <t>23846</t>
  </si>
  <si>
    <t>MARINE TACA SOBREMESA CRISTAL 300 ML</t>
  </si>
  <si>
    <t>04430200981241</t>
  </si>
  <si>
    <t>7891155043799</t>
  </si>
  <si>
    <t>17891155043796</t>
  </si>
  <si>
    <t>23868</t>
  </si>
  <si>
    <t>PANELA DE PRESSAO 10 LITROS POLIDA</t>
  </si>
  <si>
    <t>11.012-9</t>
  </si>
  <si>
    <t>7896414311121</t>
  </si>
  <si>
    <t>37896414346247</t>
  </si>
  <si>
    <t>23881</t>
  </si>
  <si>
    <t>VASO QUADR PRETO 12,5 LTS</t>
  </si>
  <si>
    <t>25295PM</t>
  </si>
  <si>
    <t>7898280073776</t>
  </si>
  <si>
    <t>17898280073773</t>
  </si>
  <si>
    <t>23882</t>
  </si>
  <si>
    <t>VASO QUADR TERRA COTA 12,5 LTS</t>
  </si>
  <si>
    <t>25296PM</t>
  </si>
  <si>
    <t>7898280073783</t>
  </si>
  <si>
    <t>17898280073780</t>
  </si>
  <si>
    <t>23883</t>
  </si>
  <si>
    <t>VASO QUADR PRETO 09 LTS</t>
  </si>
  <si>
    <t>25293PM</t>
  </si>
  <si>
    <t>7898280073752</t>
  </si>
  <si>
    <t>17898280073759</t>
  </si>
  <si>
    <t>23884</t>
  </si>
  <si>
    <t>VASO QUADR TERRA COTA 09 LTS</t>
  </si>
  <si>
    <t>25294PM</t>
  </si>
  <si>
    <t>7898280073769</t>
  </si>
  <si>
    <t>17898280073766</t>
  </si>
  <si>
    <t>23885</t>
  </si>
  <si>
    <t>VASO RED PRETO 18 LTS</t>
  </si>
  <si>
    <t>25291PM</t>
  </si>
  <si>
    <t>7898280073738</t>
  </si>
  <si>
    <t>17898280073735</t>
  </si>
  <si>
    <t>23886</t>
  </si>
  <si>
    <t>VASO RED TERRA COTA 18 LTS</t>
  </si>
  <si>
    <t>25292PM</t>
  </si>
  <si>
    <t>7898280073745</t>
  </si>
  <si>
    <t>17898280073742</t>
  </si>
  <si>
    <t>23887</t>
  </si>
  <si>
    <t>VASO RED PRETO 09 LTS</t>
  </si>
  <si>
    <t>25289</t>
  </si>
  <si>
    <t>7898280073714</t>
  </si>
  <si>
    <t>17898280073711</t>
  </si>
  <si>
    <t>23888</t>
  </si>
  <si>
    <t>VASO RED TERRA COTA 09 LTS</t>
  </si>
  <si>
    <t>25290PM</t>
  </si>
  <si>
    <t>7898280073721</t>
  </si>
  <si>
    <t>17898280073728</t>
  </si>
  <si>
    <t>23889</t>
  </si>
  <si>
    <t>JARDINEIRA PRETA 8 LTS - 16,7X18,5X49,5 CM</t>
  </si>
  <si>
    <t>25297PM</t>
  </si>
  <si>
    <t>7898280073790</t>
  </si>
  <si>
    <t>17898280073797</t>
  </si>
  <si>
    <t>23890</t>
  </si>
  <si>
    <t>JARDINEIRA TERRA COTA 8 LTS - 16,7X18,5X49,5 CM</t>
  </si>
  <si>
    <t>25298PM</t>
  </si>
  <si>
    <t>7898280073806</t>
  </si>
  <si>
    <t>17898280073803</t>
  </si>
  <si>
    <t>23891</t>
  </si>
  <si>
    <t>JARDINEIRA PRETA 4 LTS - 14X17,7X37,5 CM</t>
  </si>
  <si>
    <t>25299PM</t>
  </si>
  <si>
    <t>7898280073813</t>
  </si>
  <si>
    <t>17898280073810</t>
  </si>
  <si>
    <t>23892</t>
  </si>
  <si>
    <t>JARDINEIRA TERRA COTA 4 LTS - 14X17,7X37,5 CM</t>
  </si>
  <si>
    <t>25300PM</t>
  </si>
  <si>
    <t>7898280073820</t>
  </si>
  <si>
    <t>17898280073827</t>
  </si>
  <si>
    <t>23895</t>
  </si>
  <si>
    <t>JARRA TERMICA 02 LTS     AZUL / VERM</t>
  </si>
  <si>
    <t>2162</t>
  </si>
  <si>
    <t>7898912770554</t>
  </si>
  <si>
    <t>78989127705542</t>
  </si>
  <si>
    <t>23896</t>
  </si>
  <si>
    <t>GARRAFA TERMICA BABY S/ ALCA 300 ML    AZUL / ROSA</t>
  </si>
  <si>
    <t>3026</t>
  </si>
  <si>
    <t>7898912770387</t>
  </si>
  <si>
    <t>78989127703876</t>
  </si>
  <si>
    <t>23897</t>
  </si>
  <si>
    <t>CESTO P/ MERCADO 20 LTS AZUL / VERM  - 45X29X20 CM</t>
  </si>
  <si>
    <t>9003</t>
  </si>
  <si>
    <t>7898912770936</t>
  </si>
  <si>
    <t>78989127709366</t>
  </si>
  <si>
    <t>4045</t>
  </si>
  <si>
    <t>23930</t>
  </si>
  <si>
    <t>KIT SALEIRO / PALITEIRO DE MESA</t>
  </si>
  <si>
    <t>1407</t>
  </si>
  <si>
    <t>7896952514077</t>
  </si>
  <si>
    <t>17896952514074</t>
  </si>
  <si>
    <t>23931</t>
  </si>
  <si>
    <t>PRATO INFANTL 22 CM</t>
  </si>
  <si>
    <t>7703</t>
  </si>
  <si>
    <t>7896952577034</t>
  </si>
  <si>
    <t>17896952577031</t>
  </si>
  <si>
    <t>23956</t>
  </si>
  <si>
    <t>PULVERIZADOR DECORADO 580 ML</t>
  </si>
  <si>
    <t>6597</t>
  </si>
  <si>
    <t>7896042065977</t>
  </si>
  <si>
    <t>17896042065974</t>
  </si>
  <si>
    <t>23958</t>
  </si>
  <si>
    <t>SHAKEIRA 580 ML FROZEN 2</t>
  </si>
  <si>
    <t>6618</t>
  </si>
  <si>
    <t>7896042066189</t>
  </si>
  <si>
    <t>17896042066186</t>
  </si>
  <si>
    <t>23971</t>
  </si>
  <si>
    <t>CESTO DE ROUPA FLEXIVEL OVAL 32 LTS</t>
  </si>
  <si>
    <t>5004</t>
  </si>
  <si>
    <t>7897807450045</t>
  </si>
  <si>
    <t>67897807450047</t>
  </si>
  <si>
    <t>23973</t>
  </si>
  <si>
    <t>PRATELEIRA MULTIUSO C/ROD BCA - 54,5X12,5X77,5 CM</t>
  </si>
  <si>
    <t>1840</t>
  </si>
  <si>
    <t>7897807418403</t>
  </si>
  <si>
    <t>47897807418401</t>
  </si>
  <si>
    <t>23977</t>
  </si>
  <si>
    <t>CESTA DE MERCADO MULTIUSO C/RODIZIO VERM 30 LTS</t>
  </si>
  <si>
    <t>9500</t>
  </si>
  <si>
    <t>7897848795006</t>
  </si>
  <si>
    <t>17897848795003</t>
  </si>
  <si>
    <t>23979</t>
  </si>
  <si>
    <t>BACIA P/ PEDICURE</t>
  </si>
  <si>
    <t>25309</t>
  </si>
  <si>
    <t>7898280074018</t>
  </si>
  <si>
    <t>17898280074015</t>
  </si>
  <si>
    <t>23980</t>
  </si>
  <si>
    <t>PA P/ LIXO</t>
  </si>
  <si>
    <t>25307</t>
  </si>
  <si>
    <t>7898280073998</t>
  </si>
  <si>
    <t>17898280073995</t>
  </si>
  <si>
    <t>23982</t>
  </si>
  <si>
    <t>DAILY LUIZA CONJ XICARA CHA C/ PIRES 12 PCS</t>
  </si>
  <si>
    <t>J568-6750</t>
  </si>
  <si>
    <t>7891361883592</t>
  </si>
  <si>
    <t>47891361883002</t>
  </si>
  <si>
    <t>23986</t>
  </si>
  <si>
    <t>DAILY LUIZA CONJ XICARA CAFE C/ PIRES 12 PCS</t>
  </si>
  <si>
    <t>J590-6750</t>
  </si>
  <si>
    <t>7891361977475</t>
  </si>
  <si>
    <t>47891361977091</t>
  </si>
  <si>
    <t>23988</t>
  </si>
  <si>
    <t>DAILY COPO TRIP C/ TPA SILICONE 300 ML - SORT</t>
  </si>
  <si>
    <t>AG10-0779</t>
  </si>
  <si>
    <t>7891361986316</t>
  </si>
  <si>
    <t>07891361986330</t>
  </si>
  <si>
    <t>2399</t>
  </si>
  <si>
    <t>TABUA MAXI-CORTE 511 X 408 X 6,7 MM</t>
  </si>
  <si>
    <t>642</t>
  </si>
  <si>
    <t>7896042006420</t>
  </si>
  <si>
    <t>27896042006424</t>
  </si>
  <si>
    <t>23993</t>
  </si>
  <si>
    <t>LIXEIRA C/ PEDAL BRANCA 50 LTS</t>
  </si>
  <si>
    <t>1047</t>
  </si>
  <si>
    <t>7896725310479</t>
  </si>
  <si>
    <t>17896725310476</t>
  </si>
  <si>
    <t>23998</t>
  </si>
  <si>
    <t xml:space="preserve">CONJ INFANTIL EDUCATIVA MESA C/ 02 CADEIRAS </t>
  </si>
  <si>
    <t>3827</t>
  </si>
  <si>
    <t>7896725338275</t>
  </si>
  <si>
    <t>24000</t>
  </si>
  <si>
    <t>POTE FEIJAO C/ TRAVA RETANG 850 ML</t>
  </si>
  <si>
    <t>158</t>
  </si>
  <si>
    <t>7896779601585</t>
  </si>
  <si>
    <t>17896779601582</t>
  </si>
  <si>
    <t>24001</t>
  </si>
  <si>
    <t>SALEIRO PREMIER C/ TAMPA E ALCA</t>
  </si>
  <si>
    <t>221/RA</t>
  </si>
  <si>
    <t>7896779642212</t>
  </si>
  <si>
    <t>17896779642219</t>
  </si>
  <si>
    <t>24002</t>
  </si>
  <si>
    <t>FRASQUEIRA RATTAN TRAD COLOR - 32,5 X 23 X 21 CM</t>
  </si>
  <si>
    <t>218</t>
  </si>
  <si>
    <t>7896779602186</t>
  </si>
  <si>
    <t>17896779602183</t>
  </si>
  <si>
    <t>24003</t>
  </si>
  <si>
    <t>FORMA DE GELO FIRENZE C/ TAMPA</t>
  </si>
  <si>
    <t>255</t>
  </si>
  <si>
    <t>7896779602551</t>
  </si>
  <si>
    <t>17896779602558</t>
  </si>
  <si>
    <t>24005</t>
  </si>
  <si>
    <t>MARMITA TERMICA Nº 18 (NAPA PRETA) 1,6 LTS</t>
  </si>
  <si>
    <t>2953</t>
  </si>
  <si>
    <t>7898563382953</t>
  </si>
  <si>
    <t>24006</t>
  </si>
  <si>
    <t>MARMITA TERMICA Nº 18 (TNT) 1,6 LTS</t>
  </si>
  <si>
    <t>2946</t>
  </si>
  <si>
    <t>7898563382946</t>
  </si>
  <si>
    <t>24008</t>
  </si>
  <si>
    <t>ASSADEIRA BAIXA Nº 1 - 19 X 28 X 3 CMS</t>
  </si>
  <si>
    <t>4864</t>
  </si>
  <si>
    <t>7898945154864</t>
  </si>
  <si>
    <t>24010</t>
  </si>
  <si>
    <t xml:space="preserve">BACIA Nº 30 </t>
  </si>
  <si>
    <t>3011</t>
  </si>
  <si>
    <t>7898563383011</t>
  </si>
  <si>
    <t>24011</t>
  </si>
  <si>
    <t>BANDEJA REDONDA Nº 30</t>
  </si>
  <si>
    <t>2359</t>
  </si>
  <si>
    <t>7898563382359</t>
  </si>
  <si>
    <t>24012</t>
  </si>
  <si>
    <t>CACAROLA C/ CABO Nº 14</t>
  </si>
  <si>
    <t>3028</t>
  </si>
  <si>
    <t>7898563383028</t>
  </si>
  <si>
    <t>24013</t>
  </si>
  <si>
    <t>CACAROLA C/ CABO Nº 16</t>
  </si>
  <si>
    <t>3035</t>
  </si>
  <si>
    <t>7898563383035</t>
  </si>
  <si>
    <t>24018</t>
  </si>
  <si>
    <t>CANECAO Nº 12</t>
  </si>
  <si>
    <t>3042</t>
  </si>
  <si>
    <t>7898563383042</t>
  </si>
  <si>
    <t>24019</t>
  </si>
  <si>
    <t>CANECAO Nº 14</t>
  </si>
  <si>
    <t>3059</t>
  </si>
  <si>
    <t>7898563383059</t>
  </si>
  <si>
    <t>24020</t>
  </si>
  <si>
    <t>COQUETELEIRA 350 ML</t>
  </si>
  <si>
    <t>5793</t>
  </si>
  <si>
    <t>7898945155793</t>
  </si>
  <si>
    <t>24021</t>
  </si>
  <si>
    <t>FORMA DE BOLO E PUDIM Nº 20</t>
  </si>
  <si>
    <t>4888</t>
  </si>
  <si>
    <t>7898945154888</t>
  </si>
  <si>
    <t>24022</t>
  </si>
  <si>
    <t>FORMA DE BOLO E PUDIM Nº 22</t>
  </si>
  <si>
    <t>4901</t>
  </si>
  <si>
    <t>7898945154901</t>
  </si>
  <si>
    <t>24023</t>
  </si>
  <si>
    <t>FORMA DE PAO Nº 2</t>
  </si>
  <si>
    <t>5984</t>
  </si>
  <si>
    <t>7898945155984</t>
  </si>
  <si>
    <t>24024</t>
  </si>
  <si>
    <t>FORMA P/ PIZZA 30 CM</t>
  </si>
  <si>
    <t>2984</t>
  </si>
  <si>
    <t>7898563382984</t>
  </si>
  <si>
    <t>24025</t>
  </si>
  <si>
    <t>FRIGIDEIRA POLIDA Nº 18</t>
  </si>
  <si>
    <t>3066</t>
  </si>
  <si>
    <t>7898563383066</t>
  </si>
  <si>
    <t>24026</t>
  </si>
  <si>
    <t>FRIGIDEIRA FRANCESA Nº 18</t>
  </si>
  <si>
    <t>3073</t>
  </si>
  <si>
    <t>7898563383073</t>
  </si>
  <si>
    <t>24027</t>
  </si>
  <si>
    <t>FRITADEIRA DE OVO ANTI ADERENTE</t>
  </si>
  <si>
    <t>7898563381116</t>
  </si>
  <si>
    <t>24028</t>
  </si>
  <si>
    <t>LAVA ARROZ 25 CMS</t>
  </si>
  <si>
    <t>5625</t>
  </si>
  <si>
    <t>7898945155625</t>
  </si>
  <si>
    <t>24029</t>
  </si>
  <si>
    <t>MARMITA OPERARIA Nº 14</t>
  </si>
  <si>
    <t>4017</t>
  </si>
  <si>
    <t>7898945154017</t>
  </si>
  <si>
    <t>24030</t>
  </si>
  <si>
    <t>MARMITA OPERARIA Nº 16</t>
  </si>
  <si>
    <t>7898945154024</t>
  </si>
  <si>
    <t>24031</t>
  </si>
  <si>
    <t>PAPEIRO BRILHO Nº 16 - 1,2 LTS</t>
  </si>
  <si>
    <t>5557</t>
  </si>
  <si>
    <t>7898945155557</t>
  </si>
  <si>
    <t>24032</t>
  </si>
  <si>
    <t>KIT UTENSILIOS C/ 02 PCS ( ESCUMADEIRA E CONCHA )</t>
  </si>
  <si>
    <t>2236</t>
  </si>
  <si>
    <t>7898563382236</t>
  </si>
  <si>
    <t>24039</t>
  </si>
  <si>
    <t>BELIZE - CAIXA COMBO 230 PCS CB PRETO</t>
  </si>
  <si>
    <t>CB-98/230</t>
  </si>
  <si>
    <t>7896211803645</t>
  </si>
  <si>
    <t>17896211803642</t>
  </si>
  <si>
    <t>24041</t>
  </si>
  <si>
    <t>BELIZE - CAIXA COMBO 230 PCS CB VERMELHO</t>
  </si>
  <si>
    <t>CB-48/230</t>
  </si>
  <si>
    <t>7896211803669</t>
  </si>
  <si>
    <t>17896211803666</t>
  </si>
  <si>
    <t>24051</t>
  </si>
  <si>
    <t>PRIMAVERA PRATO FUNDO 22,4 CMS</t>
  </si>
  <si>
    <t>58310200981339</t>
  </si>
  <si>
    <t>7891155043867</t>
  </si>
  <si>
    <t>17891155043864</t>
  </si>
  <si>
    <t>24052</t>
  </si>
  <si>
    <t>PRIMAVERA PRATO RASO 23 CMS</t>
  </si>
  <si>
    <t>57310200981347</t>
  </si>
  <si>
    <t>7891155043874</t>
  </si>
  <si>
    <t>17891155043871</t>
  </si>
  <si>
    <t>24067</t>
  </si>
  <si>
    <t xml:space="preserve">COPO 310 ML C/ CANUDO MADRID </t>
  </si>
  <si>
    <t>470120</t>
  </si>
  <si>
    <t>7897659601862</t>
  </si>
  <si>
    <t>17897659601869</t>
  </si>
  <si>
    <t>24072</t>
  </si>
  <si>
    <t>COPO 250 ML CHUQUINHA C/ SOBRE TAMPA</t>
  </si>
  <si>
    <t>470128</t>
  </si>
  <si>
    <t>7897659630503</t>
  </si>
  <si>
    <t>17897659630500</t>
  </si>
  <si>
    <t>24073</t>
  </si>
  <si>
    <t>MARMITA TERMICA C/TPA ROSCA 01 LT</t>
  </si>
  <si>
    <t>4126</t>
  </si>
  <si>
    <t>7898912770493</t>
  </si>
  <si>
    <t>78989127704866</t>
  </si>
  <si>
    <t>24081</t>
  </si>
  <si>
    <t>AMERICANO XICARA CAFE S/ PIRES 90 ML</t>
  </si>
  <si>
    <t>51100201015888</t>
  </si>
  <si>
    <t>7891155046967</t>
  </si>
  <si>
    <t>17891155046964</t>
  </si>
  <si>
    <t>24082</t>
  </si>
  <si>
    <t xml:space="preserve">AMERICANO TIGELA C/ TAMPA COLOR 150 ML </t>
  </si>
  <si>
    <t>42100201016223</t>
  </si>
  <si>
    <t>7891155047001</t>
  </si>
  <si>
    <t>17891155047008</t>
  </si>
  <si>
    <t>24083</t>
  </si>
  <si>
    <t>AMERICANO TIGELA C/ TAMPA COLOR 600 ML</t>
  </si>
  <si>
    <t>40100201018667</t>
  </si>
  <si>
    <t>7891155047322</t>
  </si>
  <si>
    <t>17891155047329</t>
  </si>
  <si>
    <t>24084</t>
  </si>
  <si>
    <t>BRUNELLO TACA AGUA 490 ML</t>
  </si>
  <si>
    <t>70310201017904</t>
  </si>
  <si>
    <t>7891155047131</t>
  </si>
  <si>
    <t>17891155047138</t>
  </si>
  <si>
    <t>24085</t>
  </si>
  <si>
    <t>BRUNELLO TACA VINHO 390 ML</t>
  </si>
  <si>
    <t>71310201017912</t>
  </si>
  <si>
    <t>7891155047148</t>
  </si>
  <si>
    <t>17891155047145</t>
  </si>
  <si>
    <t>24086</t>
  </si>
  <si>
    <t>BRUNELLO TACA CHAMPANHE 225 ML</t>
  </si>
  <si>
    <t>78310201017921</t>
  </si>
  <si>
    <t>7891155047155</t>
  </si>
  <si>
    <t>17891155047152</t>
  </si>
  <si>
    <t>24088</t>
  </si>
  <si>
    <t>SELETTA ASSADEIRA RED 32,2X26,3X5,8  2,4 LTS</t>
  </si>
  <si>
    <t>64960201015722</t>
  </si>
  <si>
    <t>7891155046875</t>
  </si>
  <si>
    <t>17891155046872</t>
  </si>
  <si>
    <t>24089</t>
  </si>
  <si>
    <t>SELETTA ASSADEIRA RET  32,6X17,6X7  2,1 LTS</t>
  </si>
  <si>
    <t>63390201015731</t>
  </si>
  <si>
    <t>7891155046882</t>
  </si>
  <si>
    <t>17891155046889</t>
  </si>
  <si>
    <t>24091</t>
  </si>
  <si>
    <t>JARRA LADRILHO CRISTALINA C/TPA COLOR 1,2 LTS</t>
  </si>
  <si>
    <t>54120201018000</t>
  </si>
  <si>
    <t>7891155047216</t>
  </si>
  <si>
    <t>17891155047213</t>
  </si>
  <si>
    <t>24096</t>
  </si>
  <si>
    <t>PALITEIRO CLEAR</t>
  </si>
  <si>
    <t>54</t>
  </si>
  <si>
    <t>7896355700541</t>
  </si>
  <si>
    <t>17896355700548</t>
  </si>
  <si>
    <t>24097</t>
  </si>
  <si>
    <t>SALEIRO CLEAR</t>
  </si>
  <si>
    <t>55</t>
  </si>
  <si>
    <t>7896355700558</t>
  </si>
  <si>
    <t>17896355700555</t>
  </si>
  <si>
    <t>24098</t>
  </si>
  <si>
    <t>POTE RET GRADUADO 2000 ML</t>
  </si>
  <si>
    <t>720</t>
  </si>
  <si>
    <t>7896355707205</t>
  </si>
  <si>
    <t>17896355707202</t>
  </si>
  <si>
    <t>24099</t>
  </si>
  <si>
    <t>POTE RET GRADUADO 3500 ML</t>
  </si>
  <si>
    <t>735</t>
  </si>
  <si>
    <t>7896355707359</t>
  </si>
  <si>
    <t>17896355707356</t>
  </si>
  <si>
    <t>24119</t>
  </si>
  <si>
    <t>SHAKEIRA 320 ML FROZEN 2</t>
  </si>
  <si>
    <t>6630</t>
  </si>
  <si>
    <t>7896042066301</t>
  </si>
  <si>
    <t>17896042066308</t>
  </si>
  <si>
    <t>24121</t>
  </si>
  <si>
    <t xml:space="preserve">SHAKEIRA 320 ML MINNIE </t>
  </si>
  <si>
    <t>6522</t>
  </si>
  <si>
    <t>7896042065229</t>
  </si>
  <si>
    <t>17896042065226</t>
  </si>
  <si>
    <t>24122</t>
  </si>
  <si>
    <t xml:space="preserve">SHAKEIRA 320 ML MICKEY CLUB HOUSE </t>
  </si>
  <si>
    <t>6578</t>
  </si>
  <si>
    <t>7896042065786</t>
  </si>
  <si>
    <t>17896042065783</t>
  </si>
  <si>
    <t>24124</t>
  </si>
  <si>
    <t>HOTEL PLUS CALDEIRAO N.30  16,5 LTS</t>
  </si>
  <si>
    <t>03.051-0</t>
  </si>
  <si>
    <t>7896414303515</t>
  </si>
  <si>
    <t>57896414303510</t>
  </si>
  <si>
    <t>24125</t>
  </si>
  <si>
    <t>HOTEL PLUS CALDEIRAO N.32  21,4 LTS</t>
  </si>
  <si>
    <t>03.052-9</t>
  </si>
  <si>
    <t>7896414303522</t>
  </si>
  <si>
    <t>67896414303524</t>
  </si>
  <si>
    <t>24126</t>
  </si>
  <si>
    <t>HOTEL PLUS CALDEIRAO N.34  25,2 LTS</t>
  </si>
  <si>
    <t>03.053-8</t>
  </si>
  <si>
    <t>7896414303539</t>
  </si>
  <si>
    <t>67896414303531</t>
  </si>
  <si>
    <t>24128</t>
  </si>
  <si>
    <t>HOTEL FORMA RET 14,31 L - 55X38X7 CM</t>
  </si>
  <si>
    <t>03.069-0</t>
  </si>
  <si>
    <t>7896414303690</t>
  </si>
  <si>
    <t>37896414303691</t>
  </si>
  <si>
    <t>24129</t>
  </si>
  <si>
    <t>ARAFLON OMELETEIRA N.19</t>
  </si>
  <si>
    <t>49.017-1</t>
  </si>
  <si>
    <t>7896414349179</t>
  </si>
  <si>
    <t>37896414349170</t>
  </si>
  <si>
    <t>2413</t>
  </si>
  <si>
    <t>FORMA P/ GELO</t>
  </si>
  <si>
    <t>7896042001562</t>
  </si>
  <si>
    <t>17896042001569</t>
  </si>
  <si>
    <t>24141</t>
  </si>
  <si>
    <t xml:space="preserve">CABIDE BABY ESTRELA AZUL C/ 02 PCS </t>
  </si>
  <si>
    <t>3807</t>
  </si>
  <si>
    <t>7896725338077</t>
  </si>
  <si>
    <t>17896725338074</t>
  </si>
  <si>
    <t>24142</t>
  </si>
  <si>
    <t xml:space="preserve">CABIDE BABY ESTRELA ROSA C/ 02 PCS </t>
  </si>
  <si>
    <t>3808</t>
  </si>
  <si>
    <t>7896725338084</t>
  </si>
  <si>
    <t>17896725338081</t>
  </si>
  <si>
    <t>24145</t>
  </si>
  <si>
    <t>CENTRO DE MESA FLÓRIDA C/ PE  39 X 16 X 39 CM</t>
  </si>
  <si>
    <t>1340</t>
  </si>
  <si>
    <t>7898964200283</t>
  </si>
  <si>
    <t>17898964200280</t>
  </si>
  <si>
    <t>24146</t>
  </si>
  <si>
    <t>CENTRO DE MESA ESPIRAL C/ PE  38 X 18 X 38 CM</t>
  </si>
  <si>
    <t>1310</t>
  </si>
  <si>
    <t>7898964200269</t>
  </si>
  <si>
    <t>17898964200266</t>
  </si>
  <si>
    <t>24160</t>
  </si>
  <si>
    <t>PRATO INFANTIL MENINA 20,5 CM</t>
  </si>
  <si>
    <t>25318</t>
  </si>
  <si>
    <t>7898280074100</t>
  </si>
  <si>
    <t>17898280074107</t>
  </si>
  <si>
    <t>24161</t>
  </si>
  <si>
    <t>PRATO INFANTIL MENINO 20,5 CM</t>
  </si>
  <si>
    <t>25317</t>
  </si>
  <si>
    <t>7898280074094</t>
  </si>
  <si>
    <t>17898280074091</t>
  </si>
  <si>
    <t>24162</t>
  </si>
  <si>
    <t>BACIA P/ PEDICURE ROSA</t>
  </si>
  <si>
    <t>25322</t>
  </si>
  <si>
    <t>7898280074148</t>
  </si>
  <si>
    <t>17898280074145</t>
  </si>
  <si>
    <t>24163</t>
  </si>
  <si>
    <t>MALETA LADY BOX ROSA - 16,5 X 24,5 X 28,5 CM</t>
  </si>
  <si>
    <t>25335</t>
  </si>
  <si>
    <t>7898280074278</t>
  </si>
  <si>
    <t>17898280074275</t>
  </si>
  <si>
    <t>24165</t>
  </si>
  <si>
    <t>BALDE P/ CERVEJA E VINHO 06 LTS</t>
  </si>
  <si>
    <t>03.072-5</t>
  </si>
  <si>
    <t>7896414303720</t>
  </si>
  <si>
    <t>87896414303726</t>
  </si>
  <si>
    <t>4130</t>
  </si>
  <si>
    <t>5000</t>
  </si>
  <si>
    <t>24242</t>
  </si>
  <si>
    <t>PORTA CAFE VINTAGE 1800 ML</t>
  </si>
  <si>
    <t>8047</t>
  </si>
  <si>
    <t>7896042080475</t>
  </si>
  <si>
    <t>17896042080472</t>
  </si>
  <si>
    <t>24243</t>
  </si>
  <si>
    <t>PORTA ACUCAR VINTAGE 1800 ML</t>
  </si>
  <si>
    <t>8048</t>
  </si>
  <si>
    <t>7896042080482</t>
  </si>
  <si>
    <t>17896042080489</t>
  </si>
  <si>
    <t>24244</t>
  </si>
  <si>
    <t>GARRAFA TERMICA GLT METALIZADA 01 LT</t>
  </si>
  <si>
    <t>100776210121</t>
  </si>
  <si>
    <t>7891691076213</t>
  </si>
  <si>
    <t>67891691076215</t>
  </si>
  <si>
    <t>24249</t>
  </si>
  <si>
    <t xml:space="preserve">GARRAFA SQUEEZE 300 ML LISA </t>
  </si>
  <si>
    <t>430300</t>
  </si>
  <si>
    <t>7897659602845</t>
  </si>
  <si>
    <t>17897659602842</t>
  </si>
  <si>
    <t>24250</t>
  </si>
  <si>
    <t>400401</t>
  </si>
  <si>
    <t>7897659604016</t>
  </si>
  <si>
    <t>17897659604013</t>
  </si>
  <si>
    <t>24258</t>
  </si>
  <si>
    <t>VERAO - JG 15 PCS (COLHERES-SOBREM/CHA/CAFE)</t>
  </si>
  <si>
    <t>50155M</t>
  </si>
  <si>
    <t>7896479945217</t>
  </si>
  <si>
    <t>17896479945214</t>
  </si>
  <si>
    <t>24262</t>
  </si>
  <si>
    <t>PRIMAVERA - JG ESPATULA COLOR C/ 10 PCS</t>
  </si>
  <si>
    <t>60000M</t>
  </si>
  <si>
    <t>7896479945255</t>
  </si>
  <si>
    <t>17896479945252</t>
  </si>
  <si>
    <t>24269</t>
  </si>
  <si>
    <t>BACIA C/ TAMPA 4,2 LTS</t>
  </si>
  <si>
    <t>9701</t>
  </si>
  <si>
    <t>7896900297014</t>
  </si>
  <si>
    <t>37896900297015</t>
  </si>
  <si>
    <t>24275</t>
  </si>
  <si>
    <t>FLEX - ORGANIZADOR BX 20 LTS - 19,6X33,1X48,7 CMS</t>
  </si>
  <si>
    <t>SR931</t>
  </si>
  <si>
    <t>7896359017614</t>
  </si>
  <si>
    <t>17896359021809</t>
  </si>
  <si>
    <t>24276</t>
  </si>
  <si>
    <t>FLEX - ORGANIZADOR MD 68 LTS - 33,1X44,1X63,1 CMS</t>
  </si>
  <si>
    <t>SR971</t>
  </si>
  <si>
    <t>7896359017539</t>
  </si>
  <si>
    <t>17896359017536</t>
  </si>
  <si>
    <t>24277</t>
  </si>
  <si>
    <t>FLEX - ORGANIZADOR ALTO 80 LTS -41,6X44,1X63,1 CMS</t>
  </si>
  <si>
    <t>SR981</t>
  </si>
  <si>
    <t>7896359017515</t>
  </si>
  <si>
    <t>17896359017512</t>
  </si>
  <si>
    <t>24278</t>
  </si>
  <si>
    <t>CASABLANCA - LIXEIRA C/TAMPA 06 LTS - BRANCA</t>
  </si>
  <si>
    <t>SR271/01</t>
  </si>
  <si>
    <t>7896359026463</t>
  </si>
  <si>
    <t>17896359026460</t>
  </si>
  <si>
    <t>24280</t>
  </si>
  <si>
    <t>CASABLANCA - LIXEIRA C/TPA BASCULANTE 4,3 LT - BCA</t>
  </si>
  <si>
    <t>SR273/01</t>
  </si>
  <si>
    <t>7896359026487</t>
  </si>
  <si>
    <t>17896359026484</t>
  </si>
  <si>
    <t>24326</t>
  </si>
  <si>
    <t>SECADOR COPOS C/ 12 LUGARES CROMADO</t>
  </si>
  <si>
    <t>1112</t>
  </si>
  <si>
    <t>7897807411121</t>
  </si>
  <si>
    <t>27897807411125</t>
  </si>
  <si>
    <t>24331</t>
  </si>
  <si>
    <t>SUPORTE PAPEL HIGIENICO P/ 04 ROLOS CROMADO</t>
  </si>
  <si>
    <t>1134</t>
  </si>
  <si>
    <t>7897807411343</t>
  </si>
  <si>
    <t>67897807411345</t>
  </si>
  <si>
    <t>24335</t>
  </si>
  <si>
    <t>ORGANIZADOR DE GAVETAS C/ 05 PCS - 2 X 7 X 36 CMS</t>
  </si>
  <si>
    <t>5024</t>
  </si>
  <si>
    <t>9403.90.90</t>
  </si>
  <si>
    <t>7897807450243</t>
  </si>
  <si>
    <t>17897807450240</t>
  </si>
  <si>
    <t>24340</t>
  </si>
  <si>
    <t>CONJ POTE RETANG C/ 03 PCS - 4600X2960X1500 ML</t>
  </si>
  <si>
    <t>025/4</t>
  </si>
  <si>
    <t>7896779602544</t>
  </si>
  <si>
    <t>17896779602541</t>
  </si>
  <si>
    <t>24344</t>
  </si>
  <si>
    <t>POTE GALINHAS 2100 ML</t>
  </si>
  <si>
    <t>7896103462004</t>
  </si>
  <si>
    <t>17896103462001</t>
  </si>
  <si>
    <t>24345</t>
  </si>
  <si>
    <t>POTE GALINHAS 1600 ML</t>
  </si>
  <si>
    <t>6201</t>
  </si>
  <si>
    <t>7896103462011</t>
  </si>
  <si>
    <t>17896103462018</t>
  </si>
  <si>
    <t>24346</t>
  </si>
  <si>
    <t>POTE GALINHAS 1250 ML</t>
  </si>
  <si>
    <t>6202</t>
  </si>
  <si>
    <t>7896103462028</t>
  </si>
  <si>
    <t>17896103462025</t>
  </si>
  <si>
    <t>24347</t>
  </si>
  <si>
    <t>POTE GALINHAS 600 ML</t>
  </si>
  <si>
    <t>6203</t>
  </si>
  <si>
    <t>7896103462035</t>
  </si>
  <si>
    <t>17896103462032</t>
  </si>
  <si>
    <t>24348</t>
  </si>
  <si>
    <t>POTE GALINHAS 3000 ML</t>
  </si>
  <si>
    <t>6205</t>
  </si>
  <si>
    <t>7896103462059</t>
  </si>
  <si>
    <t>17896103462056</t>
  </si>
  <si>
    <t>24358</t>
  </si>
  <si>
    <t>DONNA JD ORIENTAL APARELHO JANTAR/CHA 20 PCS</t>
  </si>
  <si>
    <t>AE20-5102</t>
  </si>
  <si>
    <t>7891361934706</t>
  </si>
  <si>
    <t>24359</t>
  </si>
  <si>
    <t>DONNA GRECIA APARELHO JANTAR/CHA 20 PCS</t>
  </si>
  <si>
    <t>AE20-5108</t>
  </si>
  <si>
    <t>7891361981571</t>
  </si>
  <si>
    <t>24360</t>
  </si>
  <si>
    <t>DONNA EUFORIA APARELHO JANTAR/CHA 20 PCS</t>
  </si>
  <si>
    <t>AE20-5104</t>
  </si>
  <si>
    <t>7891361934829</t>
  </si>
  <si>
    <t>24361</t>
  </si>
  <si>
    <t>DONNA JD ORIENTAL CJ XICARA CHA C/ PIRES 12 PCS</t>
  </si>
  <si>
    <t>AT12-5102</t>
  </si>
  <si>
    <t>7891361990733</t>
  </si>
  <si>
    <t>37891361934677</t>
  </si>
  <si>
    <t>24362</t>
  </si>
  <si>
    <t>DONNA GRECIA CJ XICARA CHA C/ PIRES 12 PCS</t>
  </si>
  <si>
    <t>AT12-5108</t>
  </si>
  <si>
    <t>7891361981946</t>
  </si>
  <si>
    <t>27891361981940</t>
  </si>
  <si>
    <t>24363</t>
  </si>
  <si>
    <t>DONNA EUFORIA CJ XICARA CHA C/ PIRES 12 PCS</t>
  </si>
  <si>
    <t>AT12-5104</t>
  </si>
  <si>
    <t>7891361990931</t>
  </si>
  <si>
    <t>37891361934806</t>
  </si>
  <si>
    <t>24368</t>
  </si>
  <si>
    <t>PRATO LIRIO    32 X 1,5 X 32 CM</t>
  </si>
  <si>
    <t>2580</t>
  </si>
  <si>
    <t>7898964200238</t>
  </si>
  <si>
    <t>17898964200235</t>
  </si>
  <si>
    <t>24377</t>
  </si>
  <si>
    <t>KIT PROMOCIONAL 120 PCS</t>
  </si>
  <si>
    <t>4444</t>
  </si>
  <si>
    <t>7896042044446</t>
  </si>
  <si>
    <t>17896042044443</t>
  </si>
  <si>
    <t>24382</t>
  </si>
  <si>
    <t>ORGANIZADOR ATENA 04 ANDARES - 59X97X30 CM</t>
  </si>
  <si>
    <t>25379</t>
  </si>
  <si>
    <t>7898280074568</t>
  </si>
  <si>
    <t>17898280074565</t>
  </si>
  <si>
    <t>24383</t>
  </si>
  <si>
    <t xml:space="preserve">CESTO COM PEDAL 30 LITROS  </t>
  </si>
  <si>
    <t>25378</t>
  </si>
  <si>
    <t>7898280074551</t>
  </si>
  <si>
    <t>17898280074558</t>
  </si>
  <si>
    <t>24385</t>
  </si>
  <si>
    <t>MALETA FUTURA 6020 - 13" - 32 X 18 X 13 CMS</t>
  </si>
  <si>
    <t>25382</t>
  </si>
  <si>
    <t>7898280074599</t>
  </si>
  <si>
    <t>17898280074596</t>
  </si>
  <si>
    <t>24386</t>
  </si>
  <si>
    <t>MALETA NEW BOX 2010 - 15" - 36,7 X 20 X 16 CMS</t>
  </si>
  <si>
    <t>25369</t>
  </si>
  <si>
    <t>7898280074469</t>
  </si>
  <si>
    <t>17898280074466</t>
  </si>
  <si>
    <t>24387</t>
  </si>
  <si>
    <t>MALETA MEGA BOX - 19" - 47,5 X 35 X 32 CMS</t>
  </si>
  <si>
    <t>25334</t>
  </si>
  <si>
    <t>01.010.00</t>
  </si>
  <si>
    <t>7898280074261</t>
  </si>
  <si>
    <t>17898280074268</t>
  </si>
  <si>
    <t>24389</t>
  </si>
  <si>
    <t>MINI MALETA LADY ROSA - 7" - 16,5 X 13 X 10 CMS</t>
  </si>
  <si>
    <t>25366</t>
  </si>
  <si>
    <t>7898280074438</t>
  </si>
  <si>
    <t>17898280074435</t>
  </si>
  <si>
    <t>24391</t>
  </si>
  <si>
    <t>MALETA COMBAT 5080 PRETA - 12" - 24 X 11 X 7 CMS</t>
  </si>
  <si>
    <t>25380</t>
  </si>
  <si>
    <t>7898280074575</t>
  </si>
  <si>
    <t>17898280074572</t>
  </si>
  <si>
    <t>24394</t>
  </si>
  <si>
    <t>CADEIRA ADULTO VM BISTRO PRETA</t>
  </si>
  <si>
    <t>CA.VMPT</t>
  </si>
  <si>
    <t>7898919089482</t>
  </si>
  <si>
    <t>17898919089489</t>
  </si>
  <si>
    <t>24395</t>
  </si>
  <si>
    <t>POLTRONA ADULTO VIME PRETA</t>
  </si>
  <si>
    <t>PA.VIPT</t>
  </si>
  <si>
    <t>7898919089512</t>
  </si>
  <si>
    <t>17898919089519</t>
  </si>
  <si>
    <t>24396</t>
  </si>
  <si>
    <t>MESA PLAST RED DESM PRETA - 95 X 71 CM</t>
  </si>
  <si>
    <t>25389</t>
  </si>
  <si>
    <t>7898280074667</t>
  </si>
  <si>
    <t>17898280074664</t>
  </si>
  <si>
    <t>24398</t>
  </si>
  <si>
    <t>MESA PLAST QUAD DESM PRETA -  89 X 89 X 71 CM</t>
  </si>
  <si>
    <t>25390</t>
  </si>
  <si>
    <t>7898280074674</t>
  </si>
  <si>
    <t>17898280074671</t>
  </si>
  <si>
    <t>24403</t>
  </si>
  <si>
    <t>HOTEL ESCORREDOR N.40  12,5 LTS</t>
  </si>
  <si>
    <t>03.073-4</t>
  </si>
  <si>
    <t>7896414303737</t>
  </si>
  <si>
    <t>37896414303738</t>
  </si>
  <si>
    <t>24404</t>
  </si>
  <si>
    <t>REFORCADA FORMA PIZZA N.40  02 LTS</t>
  </si>
  <si>
    <t>33.010-4</t>
  </si>
  <si>
    <t>7896414333109</t>
  </si>
  <si>
    <t>37896414333100</t>
  </si>
  <si>
    <t>24424</t>
  </si>
  <si>
    <t>BAVIERA MINI - COPO P/ CHOPP 200 ML</t>
  </si>
  <si>
    <t>PUD004803</t>
  </si>
  <si>
    <t>7891240048036</t>
  </si>
  <si>
    <t>17891240048033</t>
  </si>
  <si>
    <t>24438</t>
  </si>
  <si>
    <t>SORVETEIRA C/ RECHEIO  04 PCS</t>
  </si>
  <si>
    <t>6527</t>
  </si>
  <si>
    <t>7896042065274</t>
  </si>
  <si>
    <t>17896042065271</t>
  </si>
  <si>
    <t>24440</t>
  </si>
  <si>
    <t>FORMA P/ MOLDAR HAMBURGUER  13,9X11,7X3,3 CMS</t>
  </si>
  <si>
    <t>6772</t>
  </si>
  <si>
    <t>7896042067728</t>
  </si>
  <si>
    <t>17896042067725</t>
  </si>
  <si>
    <t>24441</t>
  </si>
  <si>
    <t>OMELETEIRA P/ MICROONDAS</t>
  </si>
  <si>
    <t>749</t>
  </si>
  <si>
    <t>7896042007496</t>
  </si>
  <si>
    <t>17896042007493</t>
  </si>
  <si>
    <t>24449</t>
  </si>
  <si>
    <t>BISNAGA CONFEITAR C/ 05 BICOS</t>
  </si>
  <si>
    <t>6574</t>
  </si>
  <si>
    <t>7896042065748</t>
  </si>
  <si>
    <t>17896042065745</t>
  </si>
  <si>
    <t>24452</t>
  </si>
  <si>
    <t>RECIPIENTE P/ AGUA DEC 3,2 LTS</t>
  </si>
  <si>
    <t>7896952530039</t>
  </si>
  <si>
    <t>17896952530036</t>
  </si>
  <si>
    <t>24467</t>
  </si>
  <si>
    <t>CABIDE P/ PORTA 08 GANCHOS</t>
  </si>
  <si>
    <t>075</t>
  </si>
  <si>
    <t>7896594800750</t>
  </si>
  <si>
    <t>17896594800757</t>
  </si>
  <si>
    <t>24468</t>
  </si>
  <si>
    <t>SECADOR COPOS 06 LUGARES</t>
  </si>
  <si>
    <t>7896594801177</t>
  </si>
  <si>
    <t>17896594801174</t>
  </si>
  <si>
    <t>24478</t>
  </si>
  <si>
    <t>1701</t>
  </si>
  <si>
    <t>7896952517016</t>
  </si>
  <si>
    <t>17896952517013</t>
  </si>
  <si>
    <t>24491</t>
  </si>
  <si>
    <t>ELEGANCE - FAQUEIRO 24 PECAS CB CORES SORT C/POTE</t>
  </si>
  <si>
    <t>80524M</t>
  </si>
  <si>
    <t>7896479946269</t>
  </si>
  <si>
    <t>17896479946266</t>
  </si>
  <si>
    <t>24492</t>
  </si>
  <si>
    <t>WORLD - FACA INOX 5" CB MADEIRA ENCART</t>
  </si>
  <si>
    <t>30185</t>
  </si>
  <si>
    <t>7896479930855</t>
  </si>
  <si>
    <t>17896479930852</t>
  </si>
  <si>
    <t>24506</t>
  </si>
  <si>
    <t>ASSADEIRA REDONDA Nº 22</t>
  </si>
  <si>
    <t>2564</t>
  </si>
  <si>
    <t>7898563382564</t>
  </si>
  <si>
    <t>24507</t>
  </si>
  <si>
    <t>ASSADEIRA REDONDA Nº 20</t>
  </si>
  <si>
    <t>7898563383004</t>
  </si>
  <si>
    <t>24508</t>
  </si>
  <si>
    <t>ASSADEIRA REDONDA FUNDO REMOVIVEL Nº 20</t>
  </si>
  <si>
    <t>3264</t>
  </si>
  <si>
    <t>7898563383264</t>
  </si>
  <si>
    <t>24510</t>
  </si>
  <si>
    <t>CANECAO Nº 10  C/ TAMPA 900 ML</t>
  </si>
  <si>
    <t>3271</t>
  </si>
  <si>
    <t>7898563383271</t>
  </si>
  <si>
    <t>24512</t>
  </si>
  <si>
    <t>FRIGIDEIRA BRILHO Nº 20</t>
  </si>
  <si>
    <t>4529</t>
  </si>
  <si>
    <t>7898945154529</t>
  </si>
  <si>
    <t>24513</t>
  </si>
  <si>
    <t>JARRA BOJUDA BRILHO 1700 ML</t>
  </si>
  <si>
    <t>5519</t>
  </si>
  <si>
    <t>7898945155519</t>
  </si>
  <si>
    <t>24517</t>
  </si>
  <si>
    <t>PAPEIRO BRILHO Nº 18</t>
  </si>
  <si>
    <t>5564</t>
  </si>
  <si>
    <t>7898945155564</t>
  </si>
  <si>
    <t>24518</t>
  </si>
  <si>
    <t>KIT PRATO C/ 02 PCS</t>
  </si>
  <si>
    <t>3288</t>
  </si>
  <si>
    <t>7898563383288</t>
  </si>
  <si>
    <t>24519</t>
  </si>
  <si>
    <t>LIXEIRA PIA C/ TAMPA</t>
  </si>
  <si>
    <t>3295</t>
  </si>
  <si>
    <t>7898563383295</t>
  </si>
  <si>
    <t>24528</t>
  </si>
  <si>
    <t>CORTINA P/ BOX VINIL ESTAMPADA - 1,35X2,00 MTS</t>
  </si>
  <si>
    <t>604</t>
  </si>
  <si>
    <t>7896396106043</t>
  </si>
  <si>
    <t>17896396106040</t>
  </si>
  <si>
    <t>24529</t>
  </si>
  <si>
    <t>CORTINA P/ BOX VINIL ESTAMP VISOR LISO-1,35X2,0 MT</t>
  </si>
  <si>
    <t>623</t>
  </si>
  <si>
    <t>7896396106234</t>
  </si>
  <si>
    <t>17896396106231</t>
  </si>
  <si>
    <t>24530</t>
  </si>
  <si>
    <t>CAPA P/ MAQ MATELASSE-DUPLA FACE M 62X65X91 CM</t>
  </si>
  <si>
    <t>750-M</t>
  </si>
  <si>
    <t>7896396117506</t>
  </si>
  <si>
    <t>17896396117503</t>
  </si>
  <si>
    <t>24537</t>
  </si>
  <si>
    <t>CESTO FLANDRES BRANCO  05 LTS</t>
  </si>
  <si>
    <t>003490</t>
  </si>
  <si>
    <t>7896835234900</t>
  </si>
  <si>
    <t>17896835234907</t>
  </si>
  <si>
    <t>24538</t>
  </si>
  <si>
    <t>CESTO FLANDRES PRETO 05 LTS</t>
  </si>
  <si>
    <t>003491</t>
  </si>
  <si>
    <t>7896835234917</t>
  </si>
  <si>
    <t>17896835234914</t>
  </si>
  <si>
    <t>24545</t>
  </si>
  <si>
    <t>GARRAFA D'AGUA 02 LTS FRUTAS</t>
  </si>
  <si>
    <t>430270</t>
  </si>
  <si>
    <t>7897659602708</t>
  </si>
  <si>
    <t>17897659602705</t>
  </si>
  <si>
    <t>24556</t>
  </si>
  <si>
    <t>ESCORREDOR PAREDE C/ PORTA TALHERES E COPOS</t>
  </si>
  <si>
    <t>1080</t>
  </si>
  <si>
    <t>7897807410803</t>
  </si>
  <si>
    <t>67897807410805</t>
  </si>
  <si>
    <t>24560</t>
  </si>
  <si>
    <t>CONJ.06 CABIDES TINTUREIRO BRANCO</t>
  </si>
  <si>
    <t>5826</t>
  </si>
  <si>
    <t>7897807458263</t>
  </si>
  <si>
    <t>87897807458269</t>
  </si>
  <si>
    <t>24561</t>
  </si>
  <si>
    <t>REFORCADA FORMA RED.FUNDO REMOVIVEL N.30   3,1 LTS</t>
  </si>
  <si>
    <t>30.003-4</t>
  </si>
  <si>
    <t>7896414330030</t>
  </si>
  <si>
    <t>37896414330031</t>
  </si>
  <si>
    <t>24563</t>
  </si>
  <si>
    <t>CAIXA ORG C/ TAMPA 18 LTS</t>
  </si>
  <si>
    <t>936</t>
  </si>
  <si>
    <t>7896355709360</t>
  </si>
  <si>
    <t>17896355709367</t>
  </si>
  <si>
    <t>24564</t>
  </si>
  <si>
    <t>CAIXA ORG C/ TAMPA 31 LTS</t>
  </si>
  <si>
    <t>941</t>
  </si>
  <si>
    <t>7896355709414</t>
  </si>
  <si>
    <t>17896355709411</t>
  </si>
  <si>
    <t>24565</t>
  </si>
  <si>
    <t>ESCORREDOR DE TALHERES C/ TAMPA</t>
  </si>
  <si>
    <t>790</t>
  </si>
  <si>
    <t>7896355707908</t>
  </si>
  <si>
    <t>17896355707905</t>
  </si>
  <si>
    <t>24577</t>
  </si>
  <si>
    <t>FRASQUEIRA MEGA LUXO MEDIC - 25,2 X 37 X 22 CMS</t>
  </si>
  <si>
    <t>186</t>
  </si>
  <si>
    <t>7896779618606</t>
  </si>
  <si>
    <t>17896779618603</t>
  </si>
  <si>
    <t>24578</t>
  </si>
  <si>
    <t xml:space="preserve">FRASQUEIRA MEDICAMENTO - 16,3X24,2X12,8 CM </t>
  </si>
  <si>
    <t>137</t>
  </si>
  <si>
    <t>7896779601370</t>
  </si>
  <si>
    <t>17896779601377</t>
  </si>
  <si>
    <t>24579</t>
  </si>
  <si>
    <t>MARMITA BOM APETITE C/ BANDEJA E VALVULA 800 ML</t>
  </si>
  <si>
    <t>7896779601059</t>
  </si>
  <si>
    <t>17896779601056</t>
  </si>
  <si>
    <t>24580</t>
  </si>
  <si>
    <t>LIXEIRA REDONDA C/ PEDAL 07 LTS</t>
  </si>
  <si>
    <t>281</t>
  </si>
  <si>
    <t>7896725302818</t>
  </si>
  <si>
    <t>17896725302815</t>
  </si>
  <si>
    <t>24588</t>
  </si>
  <si>
    <t>DAILY LUIZA APARELHO JANTAR/CHA C/30 PCS</t>
  </si>
  <si>
    <t>J164-6750</t>
  </si>
  <si>
    <t>7891361883615</t>
  </si>
  <si>
    <t>24594</t>
  </si>
  <si>
    <t>GARRAFA TERM CONTINENTAL 1 LT - MELANCIA/PRETA</t>
  </si>
  <si>
    <t>03532</t>
  </si>
  <si>
    <t>7891108035321</t>
  </si>
  <si>
    <t>17891108035328</t>
  </si>
  <si>
    <t>24595</t>
  </si>
  <si>
    <t>GARRAFA TERM FUTURA 750 ML -AZUL ESCURO/MACA VERDE</t>
  </si>
  <si>
    <t>03409</t>
  </si>
  <si>
    <t>7891108034096</t>
  </si>
  <si>
    <t>17891108034093</t>
  </si>
  <si>
    <t>24596</t>
  </si>
  <si>
    <t>GARRAFA TERM CONTIN PLUS DEC 500 ML - MARRON/CREME</t>
  </si>
  <si>
    <t>03229</t>
  </si>
  <si>
    <t>7891108032290</t>
  </si>
  <si>
    <t>17891108032297</t>
  </si>
  <si>
    <t>24598</t>
  </si>
  <si>
    <t>BULE TERMICO DEC 750 ML - PRETO/BRANCO</t>
  </si>
  <si>
    <t>03050</t>
  </si>
  <si>
    <t>7891108030500</t>
  </si>
  <si>
    <t>17891108030507</t>
  </si>
  <si>
    <t>24599</t>
  </si>
  <si>
    <t xml:space="preserve">CUCINA MIA - CAIXA COMBO 144 PCS </t>
  </si>
  <si>
    <t>CC/144</t>
  </si>
  <si>
    <t>7896211805090</t>
  </si>
  <si>
    <t>17896211805097</t>
  </si>
  <si>
    <t>24601</t>
  </si>
  <si>
    <t>CABIDE ROUPAS C/ SOLAPA 06 PCS - PRETO</t>
  </si>
  <si>
    <t>CR06</t>
  </si>
  <si>
    <t>7898280070232</t>
  </si>
  <si>
    <t>17898280070239</t>
  </si>
  <si>
    <t>24641</t>
  </si>
  <si>
    <t>VAC FREEZER - POTE RET PLASTICO 5,2 LTS   ROSA</t>
  </si>
  <si>
    <t>SR390/4</t>
  </si>
  <si>
    <t>7896359027118</t>
  </si>
  <si>
    <t>17896359027115</t>
  </si>
  <si>
    <t>24643</t>
  </si>
  <si>
    <t>VAC FREEZER - POTE RET PLASTICO 6,1 LTS - ROSA</t>
  </si>
  <si>
    <t>SR395/4</t>
  </si>
  <si>
    <t>7896359027088</t>
  </si>
  <si>
    <t>17896359027085</t>
  </si>
  <si>
    <t>24645</t>
  </si>
  <si>
    <t>VAC FREEZER - POTE RED PLASTICO 5,24 LTS - ROSA</t>
  </si>
  <si>
    <t>SR560/4</t>
  </si>
  <si>
    <t>7896359027057</t>
  </si>
  <si>
    <t>17896359027054</t>
  </si>
  <si>
    <t>24647</t>
  </si>
  <si>
    <t>FORMA DE GELO FLEXIVEL</t>
  </si>
  <si>
    <t>SR1260</t>
  </si>
  <si>
    <t>7896359025497</t>
  </si>
  <si>
    <t>17896359025494</t>
  </si>
  <si>
    <t>24649</t>
  </si>
  <si>
    <t>BRUNELLO TACA CERVEJA 400 ML</t>
  </si>
  <si>
    <t>77310201017947</t>
  </si>
  <si>
    <t>7891155047162</t>
  </si>
  <si>
    <t>17891155047169</t>
  </si>
  <si>
    <t>24650</t>
  </si>
  <si>
    <t>OKTOBER CANECA P/ CHOPP 355 ML</t>
  </si>
  <si>
    <t>59030201100046</t>
  </si>
  <si>
    <t>7891155050247</t>
  </si>
  <si>
    <t>17891155050244</t>
  </si>
  <si>
    <t>24652</t>
  </si>
  <si>
    <t>OPALINE PRATO SATURNO SOREMESA 19 CMS</t>
  </si>
  <si>
    <t>53490201096016</t>
  </si>
  <si>
    <t>7891155050063</t>
  </si>
  <si>
    <t>17891155050060</t>
  </si>
  <si>
    <t>24653</t>
  </si>
  <si>
    <t>OPALINE PRATO SATURNO RASO 26 CMS</t>
  </si>
  <si>
    <t>55490201096032</t>
  </si>
  <si>
    <t>7891155050056</t>
  </si>
  <si>
    <t>17891155050053</t>
  </si>
  <si>
    <t>24654</t>
  </si>
  <si>
    <t>OPALINE PRATO SATURNO FUNDO 23,5 CMS</t>
  </si>
  <si>
    <t>58490201096067</t>
  </si>
  <si>
    <t>7891155050070</t>
  </si>
  <si>
    <t>17891155050077</t>
  </si>
  <si>
    <t>24655</t>
  </si>
  <si>
    <t>OPALINE BOWL VITA CALDO/SOPA 18,3 CMS</t>
  </si>
  <si>
    <t>58470201015749</t>
  </si>
  <si>
    <t>7891155046899</t>
  </si>
  <si>
    <t>17891155046896</t>
  </si>
  <si>
    <t>24671</t>
  </si>
  <si>
    <t>KIT PIA POA C/ 03 PCS</t>
  </si>
  <si>
    <t>KPPO</t>
  </si>
  <si>
    <t>REDAR</t>
  </si>
  <si>
    <t>7898933196012</t>
  </si>
  <si>
    <t>24673</t>
  </si>
  <si>
    <t>JG LATA POA C/ 05 PCS</t>
  </si>
  <si>
    <t>JLPO</t>
  </si>
  <si>
    <t>7898933196029</t>
  </si>
  <si>
    <t>24676</t>
  </si>
  <si>
    <t>KIT PIA DECOUPAGE C/ 03 PCS</t>
  </si>
  <si>
    <t>KPD</t>
  </si>
  <si>
    <t>7898933195886</t>
  </si>
  <si>
    <t>24678</t>
  </si>
  <si>
    <t>JG LATA DECOUPAGE C/ 05 PCS</t>
  </si>
  <si>
    <t>JLD</t>
  </si>
  <si>
    <t>7898933196098</t>
  </si>
  <si>
    <t>24679</t>
  </si>
  <si>
    <t>KIT PIA PINTADO A MAO C/ 03 PCS</t>
  </si>
  <si>
    <t>KPP</t>
  </si>
  <si>
    <t>7898913194540</t>
  </si>
  <si>
    <t>24681</t>
  </si>
  <si>
    <t>JG LATA PINTADO A MAO C/ 05 PCS</t>
  </si>
  <si>
    <t>JLP</t>
  </si>
  <si>
    <t>7898913194625</t>
  </si>
  <si>
    <t>24689</t>
  </si>
  <si>
    <t>BALDE P/ CERVEJA/VINHO 06 LTS</t>
  </si>
  <si>
    <t>BGC</t>
  </si>
  <si>
    <t>7898933195640</t>
  </si>
  <si>
    <t>24690</t>
  </si>
  <si>
    <t>BALDE P/ CERVEJA/VINHO MASTER 10 LTS</t>
  </si>
  <si>
    <t>BGM</t>
  </si>
  <si>
    <t>7898933196203</t>
  </si>
  <si>
    <t>24692</t>
  </si>
  <si>
    <t>CANECA CHOPP C/ ADESIVO 400 ML</t>
  </si>
  <si>
    <t>AL02</t>
  </si>
  <si>
    <t>7898913194014</t>
  </si>
  <si>
    <t>24693</t>
  </si>
  <si>
    <t>PORTA GARRAFA C/ ADESIVO 600 ML</t>
  </si>
  <si>
    <t>PGC</t>
  </si>
  <si>
    <t>7898933196289</t>
  </si>
  <si>
    <t>24694</t>
  </si>
  <si>
    <t>PORTA GARRAFA C/ ADESIVO 300 ML</t>
  </si>
  <si>
    <t>PGPC</t>
  </si>
  <si>
    <t>7898933196296</t>
  </si>
  <si>
    <t>24695</t>
  </si>
  <si>
    <t>COQUETELEIRA COLOR 550 ML</t>
  </si>
  <si>
    <t>CC</t>
  </si>
  <si>
    <t>7898933195947</t>
  </si>
  <si>
    <t>24697</t>
  </si>
  <si>
    <t>CACHEPO VIOLETA  08 X 11 CMS</t>
  </si>
  <si>
    <t>03-C</t>
  </si>
  <si>
    <t>7898913194915</t>
  </si>
  <si>
    <t>24698</t>
  </si>
  <si>
    <t>CACHEPO CRISANTEMO 12 X 16 CMS</t>
  </si>
  <si>
    <t>06-C</t>
  </si>
  <si>
    <t>7898913194946</t>
  </si>
  <si>
    <t>24707</t>
  </si>
  <si>
    <t xml:space="preserve">CJ MANTIMENTO ROSCA CAMOMILA C/ 05 PCS </t>
  </si>
  <si>
    <t>6670</t>
  </si>
  <si>
    <t>7896042066707</t>
  </si>
  <si>
    <t>17896042066704</t>
  </si>
  <si>
    <t>24709</t>
  </si>
  <si>
    <t>ESCORREDOR TALHERES CAMOMILA - 17 X 15 X 14 CM</t>
  </si>
  <si>
    <t>6687</t>
  </si>
  <si>
    <t>7896042066875</t>
  </si>
  <si>
    <t>17896042066872</t>
  </si>
  <si>
    <t>24711</t>
  </si>
  <si>
    <t>LIXEIRA BASCULANTE CAMOMILA 14 LTS</t>
  </si>
  <si>
    <t>6685</t>
  </si>
  <si>
    <t>7896042066851</t>
  </si>
  <si>
    <t>17896042066858</t>
  </si>
  <si>
    <t>24712</t>
  </si>
  <si>
    <t>LIXEIRA PIA BASCULANTE CAMOMILA 06 LTS</t>
  </si>
  <si>
    <t>6684</t>
  </si>
  <si>
    <t>7896042066844</t>
  </si>
  <si>
    <t>17896042066841</t>
  </si>
  <si>
    <t>24713</t>
  </si>
  <si>
    <t>PORTA CONDIMENTOS CAMOMILA 07 PCS</t>
  </si>
  <si>
    <t>4492</t>
  </si>
  <si>
    <t>7896042044927</t>
  </si>
  <si>
    <t>17896042044924</t>
  </si>
  <si>
    <t>24731</t>
  </si>
  <si>
    <t>POTE ROSCA 300 ML CAMOMILA</t>
  </si>
  <si>
    <t>3872</t>
  </si>
  <si>
    <t>7896042038728</t>
  </si>
  <si>
    <t>17896042038725</t>
  </si>
  <si>
    <t>24733</t>
  </si>
  <si>
    <t>SALEIRO CAMOMILA 01 LT</t>
  </si>
  <si>
    <t>6698</t>
  </si>
  <si>
    <t>7896042066981</t>
  </si>
  <si>
    <t>17896042066988</t>
  </si>
  <si>
    <t>7013.99.00</t>
  </si>
  <si>
    <t>24736</t>
  </si>
  <si>
    <t>EMOTIONS - PRATO FUNDO 24 CM</t>
  </si>
  <si>
    <t>PUD004901</t>
  </si>
  <si>
    <t>7891240049019</t>
  </si>
  <si>
    <t>17891240049016</t>
  </si>
  <si>
    <t>24737</t>
  </si>
  <si>
    <t>EMOTIONS - PRATO RASO 25 CMS</t>
  </si>
  <si>
    <t>PUD004899</t>
  </si>
  <si>
    <t>7891240048999</t>
  </si>
  <si>
    <t>17891240048996</t>
  </si>
  <si>
    <t>24738</t>
  </si>
  <si>
    <t>EMOTIONS - PRATO MULTIUSO 28 CMS</t>
  </si>
  <si>
    <t>PUD004900</t>
  </si>
  <si>
    <t>7891240049002</t>
  </si>
  <si>
    <t>17891240049009</t>
  </si>
  <si>
    <t>24743</t>
  </si>
  <si>
    <t>CRYSTAL - XICARA DE CHA C/ PIRES</t>
  </si>
  <si>
    <t>PUD001045</t>
  </si>
  <si>
    <t>7891240010453</t>
  </si>
  <si>
    <t>17891240010450</t>
  </si>
  <si>
    <t>24744</t>
  </si>
  <si>
    <t>CRYSTAL - XICARA DE CAFE C/ PIRES</t>
  </si>
  <si>
    <t>PUD002149</t>
  </si>
  <si>
    <t>7891240021497</t>
  </si>
  <si>
    <t>17891240021494</t>
  </si>
  <si>
    <t>24746</t>
  </si>
  <si>
    <t>GARRAFA TERMICA INOX SLIM 1,8 LTS</t>
  </si>
  <si>
    <t>100100020105</t>
  </si>
  <si>
    <t>7891691004384</t>
  </si>
  <si>
    <t>67891691004386</t>
  </si>
  <si>
    <t>24750</t>
  </si>
  <si>
    <t>GARRAFA TERMICA VG 750 ML - PRETA</t>
  </si>
  <si>
    <t>100688030105</t>
  </si>
  <si>
    <t>7891691188039</t>
  </si>
  <si>
    <t>67891691188031</t>
  </si>
  <si>
    <t>24773</t>
  </si>
  <si>
    <t>VAC FREEZER - POTE QD PLASTICO 2,9 LTS - ROSA</t>
  </si>
  <si>
    <t>SR460/4</t>
  </si>
  <si>
    <t>7896359022298</t>
  </si>
  <si>
    <t>17896359022295</t>
  </si>
  <si>
    <t>24776</t>
  </si>
  <si>
    <t>KIT POTES FACIL 72 PCS</t>
  </si>
  <si>
    <t>SR10/31</t>
  </si>
  <si>
    <t>7896359026531</t>
  </si>
  <si>
    <t>17896359026538</t>
  </si>
  <si>
    <t>24777</t>
  </si>
  <si>
    <t>KIT POTES FACIL / VAC 158 PCS</t>
  </si>
  <si>
    <t>SR10/28</t>
  </si>
  <si>
    <t>7896359025107</t>
  </si>
  <si>
    <t>17896359025104</t>
  </si>
  <si>
    <t>24783</t>
  </si>
  <si>
    <t>TABERNA CANECA P/ CHOPP 600 ML</t>
  </si>
  <si>
    <t>59020200792714</t>
  </si>
  <si>
    <t>7891155034797</t>
  </si>
  <si>
    <t>17891155034794</t>
  </si>
  <si>
    <t>24784</t>
  </si>
  <si>
    <t>FLORIPA TACA CERVEJA DEC BRASAO 300 ML</t>
  </si>
  <si>
    <t>77320200762195</t>
  </si>
  <si>
    <t>7891155032991</t>
  </si>
  <si>
    <t>17891155032998</t>
  </si>
  <si>
    <t>24785</t>
  </si>
  <si>
    <t>ASTRAL TIGELA  29,4 X 10,6  04 LTS</t>
  </si>
  <si>
    <t>SM400030903N</t>
  </si>
  <si>
    <t>7894993031331</t>
  </si>
  <si>
    <t>17894993031338</t>
  </si>
  <si>
    <t>24786</t>
  </si>
  <si>
    <t>SEMPRE TIGELA P/PREPARO C/TPA COLOR 13,8X7 500 ML</t>
  </si>
  <si>
    <t>64190200829193</t>
  </si>
  <si>
    <t>7891155032243</t>
  </si>
  <si>
    <t>17891155032240</t>
  </si>
  <si>
    <t>24787</t>
  </si>
  <si>
    <t>CONJUNTO BOLEIRA LÍRIO 32 X 17 X 32 CM</t>
  </si>
  <si>
    <t>1800</t>
  </si>
  <si>
    <t>7898964200344</t>
  </si>
  <si>
    <t>17898964200341</t>
  </si>
  <si>
    <t>24788</t>
  </si>
  <si>
    <t>CONJUNTO BOLEIRA LÍRIO C/PE 32 X 24 X 32 CM</t>
  </si>
  <si>
    <t>1810</t>
  </si>
  <si>
    <t>7898964200351</t>
  </si>
  <si>
    <t>17898964200358</t>
  </si>
  <si>
    <t>24802</t>
  </si>
  <si>
    <t xml:space="preserve">TIGELA ROUND 3 L C/ TPA PLÁSTICA - 26X10X26 CM  </t>
  </si>
  <si>
    <t>3150</t>
  </si>
  <si>
    <t>7898964200122</t>
  </si>
  <si>
    <t>17898964200129</t>
  </si>
  <si>
    <t>24805</t>
  </si>
  <si>
    <t>TIGELA ROUND 3 L - 26 X 10 X 26 CM</t>
  </si>
  <si>
    <t>3140</t>
  </si>
  <si>
    <t>7898964200139</t>
  </si>
  <si>
    <t>17898964200136</t>
  </si>
  <si>
    <t>24808</t>
  </si>
  <si>
    <t>ABACAXI C/ CANUDO 500 ML</t>
  </si>
  <si>
    <t>0240</t>
  </si>
  <si>
    <t>7896900202407</t>
  </si>
  <si>
    <t>47896900202405</t>
  </si>
  <si>
    <t>24810</t>
  </si>
  <si>
    <t>GARRAFA PET ESP FORCE C/TUBO DE GELO 680 ML</t>
  </si>
  <si>
    <t>470838</t>
  </si>
  <si>
    <t>7897659640304</t>
  </si>
  <si>
    <t>17897659640301</t>
  </si>
  <si>
    <t>24811</t>
  </si>
  <si>
    <t>GARRAFA PET ESP FRESCH C/TUBO DE GELO 400 ML</t>
  </si>
  <si>
    <t>470834</t>
  </si>
  <si>
    <t>7897659640298</t>
  </si>
  <si>
    <t>17897659640295</t>
  </si>
  <si>
    <t>24813</t>
  </si>
  <si>
    <t>GARRAFA PET ESP FRESH  550 ML</t>
  </si>
  <si>
    <t>470859</t>
  </si>
  <si>
    <t>7897659642742</t>
  </si>
  <si>
    <t>17897659642749</t>
  </si>
  <si>
    <t>24814</t>
  </si>
  <si>
    <t>GARRAFA PET ESP POWER C/TUBO DE GELO 650 ML</t>
  </si>
  <si>
    <t>470855</t>
  </si>
  <si>
    <t>7897659642575</t>
  </si>
  <si>
    <t>17897659642572</t>
  </si>
  <si>
    <t>24816</t>
  </si>
  <si>
    <t>GARRAFA PET ESPORTIVA BODY 1000 ML</t>
  </si>
  <si>
    <t>470853</t>
  </si>
  <si>
    <t>7897659642506</t>
  </si>
  <si>
    <t>17897659642503</t>
  </si>
  <si>
    <t>24817</t>
  </si>
  <si>
    <t>GARRAFA PET ESPORTIVA SHAKE 800 ML</t>
  </si>
  <si>
    <t>470854</t>
  </si>
  <si>
    <t>7897659642513</t>
  </si>
  <si>
    <t>17897659642510</t>
  </si>
  <si>
    <t>24824</t>
  </si>
  <si>
    <t>GARRAFA PET APTAR REDONDA 500 ML</t>
  </si>
  <si>
    <t>430283</t>
  </si>
  <si>
    <t>7897659644401</t>
  </si>
  <si>
    <t>17897659644408</t>
  </si>
  <si>
    <t>24825</t>
  </si>
  <si>
    <t>GARRAFA PET ESPORTIVA FITNESS 1000 ML</t>
  </si>
  <si>
    <t>470852</t>
  </si>
  <si>
    <t>7897659642469</t>
  </si>
  <si>
    <t>17897659642466</t>
  </si>
  <si>
    <t>24832</t>
  </si>
  <si>
    <t>GARRAFA PET REDONDA 1000 ML</t>
  </si>
  <si>
    <t>430285</t>
  </si>
  <si>
    <t>7897659644425</t>
  </si>
  <si>
    <t>17897659644422</t>
  </si>
  <si>
    <t>24844</t>
  </si>
  <si>
    <t>PRATELEIRA MULTIUSO 04 AND - 39,5X30X75 CM</t>
  </si>
  <si>
    <t>7896779600533</t>
  </si>
  <si>
    <t>17896779600530</t>
  </si>
  <si>
    <t>24845</t>
  </si>
  <si>
    <t>JARRA C/ RESERVATORIO P/ GELO 02 LTS</t>
  </si>
  <si>
    <t>064</t>
  </si>
  <si>
    <t>7896779610648</t>
  </si>
  <si>
    <t>17896779610645</t>
  </si>
  <si>
    <t>24847</t>
  </si>
  <si>
    <t>POTE CANELADO OVAL GD 2,5 LTS</t>
  </si>
  <si>
    <t>247/7</t>
  </si>
  <si>
    <t>7896779624775</t>
  </si>
  <si>
    <t>17896779624772</t>
  </si>
  <si>
    <t>24848</t>
  </si>
  <si>
    <t>POTE CANELADO OVAL MD 1,25 LTS</t>
  </si>
  <si>
    <t>247/8</t>
  </si>
  <si>
    <t>7896779624782</t>
  </si>
  <si>
    <t>17896779624789</t>
  </si>
  <si>
    <t>24852</t>
  </si>
  <si>
    <t>CONJ C/ 05 POTES GRADUADO QD 700 ML</t>
  </si>
  <si>
    <t>5107</t>
  </si>
  <si>
    <t>7896355751079</t>
  </si>
  <si>
    <t>17896355751076</t>
  </si>
  <si>
    <t>24853</t>
  </si>
  <si>
    <t>CONJ C/ 02 POTES GRADUADO QD 2500 ML</t>
  </si>
  <si>
    <t>7896355722253</t>
  </si>
  <si>
    <t>17896355722250</t>
  </si>
  <si>
    <t>24854</t>
  </si>
  <si>
    <t>CONJ C/ 05 POTES GRADUADO RET 600 ML</t>
  </si>
  <si>
    <t>5706</t>
  </si>
  <si>
    <t>7896355757064</t>
  </si>
  <si>
    <t>17896355757061</t>
  </si>
  <si>
    <t>24855</t>
  </si>
  <si>
    <t>CAIXA ORG C/ TAMPA 06 LTS</t>
  </si>
  <si>
    <t>7896355709704</t>
  </si>
  <si>
    <t>17896355709701</t>
  </si>
  <si>
    <t>24857</t>
  </si>
  <si>
    <t>POTE P/ ACUCAR 1900 ML</t>
  </si>
  <si>
    <t>7896355701173</t>
  </si>
  <si>
    <t>17896355701170</t>
  </si>
  <si>
    <t>24858</t>
  </si>
  <si>
    <t>POTE P/ CAFE 1900 ML</t>
  </si>
  <si>
    <t>118</t>
  </si>
  <si>
    <t>7896355701180</t>
  </si>
  <si>
    <t>17896355701187</t>
  </si>
  <si>
    <t>24861</t>
  </si>
  <si>
    <t>POTE PET 1600 ML</t>
  </si>
  <si>
    <t>6301</t>
  </si>
  <si>
    <t>7896103463018</t>
  </si>
  <si>
    <t>17896103463015</t>
  </si>
  <si>
    <t>24862</t>
  </si>
  <si>
    <t>POTE PET 3000 ML</t>
  </si>
  <si>
    <t>6302</t>
  </si>
  <si>
    <t>7896103463025</t>
  </si>
  <si>
    <t>17896103463022</t>
  </si>
  <si>
    <t>24863</t>
  </si>
  <si>
    <t>PULVERIZADOR BOLA CLEAN 300 ML</t>
  </si>
  <si>
    <t>7896103464008</t>
  </si>
  <si>
    <t>17896103464005</t>
  </si>
  <si>
    <t>24864</t>
  </si>
  <si>
    <t>PULVERIZADOR BOLA CLEAN 500 ML</t>
  </si>
  <si>
    <t>6401</t>
  </si>
  <si>
    <t>7896103464015</t>
  </si>
  <si>
    <t>17896103464012</t>
  </si>
  <si>
    <t>24865</t>
  </si>
  <si>
    <t>PULVERIZADOR CLEAN 500 ML</t>
  </si>
  <si>
    <t>6402</t>
  </si>
  <si>
    <t>7896103464022</t>
  </si>
  <si>
    <t>17896103464029</t>
  </si>
  <si>
    <t>2505</t>
  </si>
  <si>
    <t>PRATIKLAR MARTELO P/CARNE</t>
  </si>
  <si>
    <t>124</t>
  </si>
  <si>
    <t>7896211801245</t>
  </si>
  <si>
    <t>77896211801244</t>
  </si>
  <si>
    <t>2539</t>
  </si>
  <si>
    <t>PANELA DE PRESSAO ARAFLON 4,5 LTS - CX PRESENTE</t>
  </si>
  <si>
    <t>11.008-5</t>
  </si>
  <si>
    <t>7896414311084</t>
  </si>
  <si>
    <t>2569</t>
  </si>
  <si>
    <t>PANELA DE PRESSAO 03LTS."SEGURA"</t>
  </si>
  <si>
    <t>11.009-4</t>
  </si>
  <si>
    <t>7896414311091</t>
  </si>
  <si>
    <t>2570</t>
  </si>
  <si>
    <t>PANELA DE PRESSAO 03LTS C/ANTI ADERENTE " SEGURA"</t>
  </si>
  <si>
    <t>11.011-0</t>
  </si>
  <si>
    <t>7896414311114</t>
  </si>
  <si>
    <t>2802</t>
  </si>
  <si>
    <t>REFORCADA FORMA RED.FUNDO REMOVIVEL N.25  1,6 LTS</t>
  </si>
  <si>
    <t>30.004-3</t>
  </si>
  <si>
    <t>7896414330047</t>
  </si>
  <si>
    <t>37896414330048</t>
  </si>
  <si>
    <t>2805</t>
  </si>
  <si>
    <t>REFORCADA CANECAO CB.MADEIRA N.12   1,2 LTS</t>
  </si>
  <si>
    <t>53.001-6</t>
  </si>
  <si>
    <t>7896414353015</t>
  </si>
  <si>
    <t>37896414353016</t>
  </si>
  <si>
    <t>2806</t>
  </si>
  <si>
    <t>REFORCADA CANECAO CB.MADEIRA N.14 1.8LTS</t>
  </si>
  <si>
    <t>53.002-5</t>
  </si>
  <si>
    <t>7896414353022</t>
  </si>
  <si>
    <t>37896414353023</t>
  </si>
  <si>
    <t>2807</t>
  </si>
  <si>
    <t>REFORCADA CANECAO CB.MADEIRA N.16 2.6LTS</t>
  </si>
  <si>
    <t>53.003-4</t>
  </si>
  <si>
    <t>7896414353039</t>
  </si>
  <si>
    <t>37896414353030</t>
  </si>
  <si>
    <t>2988</t>
  </si>
  <si>
    <t>HOTEL CHALEIRA 4,6 LTS</t>
  </si>
  <si>
    <t>03.040-2</t>
  </si>
  <si>
    <t>7896414303409</t>
  </si>
  <si>
    <t>37896414303400</t>
  </si>
  <si>
    <t>HOTEL BULE 4.4 LTS</t>
  </si>
  <si>
    <t>03.041-1</t>
  </si>
  <si>
    <t>7896414303416</t>
  </si>
  <si>
    <t>37896414303417</t>
  </si>
  <si>
    <t>AMERICANO COPO DE AGUA 190ML</t>
  </si>
  <si>
    <t>102010021</t>
  </si>
  <si>
    <t>7891155002420</t>
  </si>
  <si>
    <t>17891155002427</t>
  </si>
  <si>
    <t>BAR COPO DE VINHO 150 ML</t>
  </si>
  <si>
    <t>102148015</t>
  </si>
  <si>
    <t>7891155002468</t>
  </si>
  <si>
    <t>7891155021483</t>
  </si>
  <si>
    <t>3020</t>
  </si>
  <si>
    <t>AMERICANO COPO DE APERITIVO 45 ML</t>
  </si>
  <si>
    <t>102310025</t>
  </si>
  <si>
    <t>7891155002604</t>
  </si>
  <si>
    <t>17891155002601</t>
  </si>
  <si>
    <t>3030</t>
  </si>
  <si>
    <t>AMERICANO COPO LONG DRINK 300 ML</t>
  </si>
  <si>
    <t>102710023</t>
  </si>
  <si>
    <t>7891155002529</t>
  </si>
  <si>
    <t>27891155002523</t>
  </si>
  <si>
    <t>3031</t>
  </si>
  <si>
    <t>LIGHTS COPO DE AGUA 260 ML</t>
  </si>
  <si>
    <t>70040200747665</t>
  </si>
  <si>
    <t>7891155003854</t>
  </si>
  <si>
    <t>27891155003858</t>
  </si>
  <si>
    <t>3033</t>
  </si>
  <si>
    <t>LIGTHS COPO LONG DRINK 410 ML</t>
  </si>
  <si>
    <t>107604035</t>
  </si>
  <si>
    <t>7891155003861</t>
  </si>
  <si>
    <t>27891155003865</t>
  </si>
  <si>
    <t>CYLINDER COPO LONG DRINK 300 ML</t>
  </si>
  <si>
    <t>77000200760982</t>
  </si>
  <si>
    <t>7891155005032</t>
  </si>
  <si>
    <t>27891155005036</t>
  </si>
  <si>
    <t>3036</t>
  </si>
  <si>
    <t>CYLINDER COPO P/AGUA 200 ML</t>
  </si>
  <si>
    <t>107005018</t>
  </si>
  <si>
    <t>7891155004240</t>
  </si>
  <si>
    <t>17891155004247</t>
  </si>
  <si>
    <t>3038</t>
  </si>
  <si>
    <t>CYLINDER COPO TUBO 320 ML</t>
  </si>
  <si>
    <t>107800020</t>
  </si>
  <si>
    <t>7891155004691</t>
  </si>
  <si>
    <t>27891155004695</t>
  </si>
  <si>
    <t>3046</t>
  </si>
  <si>
    <t>VEGAS COPO LONG DRINK 330 ML</t>
  </si>
  <si>
    <t>27520200764844</t>
  </si>
  <si>
    <t>7891155034179</t>
  </si>
  <si>
    <t>17891155034176</t>
  </si>
  <si>
    <t>3050</t>
  </si>
  <si>
    <t>BAR COPO DE APERITIVO 100 ML</t>
  </si>
  <si>
    <t>30330100636480</t>
  </si>
  <si>
    <t>7891155002536</t>
  </si>
  <si>
    <t>7891155030331</t>
  </si>
  <si>
    <t>3060</t>
  </si>
  <si>
    <t>BAR COPO ROCKS 265 ML</t>
  </si>
  <si>
    <t>101800231</t>
  </si>
  <si>
    <t>7891155002437</t>
  </si>
  <si>
    <t>17891155002434</t>
  </si>
  <si>
    <t>3070</t>
  </si>
  <si>
    <t>BAR COPO LONG DRINK 260 ML</t>
  </si>
  <si>
    <t>102601054</t>
  </si>
  <si>
    <t>7891155002574</t>
  </si>
  <si>
    <t>17891155002571</t>
  </si>
  <si>
    <t>3077</t>
  </si>
  <si>
    <t>COPO CERVEJA/CHOPP CALDERETA 220 ML</t>
  </si>
  <si>
    <t>71010200625748</t>
  </si>
  <si>
    <t>7891155000280</t>
  </si>
  <si>
    <t>17891155000287</t>
  </si>
  <si>
    <t>3080</t>
  </si>
  <si>
    <t>BAR COPO LONG DRINK 390 ML</t>
  </si>
  <si>
    <t>102603103</t>
  </si>
  <si>
    <t>7891155002499</t>
  </si>
  <si>
    <t>17891155002496</t>
  </si>
  <si>
    <t>3090</t>
  </si>
  <si>
    <t>BAR COPO LONG DRINK 340 ML</t>
  </si>
  <si>
    <t>102606030</t>
  </si>
  <si>
    <t>7891155002512</t>
  </si>
  <si>
    <t>17891155002519</t>
  </si>
  <si>
    <t>3100</t>
  </si>
  <si>
    <t>DIVERSOS SALADEIRA PEQUENA 170 ML</t>
  </si>
  <si>
    <t>104401060</t>
  </si>
  <si>
    <t>7891155002543</t>
  </si>
  <si>
    <t>17891155002540</t>
  </si>
  <si>
    <t>3125</t>
  </si>
  <si>
    <t>CYLINDER COPO ROCKS 290 ML</t>
  </si>
  <si>
    <t>107505037</t>
  </si>
  <si>
    <t>7891155004233</t>
  </si>
  <si>
    <t>27891155004237</t>
  </si>
  <si>
    <t>3135</t>
  </si>
  <si>
    <t>CYLINDER COPO LONG DRINK 350 ML</t>
  </si>
  <si>
    <t>117600016</t>
  </si>
  <si>
    <t>7891155003878</t>
  </si>
  <si>
    <t>27891155003872</t>
  </si>
  <si>
    <t>31390</t>
  </si>
  <si>
    <t>COPO SHAKE 500 ML BATMAN</t>
  </si>
  <si>
    <t>8248</t>
  </si>
  <si>
    <t>7896042082486</t>
  </si>
  <si>
    <t>17896042082483</t>
  </si>
  <si>
    <t>31391</t>
  </si>
  <si>
    <t xml:space="preserve">CANECA 500 ML BATMAN </t>
  </si>
  <si>
    <t>3227</t>
  </si>
  <si>
    <t>7896042032276</t>
  </si>
  <si>
    <t>17896042032273</t>
  </si>
  <si>
    <t>31397</t>
  </si>
  <si>
    <t>POTE ROSCA 1,8L SAL GROSSO</t>
  </si>
  <si>
    <t>8170</t>
  </si>
  <si>
    <t>7896042081700</t>
  </si>
  <si>
    <t>17896042081707</t>
  </si>
  <si>
    <t>31399</t>
  </si>
  <si>
    <t>COPO C/ TAMPA BICO 500ML</t>
  </si>
  <si>
    <t>6820</t>
  </si>
  <si>
    <t>7896042068206</t>
  </si>
  <si>
    <t>17896042068203</t>
  </si>
  <si>
    <t>31400</t>
  </si>
  <si>
    <t>COPO SHAKE 500 ML DEC</t>
  </si>
  <si>
    <t>6821</t>
  </si>
  <si>
    <t>7896042068213</t>
  </si>
  <si>
    <t>17896042068210</t>
  </si>
  <si>
    <t>31407</t>
  </si>
  <si>
    <t>CANECA 360 ML FROZEN 2</t>
  </si>
  <si>
    <t>8174</t>
  </si>
  <si>
    <t>7896042081748</t>
  </si>
  <si>
    <t>17896042081745</t>
  </si>
  <si>
    <t>31409</t>
  </si>
  <si>
    <t>COPO 500 ML COROA FROZEN 2</t>
  </si>
  <si>
    <t>8175</t>
  </si>
  <si>
    <t>7896042081755</t>
  </si>
  <si>
    <t>17896042081752</t>
  </si>
  <si>
    <t>31418</t>
  </si>
  <si>
    <t xml:space="preserve">CANECA 360 ML HOMEM-ARANHA </t>
  </si>
  <si>
    <t>8318</t>
  </si>
  <si>
    <t>7896042083186</t>
  </si>
  <si>
    <t>17896042083183</t>
  </si>
  <si>
    <t>31419</t>
  </si>
  <si>
    <t>COPO SHAKE 500 ML HOMEM-ARANHA</t>
  </si>
  <si>
    <t>8316</t>
  </si>
  <si>
    <t>7896042083162</t>
  </si>
  <si>
    <t>17896042083169</t>
  </si>
  <si>
    <t>31432</t>
  </si>
  <si>
    <t>CANECA 360 ML MICKEY CLUB HOUSE</t>
  </si>
  <si>
    <t>8273</t>
  </si>
  <si>
    <t>7896042082738</t>
  </si>
  <si>
    <t>17896042082735</t>
  </si>
  <si>
    <t>31434</t>
  </si>
  <si>
    <t>COPO 500 ML DEC MICKEY</t>
  </si>
  <si>
    <t>6823</t>
  </si>
  <si>
    <t>7896042068237</t>
  </si>
  <si>
    <t>17896042068234</t>
  </si>
  <si>
    <t>31436</t>
  </si>
  <si>
    <t>CANECA 360 ML MINNIE</t>
  </si>
  <si>
    <t>8253</t>
  </si>
  <si>
    <t>7896042082530</t>
  </si>
  <si>
    <t>17896042082537</t>
  </si>
  <si>
    <t>31437</t>
  </si>
  <si>
    <t xml:space="preserve">COPO 320 ML MINNIE </t>
  </si>
  <si>
    <t>8251</t>
  </si>
  <si>
    <t>7896042082516</t>
  </si>
  <si>
    <t>17896042082513</t>
  </si>
  <si>
    <t>31438</t>
  </si>
  <si>
    <t>COPO SHAKE 500 ML MINNIE C/ CANUDO</t>
  </si>
  <si>
    <t>8252</t>
  </si>
  <si>
    <t>7896042082523</t>
  </si>
  <si>
    <t>17896042082520</t>
  </si>
  <si>
    <t>CANECA 360 ML MIRACULOUS</t>
  </si>
  <si>
    <t>31443</t>
  </si>
  <si>
    <t>SHAKEIRA 580 ML MIRACULOUS</t>
  </si>
  <si>
    <t>8128</t>
  </si>
  <si>
    <t>7896042081281</t>
  </si>
  <si>
    <t>17896042081288</t>
  </si>
  <si>
    <t>31446</t>
  </si>
  <si>
    <t>COPO SHAKE 500 ML MIRACULOUS</t>
  </si>
  <si>
    <t>8129</t>
  </si>
  <si>
    <t>7896042081298</t>
  </si>
  <si>
    <t>17896042081295</t>
  </si>
  <si>
    <t>31455</t>
  </si>
  <si>
    <t>CJ CONECTS POTE RETANG C/ 5 PCS</t>
  </si>
  <si>
    <t>8244</t>
  </si>
  <si>
    <t>7896042082448</t>
  </si>
  <si>
    <t>17896042082445</t>
  </si>
  <si>
    <t>31456</t>
  </si>
  <si>
    <t>CJ CONECTS POTE QUADR C/ 6 PCS</t>
  </si>
  <si>
    <t>8075</t>
  </si>
  <si>
    <t>7896042080758</t>
  </si>
  <si>
    <t>37896042080759</t>
  </si>
  <si>
    <t>31457</t>
  </si>
  <si>
    <t>CANECA 360 ML PRINCESAS</t>
  </si>
  <si>
    <t>8243</t>
  </si>
  <si>
    <t>7896042082431</t>
  </si>
  <si>
    <t>17896042082438</t>
  </si>
  <si>
    <t>31458</t>
  </si>
  <si>
    <t>8043</t>
  </si>
  <si>
    <t>7896042080437</t>
  </si>
  <si>
    <t>17896042080434</t>
  </si>
  <si>
    <t>31459</t>
  </si>
  <si>
    <t>COPO SHAKE 500 ML PRINCESAS</t>
  </si>
  <si>
    <t>8301</t>
  </si>
  <si>
    <t>7896042083018</t>
  </si>
  <si>
    <t>17896042083015</t>
  </si>
  <si>
    <t>31472</t>
  </si>
  <si>
    <t>BANHEIRA 21 LTS URSA</t>
  </si>
  <si>
    <t>8198</t>
  </si>
  <si>
    <t>7896042081984</t>
  </si>
  <si>
    <t>17896042081981</t>
  </si>
  <si>
    <t>31473</t>
  </si>
  <si>
    <t>COPO TRIO 330 ML URSA</t>
  </si>
  <si>
    <t>8216</t>
  </si>
  <si>
    <t>7896042082165</t>
  </si>
  <si>
    <t>17896042082162</t>
  </si>
  <si>
    <t>31474</t>
  </si>
  <si>
    <t>CANECA TRIO 330 ML URSA</t>
  </si>
  <si>
    <t>8217</t>
  </si>
  <si>
    <t>7896042082172</t>
  </si>
  <si>
    <t>17896042082179</t>
  </si>
  <si>
    <t>31477</t>
  </si>
  <si>
    <t>CANECA 360 ML OS VINGADORES</t>
  </si>
  <si>
    <t>8326</t>
  </si>
  <si>
    <t>7896042083261</t>
  </si>
  <si>
    <t>17896042083268</t>
  </si>
  <si>
    <t>31478</t>
  </si>
  <si>
    <t>COPO SHAKE 500 ML VINGADORES</t>
  </si>
  <si>
    <t>8281</t>
  </si>
  <si>
    <t>7896042082813</t>
  </si>
  <si>
    <t>17896042082810</t>
  </si>
  <si>
    <t>31482</t>
  </si>
  <si>
    <t>BULE TERMICO VERONA BUQUÊ 400 ML  - MELANCIA/ACQUA</t>
  </si>
  <si>
    <t>03015</t>
  </si>
  <si>
    <t>7891108030159</t>
  </si>
  <si>
    <t>17891108030156</t>
  </si>
  <si>
    <t>31483</t>
  </si>
  <si>
    <t>GARRAFA TERM PAMPA 01 LT - CREME/MARRON</t>
  </si>
  <si>
    <t>02055</t>
  </si>
  <si>
    <t>7891108020556</t>
  </si>
  <si>
    <t>17891108020553</t>
  </si>
  <si>
    <t>31485</t>
  </si>
  <si>
    <t>GARRAFA TERM CHIMAS GAUCHO 01 LT - MARROM/CREME</t>
  </si>
  <si>
    <t>02052</t>
  </si>
  <si>
    <t>7891108020525</t>
  </si>
  <si>
    <t>17891108020522</t>
  </si>
  <si>
    <t>31486</t>
  </si>
  <si>
    <t>GARRAFA TERM CONTIN PLUS 500 ML - MELANCIA/PRETA</t>
  </si>
  <si>
    <t>03302</t>
  </si>
  <si>
    <t>7891108033020</t>
  </si>
  <si>
    <t>17891108033027</t>
  </si>
  <si>
    <t>PAULISTA TACA DE AGUA 250 ML</t>
  </si>
  <si>
    <t>107002027</t>
  </si>
  <si>
    <t>7891155003885</t>
  </si>
  <si>
    <t>27891155003889</t>
  </si>
  <si>
    <t>31519</t>
  </si>
  <si>
    <t>GARRAFA RETRÔ 500 ML</t>
  </si>
  <si>
    <t>8039</t>
  </si>
  <si>
    <t>7896042080390</t>
  </si>
  <si>
    <t>17896042080397</t>
  </si>
  <si>
    <t>31543</t>
  </si>
  <si>
    <t>CONJ TRANCADA CRISTAL 10 MTS - 7/16"</t>
  </si>
  <si>
    <t>04.03.01</t>
  </si>
  <si>
    <t>OLIPLAS</t>
  </si>
  <si>
    <t>3917.32.29</t>
  </si>
  <si>
    <t>7897018200019</t>
  </si>
  <si>
    <t>31544</t>
  </si>
  <si>
    <t>CONJ TRANCADA CRISTAL 15 MTS - 7/16"</t>
  </si>
  <si>
    <t>04.03.02</t>
  </si>
  <si>
    <t>7897018200026</t>
  </si>
  <si>
    <t>31545</t>
  </si>
  <si>
    <t>CONJ TRANCADA CRISTAL 20 MTS - 7/16"</t>
  </si>
  <si>
    <t>04.03.03</t>
  </si>
  <si>
    <t>7897018200033</t>
  </si>
  <si>
    <t>31546</t>
  </si>
  <si>
    <t>CONJ TRANCADA CRISTAL 30 MTS - 7/16"</t>
  </si>
  <si>
    <t>04.03.05</t>
  </si>
  <si>
    <t>7897018200057</t>
  </si>
  <si>
    <t>31547</t>
  </si>
  <si>
    <t>CONJ TRANCADA REFORFLEX VERDE 10 MTS - 7/16"</t>
  </si>
  <si>
    <t>04.05.01</t>
  </si>
  <si>
    <t>7897018200521</t>
  </si>
  <si>
    <t>31548</t>
  </si>
  <si>
    <t>CONJ TRANCADA REFORFLEX VERDE 15 MTS - 7/16"</t>
  </si>
  <si>
    <t>04.05.02</t>
  </si>
  <si>
    <t>7897018200538</t>
  </si>
  <si>
    <t>31549</t>
  </si>
  <si>
    <t>CONJ TRANCADA REFORFLEX VERDE 20 MTS - 7/16"</t>
  </si>
  <si>
    <t>04.05.03</t>
  </si>
  <si>
    <t>7897018200545</t>
  </si>
  <si>
    <t>31550</t>
  </si>
  <si>
    <t>CONJ TRANCADA REFORFLEX VERDE 30 MTS - 7/16"</t>
  </si>
  <si>
    <t>04.05.05</t>
  </si>
  <si>
    <t>7897018200569</t>
  </si>
  <si>
    <t>31555</t>
  </si>
  <si>
    <t>CONJ POPFLEX AZUL 07 MTS - 7/16"</t>
  </si>
  <si>
    <t>04.07.00</t>
  </si>
  <si>
    <t>7897018205434</t>
  </si>
  <si>
    <t>31556</t>
  </si>
  <si>
    <t>CONJ POPFLEX AZUL 15 MTS - 7/16"</t>
  </si>
  <si>
    <t>04.07.02</t>
  </si>
  <si>
    <t>7897018200583</t>
  </si>
  <si>
    <t>31557</t>
  </si>
  <si>
    <t>CONJ POPFLEX AZUL 20 MTS - 7/16"</t>
  </si>
  <si>
    <t>04.07.03</t>
  </si>
  <si>
    <t>7897018200590</t>
  </si>
  <si>
    <t>31558</t>
  </si>
  <si>
    <t>GAS NORMALIZADA GLP 1,20 MTS EMBALADA</t>
  </si>
  <si>
    <t>06.03.03</t>
  </si>
  <si>
    <t>7897018203270</t>
  </si>
  <si>
    <t>17897018201617</t>
  </si>
  <si>
    <t>3160</t>
  </si>
  <si>
    <t>PAULISTA TACA SOBREMESA 220 ML</t>
  </si>
  <si>
    <t>107202018</t>
  </si>
  <si>
    <t>7891155004530</t>
  </si>
  <si>
    <t>17891155004537</t>
  </si>
  <si>
    <t>31601</t>
  </si>
  <si>
    <t>KIT POTES C/ 150 PCS</t>
  </si>
  <si>
    <t>8460</t>
  </si>
  <si>
    <t>7896042084602</t>
  </si>
  <si>
    <t>17896042084609</t>
  </si>
  <si>
    <t>31604</t>
  </si>
  <si>
    <t>JG LATA LIXADO C/ 05 PCS</t>
  </si>
  <si>
    <t>JLL</t>
  </si>
  <si>
    <t>7898913194618</t>
  </si>
  <si>
    <t>31605</t>
  </si>
  <si>
    <t>KIT PIA LIXADO</t>
  </si>
  <si>
    <t>KPL</t>
  </si>
  <si>
    <t>7898913194816</t>
  </si>
  <si>
    <t>31606</t>
  </si>
  <si>
    <t>JG DE PANELAS C/ 05 PCS COLOR</t>
  </si>
  <si>
    <t>JP</t>
  </si>
  <si>
    <t>7898913195240</t>
  </si>
  <si>
    <t>31608</t>
  </si>
  <si>
    <t>JG DE PANELAS C/ 03 PCS COLOR</t>
  </si>
  <si>
    <t>JPC3P</t>
  </si>
  <si>
    <t>7898933197149</t>
  </si>
  <si>
    <t>31629</t>
  </si>
  <si>
    <t>CESTO INFANTIL 38 LTS URSA</t>
  </si>
  <si>
    <t>8207</t>
  </si>
  <si>
    <t>7896042082073</t>
  </si>
  <si>
    <t>17896042082070</t>
  </si>
  <si>
    <t>31630</t>
  </si>
  <si>
    <t>CESTO INFANTIL 38 LTS URSO</t>
  </si>
  <si>
    <t>8437</t>
  </si>
  <si>
    <t>7896042084374</t>
  </si>
  <si>
    <t>17896042084371</t>
  </si>
  <si>
    <t>31631</t>
  </si>
  <si>
    <t>PRATO TERMICO URSA</t>
  </si>
  <si>
    <t>8212</t>
  </si>
  <si>
    <t>7896042082127</t>
  </si>
  <si>
    <t>17896042082124</t>
  </si>
  <si>
    <t>31632</t>
  </si>
  <si>
    <t>PRATO TERMICO URSO</t>
  </si>
  <si>
    <t>8445</t>
  </si>
  <si>
    <t>7896042084459</t>
  </si>
  <si>
    <t>17896042084456</t>
  </si>
  <si>
    <t>31633</t>
  </si>
  <si>
    <t>PET GARRAFA NEW YORK 1,8 LTS</t>
  </si>
  <si>
    <t>8038</t>
  </si>
  <si>
    <t>7896042080383</t>
  </si>
  <si>
    <t>17896042080380</t>
  </si>
  <si>
    <t>31635</t>
  </si>
  <si>
    <t>CJ CONECTS POTE QUADR C/ 4 PCS</t>
  </si>
  <si>
    <t>8074</t>
  </si>
  <si>
    <t>7896042080741</t>
  </si>
  <si>
    <t>27896042080745</t>
  </si>
  <si>
    <t>31636</t>
  </si>
  <si>
    <t>CJ CONECTS POTE QUADR C/ 3 PCS</t>
  </si>
  <si>
    <t>8168</t>
  </si>
  <si>
    <t>7896042081687</t>
  </si>
  <si>
    <t>17896042081684</t>
  </si>
  <si>
    <t>31637</t>
  </si>
  <si>
    <t>BANHEIRA 21 LTS URSO</t>
  </si>
  <si>
    <t>8433</t>
  </si>
  <si>
    <t>7896042084336</t>
  </si>
  <si>
    <t>17896042084333</t>
  </si>
  <si>
    <t>31638</t>
  </si>
  <si>
    <t>BANHEIRA 24 LTS ERGONOMICA URSA</t>
  </si>
  <si>
    <t>8197</t>
  </si>
  <si>
    <t>7896042081977</t>
  </si>
  <si>
    <t>17896042081974</t>
  </si>
  <si>
    <t>31639</t>
  </si>
  <si>
    <t>BANHEIRA 24 LTS ERGONOMICA URSO</t>
  </si>
  <si>
    <t>8432</t>
  </si>
  <si>
    <t>7896042084329</t>
  </si>
  <si>
    <t>17896042084326</t>
  </si>
  <si>
    <t>31640</t>
  </si>
  <si>
    <t>COPO TRIO 330 ML URSO</t>
  </si>
  <si>
    <t>8450</t>
  </si>
  <si>
    <t>7896042084503</t>
  </si>
  <si>
    <t>17896042084500</t>
  </si>
  <si>
    <t>31641</t>
  </si>
  <si>
    <t>CANECA TRIO 330 ML URSO</t>
  </si>
  <si>
    <t>8451</t>
  </si>
  <si>
    <t>7896042084510</t>
  </si>
  <si>
    <t>17896042084517</t>
  </si>
  <si>
    <t>31650</t>
  </si>
  <si>
    <t>NEVADA IRISH COFFEE 240 ML</t>
  </si>
  <si>
    <t>02000200571225</t>
  </si>
  <si>
    <t>7891155017448</t>
  </si>
  <si>
    <t>17891155017445</t>
  </si>
  <si>
    <t>31651</t>
  </si>
  <si>
    <t>COPO LONDON IPA CERVEJA ESPECIAL 540 ML</t>
  </si>
  <si>
    <t>75510201096905</t>
  </si>
  <si>
    <t>7891155050087</t>
  </si>
  <si>
    <t>17891155050084</t>
  </si>
  <si>
    <t>31652</t>
  </si>
  <si>
    <t>AMERICANO TIGELA C/ TAMPA COLOR 350 ML</t>
  </si>
  <si>
    <t>41100201157923</t>
  </si>
  <si>
    <t>7891155054801</t>
  </si>
  <si>
    <t>17891155054808</t>
  </si>
  <si>
    <t>31653</t>
  </si>
  <si>
    <t>AMERICANO CONJ TIGELA C/TPA COLOR 615 ML C/ 03 PCS</t>
  </si>
  <si>
    <t>40100201146829</t>
  </si>
  <si>
    <t>7891155054269</t>
  </si>
  <si>
    <t>17891155054266</t>
  </si>
  <si>
    <t>31654</t>
  </si>
  <si>
    <t>OPALINE SALADEIRA 16,5 X 7,3   840 ML</t>
  </si>
  <si>
    <t>41450201148074</t>
  </si>
  <si>
    <t>7891155054368</t>
  </si>
  <si>
    <t>17891155054365</t>
  </si>
  <si>
    <t>31655</t>
  </si>
  <si>
    <t>SEMPRE RETANG ASSADEIRA C/ TPA 39X24X6,6  04 LTS</t>
  </si>
  <si>
    <t>68220201097351</t>
  </si>
  <si>
    <t>7891155050094</t>
  </si>
  <si>
    <t>17891155050091</t>
  </si>
  <si>
    <t>31656</t>
  </si>
  <si>
    <t>SELETTA ASSADEIRA C/TPA RET  37,1X23,2X8  3,5 LTS</t>
  </si>
  <si>
    <t>65390201016215</t>
  </si>
  <si>
    <t>7891155046998</t>
  </si>
  <si>
    <t>17891155046995</t>
  </si>
  <si>
    <t>31672</t>
  </si>
  <si>
    <t>VASO QUADR PRETO 6,3 LTS - 23X23X22 CMS</t>
  </si>
  <si>
    <t>19</t>
  </si>
  <si>
    <t>7897848700192</t>
  </si>
  <si>
    <t>17897848700199</t>
  </si>
  <si>
    <t>31673</t>
  </si>
  <si>
    <t>VASO QUADR CERAMICO 6,3 LTS - 23X23X22 CMS</t>
  </si>
  <si>
    <t>21</t>
  </si>
  <si>
    <t>7897848700215</t>
  </si>
  <si>
    <t>17897848700212</t>
  </si>
  <si>
    <t>31674</t>
  </si>
  <si>
    <t>VASO QUADR COLUNA MARMORIZADO 13 LTS-26X26X39 CM</t>
  </si>
  <si>
    <t>7897848701076</t>
  </si>
  <si>
    <t>17897848701073</t>
  </si>
  <si>
    <t>31675</t>
  </si>
  <si>
    <t>VASO QUADR COLUNA MARMORIZADO 19 LTS-29X29X44 CM</t>
  </si>
  <si>
    <t>7897848701113</t>
  </si>
  <si>
    <t>17897848701110</t>
  </si>
  <si>
    <t>31676</t>
  </si>
  <si>
    <t>VASO QUADR COLUNA MARMORIZADO 28,8 LTS-33X33X52 CM</t>
  </si>
  <si>
    <t>115</t>
  </si>
  <si>
    <t>7897848701151</t>
  </si>
  <si>
    <t>17897848701158</t>
  </si>
  <si>
    <t>31679</t>
  </si>
  <si>
    <t>GARRAFA SPORT 650 ML</t>
  </si>
  <si>
    <t>6191</t>
  </si>
  <si>
    <t>7896103461915</t>
  </si>
  <si>
    <t>17896103461912</t>
  </si>
  <si>
    <t>31687</t>
  </si>
  <si>
    <t>QUEIJEIRA PETIT POA C/ PE   21 X 23 X 21 CM</t>
  </si>
  <si>
    <t>2910</t>
  </si>
  <si>
    <t>7898964200337</t>
  </si>
  <si>
    <t>17898964200334</t>
  </si>
  <si>
    <t>3170</t>
  </si>
  <si>
    <t>PAULISTA TACA DE VINHO 200 ML</t>
  </si>
  <si>
    <t>74020200745820</t>
  </si>
  <si>
    <t>7891155003892</t>
  </si>
  <si>
    <t>27891155003896</t>
  </si>
  <si>
    <t>4127</t>
  </si>
  <si>
    <t>31711</t>
  </si>
  <si>
    <t>PORTA FRIOS DECOR</t>
  </si>
  <si>
    <t>4114</t>
  </si>
  <si>
    <t>7896952541141</t>
  </si>
  <si>
    <t>17896952541148</t>
  </si>
  <si>
    <t>31712</t>
  </si>
  <si>
    <t>BOLEIRA 27 X 11 CMS</t>
  </si>
  <si>
    <t>0025</t>
  </si>
  <si>
    <t>7896952500254</t>
  </si>
  <si>
    <t>17896952500251</t>
  </si>
  <si>
    <t>31713</t>
  </si>
  <si>
    <t>QUEIJEIRA  21,5 X 7 CMS</t>
  </si>
  <si>
    <t>0027</t>
  </si>
  <si>
    <t>7896952500278</t>
  </si>
  <si>
    <t>17896952500275</t>
  </si>
  <si>
    <t>31730</t>
  </si>
  <si>
    <t>GARRAFA PET ESPORT SUNNY C/ TUBO P/GELO 900 ML</t>
  </si>
  <si>
    <t>470873</t>
  </si>
  <si>
    <t>7897659647754</t>
  </si>
  <si>
    <t>17897659647751</t>
  </si>
  <si>
    <t>31731</t>
  </si>
  <si>
    <t>GARRAFA PET RED C/ ALCA E TUBO P/ GELO 1000 ML</t>
  </si>
  <si>
    <t>430289</t>
  </si>
  <si>
    <t>7897659644784</t>
  </si>
  <si>
    <t>17897659644781</t>
  </si>
  <si>
    <t>31732</t>
  </si>
  <si>
    <t>GARRAFA PET SLEEVE 550 ML MICKEY MOUSE</t>
  </si>
  <si>
    <t>470866</t>
  </si>
  <si>
    <t>7897659642971</t>
  </si>
  <si>
    <t>17897659642978</t>
  </si>
  <si>
    <t>31749</t>
  </si>
  <si>
    <t xml:space="preserve">QUERIDA - SUPORTE PAREDE  P/03 ROLOS PAPEL </t>
  </si>
  <si>
    <t>1646</t>
  </si>
  <si>
    <t>7897807416461</t>
  </si>
  <si>
    <t>37897807416462</t>
  </si>
  <si>
    <t>31751</t>
  </si>
  <si>
    <t>HOTEL FRIGIDEIRA C/ TEFLON 4,5 LTS N.34</t>
  </si>
  <si>
    <t>03.047-6</t>
  </si>
  <si>
    <t>7896414303478</t>
  </si>
  <si>
    <t>87896414303474</t>
  </si>
  <si>
    <t>31753</t>
  </si>
  <si>
    <t>REFORCADA CUSCUZEIRO N.16 2,5 LTS</t>
  </si>
  <si>
    <t>57.002-0</t>
  </si>
  <si>
    <t>7896414357020</t>
  </si>
  <si>
    <t>37896414357021</t>
  </si>
  <si>
    <t>31797</t>
  </si>
  <si>
    <t>ORGANIZADOR C/BARRA LOFT UP  GDE 21X10,5X21CM</t>
  </si>
  <si>
    <t>10758/3008</t>
  </si>
  <si>
    <t>COZA</t>
  </si>
  <si>
    <t>7896553979695</t>
  </si>
  <si>
    <t>17896553979692</t>
  </si>
  <si>
    <t>3180</t>
  </si>
  <si>
    <t>PAULISTA TACA DE CERVEJA 300 ML</t>
  </si>
  <si>
    <t>107702037</t>
  </si>
  <si>
    <t>7891155003908</t>
  </si>
  <si>
    <t>27891155003902</t>
  </si>
  <si>
    <t>31803</t>
  </si>
  <si>
    <t>BALDE C/ BICO 08 LTS</t>
  </si>
  <si>
    <t>25416</t>
  </si>
  <si>
    <t>7898280074810</t>
  </si>
  <si>
    <t>17898280074817</t>
  </si>
  <si>
    <t>31804</t>
  </si>
  <si>
    <t xml:space="preserve">CESTO COM PEDAL 21 LTS </t>
  </si>
  <si>
    <t>25436</t>
  </si>
  <si>
    <t>7898280074971</t>
  </si>
  <si>
    <t>17898280074978</t>
  </si>
  <si>
    <t>31806</t>
  </si>
  <si>
    <t>ORGANIZADOR C/ TAMPA 25L PRETA - 50 X 23 X 36 CM</t>
  </si>
  <si>
    <t>25429</t>
  </si>
  <si>
    <t>7898280074889</t>
  </si>
  <si>
    <t>27898280074883</t>
  </si>
  <si>
    <t>31807</t>
  </si>
  <si>
    <t>ORGANIZADOR C/ TAMPA 40L PRETA - 59 X 25 X 45 CM</t>
  </si>
  <si>
    <t>25425</t>
  </si>
  <si>
    <t>7898280074865</t>
  </si>
  <si>
    <t>17898280074862</t>
  </si>
  <si>
    <t>31814</t>
  </si>
  <si>
    <t>FORMA DE BOLO E PUDIM BX Nº 22</t>
  </si>
  <si>
    <t>4048</t>
  </si>
  <si>
    <t>7898945154048</t>
  </si>
  <si>
    <t>31818</t>
  </si>
  <si>
    <t>FRIGIDEIRA ANTI ADERENTE Nº 16</t>
  </si>
  <si>
    <t>3332</t>
  </si>
  <si>
    <t>7898563383332</t>
  </si>
  <si>
    <t>31819</t>
  </si>
  <si>
    <t>CANECA CHOPP 600 ML</t>
  </si>
  <si>
    <t>3349</t>
  </si>
  <si>
    <t>7898563383349</t>
  </si>
  <si>
    <t>31820</t>
  </si>
  <si>
    <t>ASSADEIRA RED ANTI ADERENTE Nº 18</t>
  </si>
  <si>
    <t>799</t>
  </si>
  <si>
    <t>7898563380799</t>
  </si>
  <si>
    <t>31821</t>
  </si>
  <si>
    <t>PANQUEQUEIRA ANTI ADERENTE Nº 18</t>
  </si>
  <si>
    <t>3356</t>
  </si>
  <si>
    <t>7898563383356</t>
  </si>
  <si>
    <t>31822</t>
  </si>
  <si>
    <t>KIT C/ 02 COPOS CERVEJA 330 ML</t>
  </si>
  <si>
    <t>3363</t>
  </si>
  <si>
    <t>7898563383363</t>
  </si>
  <si>
    <t>31825</t>
  </si>
  <si>
    <t>DAILY LA CARRETA APARELHO JANTAR/CHA C/20 PCS</t>
  </si>
  <si>
    <t>J613-6788</t>
  </si>
  <si>
    <t>7891361001545</t>
  </si>
  <si>
    <t>31826</t>
  </si>
  <si>
    <t>DAILY LA CARRETA CONJ XICARA CHA C/ PIRES 12 PC</t>
  </si>
  <si>
    <t>J568-6788</t>
  </si>
  <si>
    <t>7891361001521</t>
  </si>
  <si>
    <t>27891361001525</t>
  </si>
  <si>
    <t>31827</t>
  </si>
  <si>
    <t>BIONA CANECA AZ4 120 ML - SORTIDA</t>
  </si>
  <si>
    <t>AH23-0001</t>
  </si>
  <si>
    <t>7891361040384</t>
  </si>
  <si>
    <t>31829</t>
  </si>
  <si>
    <t>DAILY CANECA TULIPA BICOLOR 330 ML - SORTIDA</t>
  </si>
  <si>
    <t>A637-0776</t>
  </si>
  <si>
    <t>7891361585465</t>
  </si>
  <si>
    <t>31830</t>
  </si>
  <si>
    <t>DAILY TIGELA CEREAL BICOLOR 600 ML - SORTIDA</t>
  </si>
  <si>
    <t>AB37-0777</t>
  </si>
  <si>
    <t>7891361944354</t>
  </si>
  <si>
    <t>31831</t>
  </si>
  <si>
    <t>DONNA BRANCO PRATO FUNDO 22 CMS</t>
  </si>
  <si>
    <t>AE01-5002</t>
  </si>
  <si>
    <t>7891361934980</t>
  </si>
  <si>
    <t>47891361934988</t>
  </si>
  <si>
    <t>31832</t>
  </si>
  <si>
    <t>DONNA BRANCO PRATO RASO 24 CMS</t>
  </si>
  <si>
    <t>AE02-5002</t>
  </si>
  <si>
    <t>7891361934973</t>
  </si>
  <si>
    <t>47891361934971</t>
  </si>
  <si>
    <t>31833</t>
  </si>
  <si>
    <t>DONNA BRANCO XICARA CHA C/ PIRES 200 ML</t>
  </si>
  <si>
    <t>AE04-5002</t>
  </si>
  <si>
    <t>7891361935000</t>
  </si>
  <si>
    <t>47891361935008</t>
  </si>
  <si>
    <t>31834</t>
  </si>
  <si>
    <t>DONNA BRANCO CONJ XICARA CHA C/ PIRES 12 PCS</t>
  </si>
  <si>
    <t>AT12-5002</t>
  </si>
  <si>
    <t>7891361991075</t>
  </si>
  <si>
    <t>37891361935001</t>
  </si>
  <si>
    <t>31835</t>
  </si>
  <si>
    <t>DONNA BRANCO APARELHO JANTAR/CHA C/20 PCS</t>
  </si>
  <si>
    <t>AE20-5002</t>
  </si>
  <si>
    <t>7891361935024</t>
  </si>
  <si>
    <t>31838</t>
  </si>
  <si>
    <t>CANTIL TERM KIDS MENINO 300 ML - AZUL ESCURO/AZUL</t>
  </si>
  <si>
    <t>00406</t>
  </si>
  <si>
    <t>7891108004068</t>
  </si>
  <si>
    <t>17891108004065</t>
  </si>
  <si>
    <t>31839</t>
  </si>
  <si>
    <t>CANTIL TERM KIDS MENINA 300 ML - ROSA CLARO/RUBINE</t>
  </si>
  <si>
    <t>00407</t>
  </si>
  <si>
    <t>7891108004075</t>
  </si>
  <si>
    <t>17891108004072</t>
  </si>
  <si>
    <t>31841</t>
  </si>
  <si>
    <t>SINTONIA PRETO LABIRINTO - CX COMBO 175 PC</t>
  </si>
  <si>
    <t xml:space="preserve">MCS/175-02LB </t>
  </si>
  <si>
    <t>7896211823520</t>
  </si>
  <si>
    <t>17896211823527</t>
  </si>
  <si>
    <t>31842</t>
  </si>
  <si>
    <t xml:space="preserve">SINTONIA AMARELO PROVENCAL - CX COMBO 175 PC </t>
  </si>
  <si>
    <t xml:space="preserve">MCS/175-11PV </t>
  </si>
  <si>
    <t>7896211823544</t>
  </si>
  <si>
    <t>17896211823541</t>
  </si>
  <si>
    <t>31845</t>
  </si>
  <si>
    <t xml:space="preserve">SINTONIA BRANCO - GARFO MESA C/06 PC  </t>
  </si>
  <si>
    <t>LS1302/06-01</t>
  </si>
  <si>
    <t>7896211833055</t>
  </si>
  <si>
    <t>57896211833050</t>
  </si>
  <si>
    <t>31847</t>
  </si>
  <si>
    <t xml:space="preserve">SINTONIA PRETO LABIRINTO - COLHER MESA C/06 PC </t>
  </si>
  <si>
    <t>1301/06-02LB</t>
  </si>
  <si>
    <t>7896211806349</t>
  </si>
  <si>
    <t>57896211806344</t>
  </si>
  <si>
    <t>31848</t>
  </si>
  <si>
    <t xml:space="preserve">SINTONIA PRETO - GARFO MESA C/06 PC </t>
  </si>
  <si>
    <t>LS1302/06-02</t>
  </si>
  <si>
    <t>7896211833062</t>
  </si>
  <si>
    <t>57896211833067</t>
  </si>
  <si>
    <t>31849</t>
  </si>
  <si>
    <t xml:space="preserve">SINTONIA PRETO LABIRINTO - FACA CARNE C/ 06 PC  </t>
  </si>
  <si>
    <t>1303/06-02LB</t>
  </si>
  <si>
    <t>7896211806363</t>
  </si>
  <si>
    <t>57896211806368</t>
  </si>
  <si>
    <t>31850</t>
  </si>
  <si>
    <t xml:space="preserve">SINTONIA AMARELO PROVENÇAL - COLHER MESA C/06 PC  </t>
  </si>
  <si>
    <t>1301/06-11PV</t>
  </si>
  <si>
    <t>7896211806370</t>
  </si>
  <si>
    <t>57896211806375</t>
  </si>
  <si>
    <t>31851</t>
  </si>
  <si>
    <t xml:space="preserve">SINTONIA AMARELO - GARFO MESA C/06 PC </t>
  </si>
  <si>
    <t>LS1302/06-11</t>
  </si>
  <si>
    <t>7896211896043</t>
  </si>
  <si>
    <t>57896211896048</t>
  </si>
  <si>
    <t>31852</t>
  </si>
  <si>
    <t xml:space="preserve">SINTONIA AMARELO PROVENÇAL - FACA CARNE C/06 PC </t>
  </si>
  <si>
    <t>1303/06-11PV</t>
  </si>
  <si>
    <t>7896211806394</t>
  </si>
  <si>
    <t>57896211806399</t>
  </si>
  <si>
    <t>31854</t>
  </si>
  <si>
    <t xml:space="preserve">SINTONIA AZUL - GARFO MESA C/06 PC  </t>
  </si>
  <si>
    <t>LS1302/06-14</t>
  </si>
  <si>
    <t>7896211823506</t>
  </si>
  <si>
    <t>57896211823501</t>
  </si>
  <si>
    <t>31893</t>
  </si>
  <si>
    <t>CAIXA DE SUP PRETA ( + DE 30 GRAV )</t>
  </si>
  <si>
    <t>CX52.PT</t>
  </si>
  <si>
    <t>7898280071178</t>
  </si>
  <si>
    <t>31896</t>
  </si>
  <si>
    <t>ESTRADO PRETO 25 X 50 CMS</t>
  </si>
  <si>
    <t>25301</t>
  </si>
  <si>
    <t>3918.90.00</t>
  </si>
  <si>
    <t>7898280073851</t>
  </si>
  <si>
    <t>17898280073858</t>
  </si>
  <si>
    <t>3190</t>
  </si>
  <si>
    <t>PAULISTA JG TACA DE AGUA 250 ML</t>
  </si>
  <si>
    <t>70020200772123</t>
  </si>
  <si>
    <t>7891155003335</t>
  </si>
  <si>
    <t>17891155003332</t>
  </si>
  <si>
    <t>31900</t>
  </si>
  <si>
    <t>BACIA CANELADA 03 LTS - COLOR</t>
  </si>
  <si>
    <t>25275</t>
  </si>
  <si>
    <t>7898280072762</t>
  </si>
  <si>
    <t>17898280072769</t>
  </si>
  <si>
    <t>31903</t>
  </si>
  <si>
    <t>VASO RED CERAMICO 21,5 LTS - 40X40X32 CMS</t>
  </si>
  <si>
    <t>100</t>
  </si>
  <si>
    <t>7897848701007</t>
  </si>
  <si>
    <t>17897848701004</t>
  </si>
  <si>
    <t>31904</t>
  </si>
  <si>
    <t>VASO QUADR CERAMICO 14,5 LTS - 33X28X17 CMS</t>
  </si>
  <si>
    <t>17</t>
  </si>
  <si>
    <t>7897848700178</t>
  </si>
  <si>
    <t>17897848700175</t>
  </si>
  <si>
    <t>31905</t>
  </si>
  <si>
    <t>VASO RED CERAMICO 14,5 LTS - 33X33X29 CMS</t>
  </si>
  <si>
    <t>96</t>
  </si>
  <si>
    <t>7897848700963</t>
  </si>
  <si>
    <t>17897848700960</t>
  </si>
  <si>
    <t>31933</t>
  </si>
  <si>
    <t>SHAKEIRA 580 ML OS VINGADORES</t>
  </si>
  <si>
    <t>8407</t>
  </si>
  <si>
    <t>7896042084077</t>
  </si>
  <si>
    <t>17896042084074</t>
  </si>
  <si>
    <t>31937</t>
  </si>
  <si>
    <t>SECADOR COPOS 6 LUGARES CARROUSSEL CROMADO</t>
  </si>
  <si>
    <t>7896594801184</t>
  </si>
  <si>
    <t>17896594801181</t>
  </si>
  <si>
    <t>31938</t>
  </si>
  <si>
    <t>SECADOR COPOS 8 LUGARES CROMADO</t>
  </si>
  <si>
    <t>7896594801191</t>
  </si>
  <si>
    <t>17896594801198</t>
  </si>
  <si>
    <t>31977</t>
  </si>
  <si>
    <t>SACO PARA LAVAR SOUTIEN COM BOJO</t>
  </si>
  <si>
    <t>431</t>
  </si>
  <si>
    <t>7896396104315</t>
  </si>
  <si>
    <t>17896396104312</t>
  </si>
  <si>
    <t>31979</t>
  </si>
  <si>
    <t>AVENTAL AÇOUGUEIRO / CHURRASQUEIRO (NAPA BRANCA)</t>
  </si>
  <si>
    <t>900</t>
  </si>
  <si>
    <t>7896396109006</t>
  </si>
  <si>
    <t>17896396109003</t>
  </si>
  <si>
    <t>31982</t>
  </si>
  <si>
    <t>AVENTAL PVC FORRADO - KORINO ESTAMPADO</t>
  </si>
  <si>
    <t>7896396109631</t>
  </si>
  <si>
    <t>17896396109638</t>
  </si>
  <si>
    <t>3200</t>
  </si>
  <si>
    <t>PAULISTA JG TACA SOBREMESA 06 PCS 220 ML</t>
  </si>
  <si>
    <t>72020200789881</t>
  </si>
  <si>
    <t>7891155003694</t>
  </si>
  <si>
    <t>17891155003691</t>
  </si>
  <si>
    <t>32005</t>
  </si>
  <si>
    <t>ESCORREDOR MAX DUPLO 40x27x27 CM</t>
  </si>
  <si>
    <t>1051</t>
  </si>
  <si>
    <t>7897807410513</t>
  </si>
  <si>
    <t>67897807410515</t>
  </si>
  <si>
    <t>32007</t>
  </si>
  <si>
    <t>CESTO DE ROUPAS QUADRADO 43 LTS - 39X26X59 CM</t>
  </si>
  <si>
    <t>5903</t>
  </si>
  <si>
    <t>7897807459031</t>
  </si>
  <si>
    <t>47897807459039</t>
  </si>
  <si>
    <t>32008</t>
  </si>
  <si>
    <t>MONIZ PEGADOR P/ MASSA CABO LONGO 29CM</t>
  </si>
  <si>
    <t>7896211806462</t>
  </si>
  <si>
    <t>17896211806469</t>
  </si>
  <si>
    <t>32009</t>
  </si>
  <si>
    <t>MONIZ PEGADOR P/ SALADA CABO LONGO 28,8CM</t>
  </si>
  <si>
    <t>1838</t>
  </si>
  <si>
    <t>7896211806639</t>
  </si>
  <si>
    <t>17896211806636</t>
  </si>
  <si>
    <t>32010</t>
  </si>
  <si>
    <t>ARUBA - COLHER P/ SERVIR 26,6CM</t>
  </si>
  <si>
    <t>AB41</t>
  </si>
  <si>
    <t>7896211846925</t>
  </si>
  <si>
    <t>57896211846920</t>
  </si>
  <si>
    <t>32016</t>
  </si>
  <si>
    <t>CAIXA RETANGULAR MOD. RATTAN 33,5 X 5 X 21,5 CM</t>
  </si>
  <si>
    <t>97.29</t>
  </si>
  <si>
    <t>7896900297298</t>
  </si>
  <si>
    <t>37896900297299</t>
  </si>
  <si>
    <t>32017</t>
  </si>
  <si>
    <t>SALEIRO DE MESA - ABACAXI - 130 ML</t>
  </si>
  <si>
    <t>02.64</t>
  </si>
  <si>
    <t>7896900202643</t>
  </si>
  <si>
    <t>47896900202641</t>
  </si>
  <si>
    <t>32018</t>
  </si>
  <si>
    <t>PALITEIRO DE MESA - ABACAXI - 130 ML</t>
  </si>
  <si>
    <t>02.65</t>
  </si>
  <si>
    <t>7896900202650</t>
  </si>
  <si>
    <t>47896900202658</t>
  </si>
  <si>
    <t>32024</t>
  </si>
  <si>
    <t>ACUCAREIRO ROSA</t>
  </si>
  <si>
    <t>UZ141-ROS</t>
  </si>
  <si>
    <t>UZ UTILIDADES</t>
  </si>
  <si>
    <t>7895155485580</t>
  </si>
  <si>
    <t>17895155485587</t>
  </si>
  <si>
    <t>32025</t>
  </si>
  <si>
    <t>AÇUCAREIRO VERMELHO</t>
  </si>
  <si>
    <t>UZ141-VM</t>
  </si>
  <si>
    <t>7895155419332</t>
  </si>
  <si>
    <t>17895155419339</t>
  </si>
  <si>
    <t>32026</t>
  </si>
  <si>
    <t>SALEIRO 500ML ROSA</t>
  </si>
  <si>
    <t>UZ145-ROS</t>
  </si>
  <si>
    <t>7895155485641</t>
  </si>
  <si>
    <t>17895155485648</t>
  </si>
  <si>
    <t>32027</t>
  </si>
  <si>
    <t>SALEIRO 500ML VERMELHO</t>
  </si>
  <si>
    <t>UZ145-VM</t>
  </si>
  <si>
    <t>7895155427887</t>
  </si>
  <si>
    <t>17895155427884</t>
  </si>
  <si>
    <t>32028</t>
  </si>
  <si>
    <t>JARRA PLUS 1,8L ROSA</t>
  </si>
  <si>
    <t>UZ158-ROS</t>
  </si>
  <si>
    <t>7895155485986</t>
  </si>
  <si>
    <t>17895155485983</t>
  </si>
  <si>
    <t>32029</t>
  </si>
  <si>
    <t>JARRA PLUS 1,8L VERMELHO</t>
  </si>
  <si>
    <t>UZ158-VM</t>
  </si>
  <si>
    <t>7895155560485</t>
  </si>
  <si>
    <t>17895155560482</t>
  </si>
  <si>
    <t>32033</t>
  </si>
  <si>
    <t>CANECA CAPPUCCINO PLUS 400ML VERMELHO</t>
  </si>
  <si>
    <t>UZ161-VM</t>
  </si>
  <si>
    <t>7895155581404</t>
  </si>
  <si>
    <t>17895155581401</t>
  </si>
  <si>
    <t>32035</t>
  </si>
  <si>
    <t>PORTA FRIOS VERMELHO TRANSLUCIDO</t>
  </si>
  <si>
    <t>UZ173-VM</t>
  </si>
  <si>
    <t>7895155641955</t>
  </si>
  <si>
    <t>17895155641952</t>
  </si>
  <si>
    <t>32038</t>
  </si>
  <si>
    <t>PORTA BOLO PLUS ROSA</t>
  </si>
  <si>
    <t>UZ195-ROS</t>
  </si>
  <si>
    <t>7895155489281</t>
  </si>
  <si>
    <t>17895155489288</t>
  </si>
  <si>
    <t>32039</t>
  </si>
  <si>
    <t>PORTA BOLO PLUS VERMELHO</t>
  </si>
  <si>
    <t>UZ195-VM</t>
  </si>
  <si>
    <t>7895155792671</t>
  </si>
  <si>
    <t>17895155792678</t>
  </si>
  <si>
    <t>32040</t>
  </si>
  <si>
    <t>MULTIUSO PREMIUM 6 L ROSA</t>
  </si>
  <si>
    <t>UZ202-ROS</t>
  </si>
  <si>
    <t>7895155489410</t>
  </si>
  <si>
    <t>17895155489417</t>
  </si>
  <si>
    <t>32041</t>
  </si>
  <si>
    <t>MULTIUSO PREMIUM 6 L VERMELHO</t>
  </si>
  <si>
    <t>UZ202-VM</t>
  </si>
  <si>
    <t>7895155039530</t>
  </si>
  <si>
    <t>17895155039537</t>
  </si>
  <si>
    <t>32042</t>
  </si>
  <si>
    <t>MULTIUSO PREMIUM 4L ROSA</t>
  </si>
  <si>
    <t>UZ203-ROS</t>
  </si>
  <si>
    <t>7895155486563</t>
  </si>
  <si>
    <t>17895155486560</t>
  </si>
  <si>
    <t>32043</t>
  </si>
  <si>
    <t>MULTIUSO PREMIUM 4L VERMELHO</t>
  </si>
  <si>
    <t>UZ203-VM</t>
  </si>
  <si>
    <t>7895155040987</t>
  </si>
  <si>
    <t>17895155040984</t>
  </si>
  <si>
    <t>32044</t>
  </si>
  <si>
    <t>MULTIUSO PREMIUM 2L ROSA</t>
  </si>
  <si>
    <t>UZ204-ROS</t>
  </si>
  <si>
    <t>7895155486549</t>
  </si>
  <si>
    <t>17895155486546</t>
  </si>
  <si>
    <t>32045</t>
  </si>
  <si>
    <t>MULTIUSO PREMIUM 2L VERMELHO</t>
  </si>
  <si>
    <t>UZ204-VM</t>
  </si>
  <si>
    <t>7895155041106</t>
  </si>
  <si>
    <t>17895155041103</t>
  </si>
  <si>
    <t>32046</t>
  </si>
  <si>
    <t>MULTIUSO PREMIUM 0,8L ROSA</t>
  </si>
  <si>
    <t>UZ206-ROS</t>
  </si>
  <si>
    <t>7895155489540</t>
  </si>
  <si>
    <t>17895155489547</t>
  </si>
  <si>
    <t>32047</t>
  </si>
  <si>
    <t>MULTIUSO PREMIUM 0,8L VERMELHO</t>
  </si>
  <si>
    <t>UZ206-VM</t>
  </si>
  <si>
    <t>7895155205287</t>
  </si>
  <si>
    <t>17895155205284</t>
  </si>
  <si>
    <t>32048</t>
  </si>
  <si>
    <t>MULTIUSO PREMIUM 10L ROSA</t>
  </si>
  <si>
    <t>UZ212-ROS</t>
  </si>
  <si>
    <t>7895155489700</t>
  </si>
  <si>
    <t>17895155489707</t>
  </si>
  <si>
    <t>32049</t>
  </si>
  <si>
    <t>MULTIUSO PREMIUM 10 L VERMELHO</t>
  </si>
  <si>
    <t>UZ212-VM</t>
  </si>
  <si>
    <t>7895155121556</t>
  </si>
  <si>
    <t>17895155121553</t>
  </si>
  <si>
    <t>32052</t>
  </si>
  <si>
    <t>MULTIUSO RETANGULAR 1,5L ROSA</t>
  </si>
  <si>
    <t>UZ225-ROS</t>
  </si>
  <si>
    <t>7895155489823</t>
  </si>
  <si>
    <t>17895155489820</t>
  </si>
  <si>
    <t>32053</t>
  </si>
  <si>
    <t>MULTIUSO RETANGULAR 1,5L VERMELHO</t>
  </si>
  <si>
    <t>UZ225-VM</t>
  </si>
  <si>
    <t>7895155386108</t>
  </si>
  <si>
    <t>17895155386105</t>
  </si>
  <si>
    <t>32054</t>
  </si>
  <si>
    <t>MULTIUSO RETANGULAR 3L ROSA</t>
  </si>
  <si>
    <t>UZ226-ROS</t>
  </si>
  <si>
    <t>7895155489861</t>
  </si>
  <si>
    <t>17895155489868</t>
  </si>
  <si>
    <t>32055</t>
  </si>
  <si>
    <t>MULTIUSO RETANGULAR 3L VERMELHO</t>
  </si>
  <si>
    <t>UZ226-VM</t>
  </si>
  <si>
    <t>7895155386474</t>
  </si>
  <si>
    <t>17895155386471</t>
  </si>
  <si>
    <t>32056</t>
  </si>
  <si>
    <t>MULTIUSO RETANGULAR 5L ROSA</t>
  </si>
  <si>
    <t>UZ227-ROS</t>
  </si>
  <si>
    <t>7895155489908</t>
  </si>
  <si>
    <t>17895155489905</t>
  </si>
  <si>
    <t>32057</t>
  </si>
  <si>
    <t>MULTIUSO RETANGULAR 5L VERMELHO</t>
  </si>
  <si>
    <t>UZ227-VM</t>
  </si>
  <si>
    <t>7895155386825</t>
  </si>
  <si>
    <t>17895155386822</t>
  </si>
  <si>
    <t>32061</t>
  </si>
  <si>
    <t>CUMBUCA COM ALÇA 500ML ROSA</t>
  </si>
  <si>
    <t>UZ243-ROS</t>
  </si>
  <si>
    <t>7895155523794</t>
  </si>
  <si>
    <t>17895155523791</t>
  </si>
  <si>
    <t>32062</t>
  </si>
  <si>
    <t>CUMBUCA COM ALÇA 500ML VERMELHO</t>
  </si>
  <si>
    <t>UZ243-VM</t>
  </si>
  <si>
    <t>7895155523831</t>
  </si>
  <si>
    <t>17895155523838</t>
  </si>
  <si>
    <t>32063</t>
  </si>
  <si>
    <t>PORTA PÃO PREMIUM ROSA  COM TAMPA</t>
  </si>
  <si>
    <t>UZ244-ROS</t>
  </si>
  <si>
    <t>7895155669591</t>
  </si>
  <si>
    <t>17895155669598</t>
  </si>
  <si>
    <t>32064</t>
  </si>
  <si>
    <t>PORTA PÃO PREMIUM VERMELHO  COM TAMPA</t>
  </si>
  <si>
    <t>UZ244-VM</t>
  </si>
  <si>
    <t>7895155671044</t>
  </si>
  <si>
    <t>17895155671041</t>
  </si>
  <si>
    <t>32067</t>
  </si>
  <si>
    <t>MULTIUSO RETANGULAR 500ML ROSA</t>
  </si>
  <si>
    <t>UZ250-ROS</t>
  </si>
  <si>
    <t>7895155856939</t>
  </si>
  <si>
    <t>17895155856936</t>
  </si>
  <si>
    <t>32068</t>
  </si>
  <si>
    <t>MULTIUSO RETANGULAR 500ML VERMELHO</t>
  </si>
  <si>
    <t>UZ250-VM</t>
  </si>
  <si>
    <t>7895155856878</t>
  </si>
  <si>
    <t>17895155856875</t>
  </si>
  <si>
    <t>32075</t>
  </si>
  <si>
    <t>DISPENSER PRETO TRANSLUCIDO PESCANTE METAL. 600 ML</t>
  </si>
  <si>
    <t>UZ354-PR</t>
  </si>
  <si>
    <t>7895155242619</t>
  </si>
  <si>
    <t>17895155242616</t>
  </si>
  <si>
    <t>32076</t>
  </si>
  <si>
    <t>DISPENSER ROSA TRANSLUCIDO PESCANTE METAL. 600 ML</t>
  </si>
  <si>
    <t>UZ354-ROS</t>
  </si>
  <si>
    <t>7895155490263</t>
  </si>
  <si>
    <t>17895155490260</t>
  </si>
  <si>
    <t>32077</t>
  </si>
  <si>
    <t>PORTA ESCOVA C/ TAMPA PREMIUM PRETO TRANS</t>
  </si>
  <si>
    <t>UZ520-PR</t>
  </si>
  <si>
    <t>7895155808129</t>
  </si>
  <si>
    <t>17895155808126</t>
  </si>
  <si>
    <t>32078</t>
  </si>
  <si>
    <t>PORTA ESCOVA C/ TAMPA PREMIUM ROSA TRANS</t>
  </si>
  <si>
    <t>UZ520-ROS</t>
  </si>
  <si>
    <t>7895155500559</t>
  </si>
  <si>
    <t>17895155500556</t>
  </si>
  <si>
    <t>32079</t>
  </si>
  <si>
    <t>PORTA SABONETE LIQ. PREMIUM PRETO TRANSLUCIDO</t>
  </si>
  <si>
    <t>UZ522-PR</t>
  </si>
  <si>
    <t>7895155808365</t>
  </si>
  <si>
    <t>17895155808362</t>
  </si>
  <si>
    <t>32080</t>
  </si>
  <si>
    <t>PORTA SABONETE LIQ. PREMIUM ROSA TRANS</t>
  </si>
  <si>
    <t>UZ522-ROS</t>
  </si>
  <si>
    <t>7895155500597</t>
  </si>
  <si>
    <t>17895155500594</t>
  </si>
  <si>
    <t>32081</t>
  </si>
  <si>
    <t>KIT HIGIENE PREMIUM PRETO DOURADO</t>
  </si>
  <si>
    <t>UZ532-PRDR</t>
  </si>
  <si>
    <t>7895155434830</t>
  </si>
  <si>
    <t>17895155434837</t>
  </si>
  <si>
    <t>32082</t>
  </si>
  <si>
    <t>DONNA JD ORIENTAL PRATO RASO 24 CM</t>
  </si>
  <si>
    <t>AE02-5102</t>
  </si>
  <si>
    <t>7891361934645</t>
  </si>
  <si>
    <t>47891361934643</t>
  </si>
  <si>
    <t>32083</t>
  </si>
  <si>
    <t>DONNA JD ORIENTAL PRATO FUNDO 22 CM</t>
  </si>
  <si>
    <t>AE01-5102</t>
  </si>
  <si>
    <t>7891361934652</t>
  </si>
  <si>
    <t>47891361934650</t>
  </si>
  <si>
    <t>32084</t>
  </si>
  <si>
    <t>DONNA GRECIA PRATO RASO 24 CM</t>
  </si>
  <si>
    <t>AE02-5108</t>
  </si>
  <si>
    <t>7891361981380</t>
  </si>
  <si>
    <t>47891361981388</t>
  </si>
  <si>
    <t>32085</t>
  </si>
  <si>
    <t>DONNA GRECIA PRATO FUNDO 22 CM</t>
  </si>
  <si>
    <t>AE01-5108</t>
  </si>
  <si>
    <t>7891361981397</t>
  </si>
  <si>
    <t>47891361981395</t>
  </si>
  <si>
    <t>32094</t>
  </si>
  <si>
    <t>DAILY LUIZA PRATO RASO 26 CM</t>
  </si>
  <si>
    <t>J084-6750</t>
  </si>
  <si>
    <t>7891361882977</t>
  </si>
  <si>
    <t>32095</t>
  </si>
  <si>
    <t>DAILY LUIZA PRATO FUNDO 23 CM</t>
  </si>
  <si>
    <t>J067-6750</t>
  </si>
  <si>
    <t>7891361882984</t>
  </si>
  <si>
    <t>32098</t>
  </si>
  <si>
    <t>DAILY LA CARRETA PRATO RASO 26 CM</t>
  </si>
  <si>
    <t>J084-6788</t>
  </si>
  <si>
    <t>7891361001484</t>
  </si>
  <si>
    <t>47891361001482</t>
  </si>
  <si>
    <t>32099</t>
  </si>
  <si>
    <t>DAILY LA CARRETA PRATO FUNDO 23 CM</t>
  </si>
  <si>
    <t>J067-6788</t>
  </si>
  <si>
    <t>7891361001477</t>
  </si>
  <si>
    <t>47891361001475</t>
  </si>
  <si>
    <t>3210</t>
  </si>
  <si>
    <t>PAULISTA JG TACA DE VINHO 200 ML</t>
  </si>
  <si>
    <t>74020200773302</t>
  </si>
  <si>
    <t>7891155003342</t>
  </si>
  <si>
    <t>17891155003349</t>
  </si>
  <si>
    <t>32104</t>
  </si>
  <si>
    <t>GARRAFA TERMICA FIRENZE MINI 250ML</t>
  </si>
  <si>
    <t>101800032020</t>
  </si>
  <si>
    <t>7891691002083</t>
  </si>
  <si>
    <t>67891691002085</t>
  </si>
  <si>
    <t>32105</t>
  </si>
  <si>
    <t>GARRAFA TERMICA FIRENZE INFANTIL 250ML</t>
  </si>
  <si>
    <t>101800032033</t>
  </si>
  <si>
    <t>7891691004568</t>
  </si>
  <si>
    <t>67891691004560</t>
  </si>
  <si>
    <t>32163</t>
  </si>
  <si>
    <t>SALEIRO 1 KG</t>
  </si>
  <si>
    <t>366</t>
  </si>
  <si>
    <t>7896725303662</t>
  </si>
  <si>
    <t>17896725303669</t>
  </si>
  <si>
    <t>32164</t>
  </si>
  <si>
    <t>LIXEIRA QUADRADA C/ PEDAL 07 LTS</t>
  </si>
  <si>
    <t>861</t>
  </si>
  <si>
    <t>7896725308612</t>
  </si>
  <si>
    <t>17896725308619</t>
  </si>
  <si>
    <t>32167</t>
  </si>
  <si>
    <t>CESTO FECHADO 65 LTS PRETO</t>
  </si>
  <si>
    <t>CF65PT</t>
  </si>
  <si>
    <t>7898280071970</t>
  </si>
  <si>
    <t>17898280071977</t>
  </si>
  <si>
    <t>32168</t>
  </si>
  <si>
    <t>CESTO FECHADO 100 LTS C/RODAS - PRETO</t>
  </si>
  <si>
    <t>CF100R.PT</t>
  </si>
  <si>
    <t>7898280071956</t>
  </si>
  <si>
    <t>17898280071953</t>
  </si>
  <si>
    <t>32169</t>
  </si>
  <si>
    <t>CESTO FECHADO 30 LTS PRETO</t>
  </si>
  <si>
    <t>CF30PT</t>
  </si>
  <si>
    <t>7898280072373</t>
  </si>
  <si>
    <t>17898280072370</t>
  </si>
  <si>
    <t>32170</t>
  </si>
  <si>
    <t>CESTO C/ SUPORTE E PEDAL 100 LTS - BRANCO</t>
  </si>
  <si>
    <t>CP100BR</t>
  </si>
  <si>
    <t>7898280071406</t>
  </si>
  <si>
    <t>17898280071403</t>
  </si>
  <si>
    <t>32171</t>
  </si>
  <si>
    <t>CESTO C/ SUPORTE E PEDAL 30 LTS - BRANCO</t>
  </si>
  <si>
    <t>CP30BR</t>
  </si>
  <si>
    <t>7898280071383</t>
  </si>
  <si>
    <t>17898280071380</t>
  </si>
  <si>
    <t>32172</t>
  </si>
  <si>
    <t>CESTO C/ SUPORTE E PEDAL 65 LTS - BRANCO</t>
  </si>
  <si>
    <t>CP65BR</t>
  </si>
  <si>
    <t>7898280071369</t>
  </si>
  <si>
    <t>17898280071366</t>
  </si>
  <si>
    <t>32177</t>
  </si>
  <si>
    <t>PRENDEDOR COM 12 UNIDADES - 80 KITS</t>
  </si>
  <si>
    <t>PR12</t>
  </si>
  <si>
    <t>7898280071093</t>
  </si>
  <si>
    <t>17898280071090</t>
  </si>
  <si>
    <t>32178</t>
  </si>
  <si>
    <t>COPO TAÇA PARA SORVETE</t>
  </si>
  <si>
    <t>TCS2</t>
  </si>
  <si>
    <t>7898280072328</t>
  </si>
  <si>
    <t>17898280072325</t>
  </si>
  <si>
    <t>32179</t>
  </si>
  <si>
    <t>COPO TAÇA ESPUMANTE</t>
  </si>
  <si>
    <t>TSP4</t>
  </si>
  <si>
    <t>7898280071468</t>
  </si>
  <si>
    <t>17898280071465</t>
  </si>
  <si>
    <t>32180</t>
  </si>
  <si>
    <t>ESPELHO MOLDURA PLASTICA - N 12 - 12 X 18 CM</t>
  </si>
  <si>
    <t>N 12</t>
  </si>
  <si>
    <t>BUDEPLAST</t>
  </si>
  <si>
    <t>7009.92.00</t>
  </si>
  <si>
    <t>7898902084395</t>
  </si>
  <si>
    <t>17898902084392</t>
  </si>
  <si>
    <t>32181</t>
  </si>
  <si>
    <t>ESPELHO MOLDURA PLASTICA - N 14 - 14X20 CM</t>
  </si>
  <si>
    <t>N 14</t>
  </si>
  <si>
    <t>7898902084401</t>
  </si>
  <si>
    <t>17898902084408</t>
  </si>
  <si>
    <t>32182</t>
  </si>
  <si>
    <t>ESPELHO MOLDURA PLASTICA - N 16 - 16X23 CM</t>
  </si>
  <si>
    <t>N 16</t>
  </si>
  <si>
    <t>7898902084418</t>
  </si>
  <si>
    <t>17898902084415</t>
  </si>
  <si>
    <t>32183</t>
  </si>
  <si>
    <t>ESPELHO MOLDURA PLASTICA - N 18 - 18X25 CM</t>
  </si>
  <si>
    <t>N 18</t>
  </si>
  <si>
    <t>7898902084425</t>
  </si>
  <si>
    <t>32184</t>
  </si>
  <si>
    <t>LIXEIRA COM LABEL DE INOX  9 LTS</t>
  </si>
  <si>
    <t>CL09</t>
  </si>
  <si>
    <t>7898280075138</t>
  </si>
  <si>
    <t>17898280075135</t>
  </si>
  <si>
    <t>32185</t>
  </si>
  <si>
    <t>PANELA P/ MICRO-ONDAS MINI GOURMET 850 ML</t>
  </si>
  <si>
    <t>251</t>
  </si>
  <si>
    <t>7896779612512</t>
  </si>
  <si>
    <t>17896779612519</t>
  </si>
  <si>
    <t>3220</t>
  </si>
  <si>
    <t>PAULISTA JG TACA DE CERVEJA 300 ML</t>
  </si>
  <si>
    <t>77020200773337</t>
  </si>
  <si>
    <t>7891155003328</t>
  </si>
  <si>
    <t>17891155003325</t>
  </si>
  <si>
    <t>32214</t>
  </si>
  <si>
    <t>CESTO COM PEDAL 7 LTS</t>
  </si>
  <si>
    <t>25469</t>
  </si>
  <si>
    <t>7898280075282</t>
  </si>
  <si>
    <t>17898280075289</t>
  </si>
  <si>
    <t>32215</t>
  </si>
  <si>
    <t>LIXEIRA COM LABEL INOX C/ CLICK 9 LTS</t>
  </si>
  <si>
    <t>25462</t>
  </si>
  <si>
    <t>7898280075213</t>
  </si>
  <si>
    <t>17898280075210</t>
  </si>
  <si>
    <t>32216</t>
  </si>
  <si>
    <t>LIXEIRA COM LABEL METALIZADO C/ CLICK 9 LTS</t>
  </si>
  <si>
    <t>25461</t>
  </si>
  <si>
    <t>7898280075206</t>
  </si>
  <si>
    <t>17898280075203</t>
  </si>
  <si>
    <t>32217</t>
  </si>
  <si>
    <t>LIXEIRA COM LABEL METALIZADO 9 LTS</t>
  </si>
  <si>
    <t>25465</t>
  </si>
  <si>
    <t>7898280075244</t>
  </si>
  <si>
    <t>17898280075241</t>
  </si>
  <si>
    <t>32218</t>
  </si>
  <si>
    <t>LIXEIRA DE PIA BASCULADA 2 LTS</t>
  </si>
  <si>
    <t>25459</t>
  </si>
  <si>
    <t>7898280075183</t>
  </si>
  <si>
    <t>17898280075180</t>
  </si>
  <si>
    <t>32219</t>
  </si>
  <si>
    <t>MALETA NEW BOX  2030 -  14"  - 35X27X27CM</t>
  </si>
  <si>
    <t>25460</t>
  </si>
  <si>
    <t>7898280075190</t>
  </si>
  <si>
    <t>17898280075197</t>
  </si>
  <si>
    <t>32220</t>
  </si>
  <si>
    <t>PIPOQUEIRA LABEL 3 LTS</t>
  </si>
  <si>
    <t>25466</t>
  </si>
  <si>
    <t>7898280075251</t>
  </si>
  <si>
    <t>17898280075258</t>
  </si>
  <si>
    <t>32221</t>
  </si>
  <si>
    <t>ESPELHO MOLDURA PLASTICA - N 10 - 12X16 CM</t>
  </si>
  <si>
    <t>10</t>
  </si>
  <si>
    <t>7898902084388</t>
  </si>
  <si>
    <t>17898902084385</t>
  </si>
  <si>
    <t>32223</t>
  </si>
  <si>
    <t>ESPELHO OVAL MOLDURA DE PLASTICO - 24CM X 32CM</t>
  </si>
  <si>
    <t>313</t>
  </si>
  <si>
    <t>7898902084494</t>
  </si>
  <si>
    <t>17898902084491</t>
  </si>
  <si>
    <t>32225</t>
  </si>
  <si>
    <t>ESPELHO REDONDO MOLDURA DE PLASTICO - 30CM</t>
  </si>
  <si>
    <t>406</t>
  </si>
  <si>
    <t>7898902084463</t>
  </si>
  <si>
    <t>17898902084460</t>
  </si>
  <si>
    <t>32237</t>
  </si>
  <si>
    <t>COPO CANUDO 600 ML UNICORNIO</t>
  </si>
  <si>
    <t>97.96</t>
  </si>
  <si>
    <t>7896900297960</t>
  </si>
  <si>
    <t>57896900297965</t>
  </si>
  <si>
    <t>32238</t>
  </si>
  <si>
    <t>POTE QUADRADO 750 ML TAMPA METALIZADA</t>
  </si>
  <si>
    <t>101528552030</t>
  </si>
  <si>
    <t>7891691004636</t>
  </si>
  <si>
    <t>67891691004638</t>
  </si>
  <si>
    <t>32239</t>
  </si>
  <si>
    <t xml:space="preserve">POTE QUADRADO 1,3 L TAMPA METALIZADA </t>
  </si>
  <si>
    <t>101528512030</t>
  </si>
  <si>
    <t>7891691004629</t>
  </si>
  <si>
    <t>67891691004621</t>
  </si>
  <si>
    <t>32240</t>
  </si>
  <si>
    <t>POTE QUADRADO 2 L TAMPA METALIZADA</t>
  </si>
  <si>
    <t>101528472030</t>
  </si>
  <si>
    <t>7891691004643</t>
  </si>
  <si>
    <t>67891691004645</t>
  </si>
  <si>
    <t>32242</t>
  </si>
  <si>
    <t xml:space="preserve">BOLEIRA INOX </t>
  </si>
  <si>
    <t>40301</t>
  </si>
  <si>
    <t>7896479948942</t>
  </si>
  <si>
    <t>17896479948949</t>
  </si>
  <si>
    <t>32246</t>
  </si>
  <si>
    <t>FRIGIDEIRA TEFLON 5 CAMADAS 20 CM PRETO</t>
  </si>
  <si>
    <t>24020/5</t>
  </si>
  <si>
    <t>7896479945675</t>
  </si>
  <si>
    <t>17896479945672</t>
  </si>
  <si>
    <t>32247</t>
  </si>
  <si>
    <t>FRIGIDEIRA TEFLON 5 CAMADAS 20 CM VERMELHO</t>
  </si>
  <si>
    <t>24020/8</t>
  </si>
  <si>
    <t>7896479945682</t>
  </si>
  <si>
    <t>17896479945689</t>
  </si>
  <si>
    <t>32248</t>
  </si>
  <si>
    <t>FRIGIDEIRA TEFLON 5 CAMADAS 22 CM PRETO</t>
  </si>
  <si>
    <t>24022/5</t>
  </si>
  <si>
    <t>7896479945729</t>
  </si>
  <si>
    <t>17896479945726</t>
  </si>
  <si>
    <t>32249</t>
  </si>
  <si>
    <t>FRIGIDEIRA TEFLON 5 CAMADAS 22 CM VERMELHO</t>
  </si>
  <si>
    <t>24022/8</t>
  </si>
  <si>
    <t>7896479945736</t>
  </si>
  <si>
    <t>17896479945733</t>
  </si>
  <si>
    <t>32250</t>
  </si>
  <si>
    <t>FRIGIDEIRA TEFLON 5 CAMADAS 24 CM PRETO</t>
  </si>
  <si>
    <t>24024/5</t>
  </si>
  <si>
    <t>7896479945774</t>
  </si>
  <si>
    <t>17896479945771</t>
  </si>
  <si>
    <t>32251</t>
  </si>
  <si>
    <t>FRIGIDEIRA TEFLON 5 CAMADAS 24 CM VERMELHO</t>
  </si>
  <si>
    <t>24024/8</t>
  </si>
  <si>
    <t>7896479945781</t>
  </si>
  <si>
    <t>17896479945788</t>
  </si>
  <si>
    <t>32252</t>
  </si>
  <si>
    <t>PRIMAVERA - FAQUEIRO 24 PCS CB BRANCO C/POTE</t>
  </si>
  <si>
    <t>60524/6</t>
  </si>
  <si>
    <t>7896479905693</t>
  </si>
  <si>
    <t>17896479905690</t>
  </si>
  <si>
    <t>32253</t>
  </si>
  <si>
    <t>PRIMAVERA - FAQUEIRO 24 PCS CB TURQUESA C/POTE</t>
  </si>
  <si>
    <t>60524/31</t>
  </si>
  <si>
    <t>7896479947037</t>
  </si>
  <si>
    <t>17896479947034</t>
  </si>
  <si>
    <t>32254</t>
  </si>
  <si>
    <t>PRIMAVERA - FAQUEIRO 24 PCS CB VERMELHO C/POTE</t>
  </si>
  <si>
    <t>60524/8</t>
  </si>
  <si>
    <t>7896479939933</t>
  </si>
  <si>
    <t>17896479939930</t>
  </si>
  <si>
    <t>32255</t>
  </si>
  <si>
    <t>LIXEIRA EM INOX 12,5 LT C/ PEDAL</t>
  </si>
  <si>
    <t>55120V/05</t>
  </si>
  <si>
    <t>7896479900988</t>
  </si>
  <si>
    <t>17896479900985</t>
  </si>
  <si>
    <t>32256</t>
  </si>
  <si>
    <t>PANQUEQUEIRA TEFLON 5 CAMADAS PRETO 22CM</t>
  </si>
  <si>
    <t>25022/5</t>
  </si>
  <si>
    <t>7896479947945</t>
  </si>
  <si>
    <t>17896479947942</t>
  </si>
  <si>
    <t>32257</t>
  </si>
  <si>
    <t>PANQUEQUEIRA TEFLON 5 CAMADAS VERMELHO 22CM</t>
  </si>
  <si>
    <t>25022/8</t>
  </si>
  <si>
    <t>7896479947969</t>
  </si>
  <si>
    <t>17896479947966</t>
  </si>
  <si>
    <t>32260</t>
  </si>
  <si>
    <t>COPO COCA CLASSIC 390ML</t>
  </si>
  <si>
    <t>26030201194556</t>
  </si>
  <si>
    <t>7891155058212</t>
  </si>
  <si>
    <t>17891155058219</t>
  </si>
  <si>
    <t>32261</t>
  </si>
  <si>
    <t>COPO COCA CONTOUR CRISTAL 470 ML</t>
  </si>
  <si>
    <t>70500201184091</t>
  </si>
  <si>
    <t>7891155056546</t>
  </si>
  <si>
    <t>17891155056543</t>
  </si>
  <si>
    <t>32264</t>
  </si>
  <si>
    <t>OCA COPO 300 ML</t>
  </si>
  <si>
    <t>77290201165034</t>
  </si>
  <si>
    <t>7891155055570</t>
  </si>
  <si>
    <t>17891155055577</t>
  </si>
  <si>
    <t>32265</t>
  </si>
  <si>
    <t xml:space="preserve">OCA JOGO COPO LD 300ML 6PC  </t>
  </si>
  <si>
    <t>77290201144452</t>
  </si>
  <si>
    <t>7891155054139</t>
  </si>
  <si>
    <t>17891155054136</t>
  </si>
  <si>
    <t>32269</t>
  </si>
  <si>
    <t>AMERICANO JOGO TIGELAS C/ TAMPA 3PC</t>
  </si>
  <si>
    <t>15090201189546</t>
  </si>
  <si>
    <t>7891155056898</t>
  </si>
  <si>
    <t>17891155056895</t>
  </si>
  <si>
    <t>32270</t>
  </si>
  <si>
    <t xml:space="preserve">AMERICANO JOGO XICARA 8PC </t>
  </si>
  <si>
    <t>51100201194468</t>
  </si>
  <si>
    <t>7891155058205</t>
  </si>
  <si>
    <t>17891155058202</t>
  </si>
  <si>
    <t>32271</t>
  </si>
  <si>
    <t>POTE MANTIMENTOS  1,2 LT</t>
  </si>
  <si>
    <t>96320201146870</t>
  </si>
  <si>
    <t>7891155054276</t>
  </si>
  <si>
    <t>17891155054273</t>
  </si>
  <si>
    <t>32273</t>
  </si>
  <si>
    <t>ASTRAL PRATO SOPA 19,6 CM</t>
  </si>
  <si>
    <t>SM400000400N</t>
  </si>
  <si>
    <t>7894993000436</t>
  </si>
  <si>
    <t>17894993000433</t>
  </si>
  <si>
    <t>32274</t>
  </si>
  <si>
    <t>TACA BELGA 500 ML</t>
  </si>
  <si>
    <t>70700201184008</t>
  </si>
  <si>
    <t>7891155056539</t>
  </si>
  <si>
    <t>17891155056536</t>
  </si>
  <si>
    <t>32275</t>
  </si>
  <si>
    <t>TACA GIN TONICA 600 ML</t>
  </si>
  <si>
    <t>79480201184551</t>
  </si>
  <si>
    <t>7891155056584</t>
  </si>
  <si>
    <t>17891155056581</t>
  </si>
  <si>
    <t>32280</t>
  </si>
  <si>
    <t>SECA TALHER  ESCORRE &amp; GUARDA</t>
  </si>
  <si>
    <t>224</t>
  </si>
  <si>
    <t>7896779612246</t>
  </si>
  <si>
    <t>17896779612243</t>
  </si>
  <si>
    <t>32281</t>
  </si>
  <si>
    <t xml:space="preserve">VASO QUADR COLUNA PRETO 28,8 LTS - 33X52X33 CMS </t>
  </si>
  <si>
    <t>7897848701182</t>
  </si>
  <si>
    <t>17897848701189</t>
  </si>
  <si>
    <t>32282</t>
  </si>
  <si>
    <t xml:space="preserve">VASO QUADR COLUNA PRETO 19 LTS - 29X44X29 CMS </t>
  </si>
  <si>
    <t>114</t>
  </si>
  <si>
    <t>7897848701144</t>
  </si>
  <si>
    <t>17897848701141</t>
  </si>
  <si>
    <t>32283</t>
  </si>
  <si>
    <t>VASO QUADR COLUNA PRETO 13 LTS - 26X38X26 CMS</t>
  </si>
  <si>
    <t>7897848701106</t>
  </si>
  <si>
    <t>17897848701103</t>
  </si>
  <si>
    <t>32284</t>
  </si>
  <si>
    <t xml:space="preserve">VASO RED PRETO 44 LTS - 50X50X42 CMS </t>
  </si>
  <si>
    <t>7897848701199</t>
  </si>
  <si>
    <t>17897848701196</t>
  </si>
  <si>
    <t>32285</t>
  </si>
  <si>
    <t>CORTINA BLACK OUT PVC 1,4 X 2M - CINZA</t>
  </si>
  <si>
    <t>920</t>
  </si>
  <si>
    <t>6303.92.00</t>
  </si>
  <si>
    <t>7896396109204</t>
  </si>
  <si>
    <t>17896396109201</t>
  </si>
  <si>
    <t>32290</t>
  </si>
  <si>
    <t>ORGANIZADOR C/ TPA ROSCA 3PÇS</t>
  </si>
  <si>
    <t>8045</t>
  </si>
  <si>
    <t>7896042080451</t>
  </si>
  <si>
    <t>17896042080458</t>
  </si>
  <si>
    <t>32293</t>
  </si>
  <si>
    <t>LIXEIRA FLIP TOP PIA 5 LTS</t>
  </si>
  <si>
    <t>461</t>
  </si>
  <si>
    <t>7896042004617</t>
  </si>
  <si>
    <t>17896042004614</t>
  </si>
  <si>
    <t>32294</t>
  </si>
  <si>
    <t>MARMITA FIT 520 ML - 19,6X10,6X10,8 CM SORTIDA</t>
  </si>
  <si>
    <t>8077</t>
  </si>
  <si>
    <t>7896042080772</t>
  </si>
  <si>
    <t>17896042080779</t>
  </si>
  <si>
    <t>32325</t>
  </si>
  <si>
    <t>CESTA MULTIUSO 290X200X70 MM</t>
  </si>
  <si>
    <t>86</t>
  </si>
  <si>
    <t>7896355700862</t>
  </si>
  <si>
    <t>17896355700869</t>
  </si>
  <si>
    <t>32326</t>
  </si>
  <si>
    <t>CESTA P/ PRENDEDOR DE ROUPAS 220X178X105 MM</t>
  </si>
  <si>
    <t>7896355705034</t>
  </si>
  <si>
    <t>17896355705031</t>
  </si>
  <si>
    <t>32328</t>
  </si>
  <si>
    <t>POTE QUAD GRADUADO 1100 ML - COLOR</t>
  </si>
  <si>
    <t>7896355711110</t>
  </si>
  <si>
    <t>17896355711117</t>
  </si>
  <si>
    <t>32329</t>
  </si>
  <si>
    <t>POTE RED GRADUADO 1100 ML - COLOR</t>
  </si>
  <si>
    <t>1411</t>
  </si>
  <si>
    <t>7896355714111</t>
  </si>
  <si>
    <t>17896355714118</t>
  </si>
  <si>
    <t>32331</t>
  </si>
  <si>
    <t>TIGELA 5,5 LTS C/ TAMPA</t>
  </si>
  <si>
    <t>455</t>
  </si>
  <si>
    <t>7896355704556</t>
  </si>
  <si>
    <t>17896355704553</t>
  </si>
  <si>
    <t>32332</t>
  </si>
  <si>
    <t>BELIZE COLHER DE MESA-6PCS-TIFANNY</t>
  </si>
  <si>
    <t>4721/6</t>
  </si>
  <si>
    <t>7896211812999</t>
  </si>
  <si>
    <t>57896211812994</t>
  </si>
  <si>
    <t>32333</t>
  </si>
  <si>
    <t>BELIZE COLHER DE MESA-6PCS-PRETO</t>
  </si>
  <si>
    <t>9821/6</t>
  </si>
  <si>
    <t>7896211899884</t>
  </si>
  <si>
    <t>57896211899889</t>
  </si>
  <si>
    <t>32334</t>
  </si>
  <si>
    <t xml:space="preserve">BELIZE COLHER DE MESA-6PCS-VERMELHO </t>
  </si>
  <si>
    <t>4821/6</t>
  </si>
  <si>
    <t>7896211800613</t>
  </si>
  <si>
    <t>57896211800618</t>
  </si>
  <si>
    <t>32336</t>
  </si>
  <si>
    <t>SINTONIA MOGNO - COLHER MESA C/06 PCS</t>
  </si>
  <si>
    <t>LE1301/06-02</t>
  </si>
  <si>
    <t>7896211814078</t>
  </si>
  <si>
    <t>57896211814073</t>
  </si>
  <si>
    <t>32338</t>
  </si>
  <si>
    <t>BELIZE - CAIXA COMBO 230 PCS CB TIFANNY</t>
  </si>
  <si>
    <t>CB-47/230</t>
  </si>
  <si>
    <t>7896211812982</t>
  </si>
  <si>
    <t>17896211812989</t>
  </si>
  <si>
    <t>32340</t>
  </si>
  <si>
    <t>SINTONIA MOGNO - CX COMBO 175 PC</t>
  </si>
  <si>
    <t>CE-02/175</t>
  </si>
  <si>
    <t>7896211814030</t>
  </si>
  <si>
    <t>17896211814037</t>
  </si>
  <si>
    <t>32345</t>
  </si>
  <si>
    <t>MONIZ FAQUEIRO 24PCS</t>
  </si>
  <si>
    <t>1717/24</t>
  </si>
  <si>
    <t>7896211871590</t>
  </si>
  <si>
    <t>27896211871594</t>
  </si>
  <si>
    <t>32346</t>
  </si>
  <si>
    <t>BELIZE FACA DE MESA-6PCS-TIFANNY</t>
  </si>
  <si>
    <t>4724/6</t>
  </si>
  <si>
    <t>7896211814016</t>
  </si>
  <si>
    <t>57896211814011</t>
  </si>
  <si>
    <t>32348</t>
  </si>
  <si>
    <t>BELIZE FACA DE MESA-6PCS-PRETO</t>
  </si>
  <si>
    <t>9824/6</t>
  </si>
  <si>
    <t>7896211899860</t>
  </si>
  <si>
    <t>57896211899865</t>
  </si>
  <si>
    <t>32349</t>
  </si>
  <si>
    <t>BELIZE FACA DE MESA-6PCS-VERMELHO</t>
  </si>
  <si>
    <t>4824/6</t>
  </si>
  <si>
    <t>7896211800583</t>
  </si>
  <si>
    <t>57896211800588</t>
  </si>
  <si>
    <t>32351</t>
  </si>
  <si>
    <t>SINTONIA MOGNO - FACA DE MESA C/06 PCS</t>
  </si>
  <si>
    <t>LE1303/06-02</t>
  </si>
  <si>
    <t>7896211814146</t>
  </si>
  <si>
    <t>57896211814141</t>
  </si>
  <si>
    <t>32354</t>
  </si>
  <si>
    <t>BELIZE GARFO DE MESA-6PCS-TIFANNY</t>
  </si>
  <si>
    <t>4722/6</t>
  </si>
  <si>
    <t>7896211814009</t>
  </si>
  <si>
    <t>57896211814004</t>
  </si>
  <si>
    <t>32355</t>
  </si>
  <si>
    <t>BELIZE GARFO DE MESA-6PCS-PRETO</t>
  </si>
  <si>
    <t>9822/6</t>
  </si>
  <si>
    <t>7896211899877</t>
  </si>
  <si>
    <t>57896211899872</t>
  </si>
  <si>
    <t>32356</t>
  </si>
  <si>
    <t>BELIZE GARFO DE MESA-6PCS-VERMELHO</t>
  </si>
  <si>
    <t>4822/6</t>
  </si>
  <si>
    <t>7896211800590</t>
  </si>
  <si>
    <t>57896211800595</t>
  </si>
  <si>
    <t>32358</t>
  </si>
  <si>
    <t>SINTONIA MOGNO - GARFO DE MESA C/06 PCS</t>
  </si>
  <si>
    <t>LE1302/06-02</t>
  </si>
  <si>
    <t>7896211814108</t>
  </si>
  <si>
    <t>57896211814103</t>
  </si>
  <si>
    <t>32360</t>
  </si>
  <si>
    <t xml:space="preserve">GARRAFAO TERMICO 5L </t>
  </si>
  <si>
    <t>GT 201-1</t>
  </si>
  <si>
    <t>7896211800170</t>
  </si>
  <si>
    <t>27896211800174</t>
  </si>
  <si>
    <t>32361</t>
  </si>
  <si>
    <t>BALDE DE GELO CERVEJARIAS 2200 ML</t>
  </si>
  <si>
    <t>3462</t>
  </si>
  <si>
    <t>7898563383462</t>
  </si>
  <si>
    <t>32366</t>
  </si>
  <si>
    <t>COMEDOURO PARA CACHORRO 700 ML</t>
  </si>
  <si>
    <t>3813</t>
  </si>
  <si>
    <t>7898563383813</t>
  </si>
  <si>
    <t>32367</t>
  </si>
  <si>
    <t>COMEDOURO PARA GATO 300 ML</t>
  </si>
  <si>
    <t>3806</t>
  </si>
  <si>
    <t>7898563383806</t>
  </si>
  <si>
    <t>32369</t>
  </si>
  <si>
    <t>CUSCUZEIRA 1100 ML</t>
  </si>
  <si>
    <t>3820</t>
  </si>
  <si>
    <t>7898563383820</t>
  </si>
  <si>
    <t>32382</t>
  </si>
  <si>
    <t>CRYSTAL - CONJ SOBREMESA 7 PC 34 x 25 x 8CM</t>
  </si>
  <si>
    <t>PUD005018</t>
  </si>
  <si>
    <t>7891240050183</t>
  </si>
  <si>
    <t>17891240050180</t>
  </si>
  <si>
    <t>32383</t>
  </si>
  <si>
    <t>CRYSTAL - COPO MULTIUSO 310ML</t>
  </si>
  <si>
    <t>PUD000469</t>
  </si>
  <si>
    <t>7891240004698</t>
  </si>
  <si>
    <t>17891240004695</t>
  </si>
  <si>
    <t>32384</t>
  </si>
  <si>
    <t>BRASIL - COPO ITAPEMA MULTIUSO 310 ML</t>
  </si>
  <si>
    <t>PUD000029</t>
  </si>
  <si>
    <t>7891240000294</t>
  </si>
  <si>
    <t>17891240000291</t>
  </si>
  <si>
    <t>32385</t>
  </si>
  <si>
    <t>EMOTIONS - TACA P/ AGUA 225 ML</t>
  </si>
  <si>
    <t>PUD004920</t>
  </si>
  <si>
    <t>7891240049200</t>
  </si>
  <si>
    <t>17891240049207</t>
  </si>
  <si>
    <t>32387</t>
  </si>
  <si>
    <t>CRYSTAL - TACA SOBREMESA 370 ML</t>
  </si>
  <si>
    <t>PUD004922</t>
  </si>
  <si>
    <t>7891240049224</t>
  </si>
  <si>
    <t>17891240049221</t>
  </si>
  <si>
    <t>32392</t>
  </si>
  <si>
    <t>GANCHO COM VENTOSA BRANCO</t>
  </si>
  <si>
    <t>1339</t>
  </si>
  <si>
    <t>7897807413392</t>
  </si>
  <si>
    <t>67897807413394</t>
  </si>
  <si>
    <t>32395</t>
  </si>
  <si>
    <t>PORTA PAPEL HIGIENICO C/ VENTOSAS BRANCO</t>
  </si>
  <si>
    <t>1338</t>
  </si>
  <si>
    <t>7897807413385</t>
  </si>
  <si>
    <t>67897807413387</t>
  </si>
  <si>
    <t>32399</t>
  </si>
  <si>
    <t>CANTONEIRA COM VENTOSAS BRANCO</t>
  </si>
  <si>
    <t>7897807413361</t>
  </si>
  <si>
    <t>67897807413363</t>
  </si>
  <si>
    <t>3240</t>
  </si>
  <si>
    <t>COPO CERVEJA/CHOPP MUNICH 300 ML</t>
  </si>
  <si>
    <t>77090200764060</t>
  </si>
  <si>
    <t>7891155003229</t>
  </si>
  <si>
    <t>27891155003223</t>
  </si>
  <si>
    <t>32400</t>
  </si>
  <si>
    <t>SABONETEIRA COM VENTOSA BRANCO</t>
  </si>
  <si>
    <t>1337</t>
  </si>
  <si>
    <t>7897807413378</t>
  </si>
  <si>
    <t>67897807413370</t>
  </si>
  <si>
    <t>32410</t>
  </si>
  <si>
    <t xml:space="preserve">COPO 220 ML KIDS C/ALÇA E SOBRE TAMPA </t>
  </si>
  <si>
    <t>470138</t>
  </si>
  <si>
    <t>7897659651270</t>
  </si>
  <si>
    <t>17897659651277</t>
  </si>
  <si>
    <t>32419</t>
  </si>
  <si>
    <t>GARRAFA SLEEVE 250ML CHAPEUZINHO</t>
  </si>
  <si>
    <t>470636</t>
  </si>
  <si>
    <t>7897659656206</t>
  </si>
  <si>
    <t>17897659656203</t>
  </si>
  <si>
    <t>32420</t>
  </si>
  <si>
    <t>GARRAFA SLEEVE 250ML CIRCO</t>
  </si>
  <si>
    <t>470634</t>
  </si>
  <si>
    <t>7897659656183</t>
  </si>
  <si>
    <t>17897659656180</t>
  </si>
  <si>
    <t>32421</t>
  </si>
  <si>
    <t>PULVERIZADOR 780ML GIRAFÃO</t>
  </si>
  <si>
    <t>430160</t>
  </si>
  <si>
    <t>7897659658026</t>
  </si>
  <si>
    <t>17897659658023</t>
  </si>
  <si>
    <t>32428</t>
  </si>
  <si>
    <t>DISPENSER TRANSP TRANSLUCIDO PESCANTE METAL 600 ML</t>
  </si>
  <si>
    <t>UZ354-TR</t>
  </si>
  <si>
    <t>7895155242633</t>
  </si>
  <si>
    <t>17895155242630</t>
  </si>
  <si>
    <t>32431</t>
  </si>
  <si>
    <t>DISPENSER VERMELHO TRANSLUCIDO PESCANTE METAL 600</t>
  </si>
  <si>
    <t>UZ354-VM</t>
  </si>
  <si>
    <t>7895155242695</t>
  </si>
  <si>
    <t>17895155242692</t>
  </si>
  <si>
    <t>32432</t>
  </si>
  <si>
    <t>ESCORREDOR DE LOUCA VAZADO ROSA</t>
  </si>
  <si>
    <t>UZ335-ROS</t>
  </si>
  <si>
    <t>7895155497484</t>
  </si>
  <si>
    <t>17895155497481</t>
  </si>
  <si>
    <t>32433</t>
  </si>
  <si>
    <t>ESCORREDOR DE LOUCA VAZADO VERMELHO</t>
  </si>
  <si>
    <t>UZ335-VM</t>
  </si>
  <si>
    <t>7895155598471</t>
  </si>
  <si>
    <t>17895155598478</t>
  </si>
  <si>
    <t>32436</t>
  </si>
  <si>
    <t>LIXEIRA 4L ROSA</t>
  </si>
  <si>
    <t>UZ350-ROS</t>
  </si>
  <si>
    <t>7895155497835</t>
  </si>
  <si>
    <t>17895155497832</t>
  </si>
  <si>
    <t>32437</t>
  </si>
  <si>
    <t>LIXEIRA 4L VERMELHO</t>
  </si>
  <si>
    <t>UZ350-VM</t>
  </si>
  <si>
    <t>7895155093013</t>
  </si>
  <si>
    <t>17895155093010</t>
  </si>
  <si>
    <t>32439</t>
  </si>
  <si>
    <t>MULTIUSO PREMIUM 2,5 L ROSA</t>
  </si>
  <si>
    <t>UZ210-ROS</t>
  </si>
  <si>
    <t>7895155489663</t>
  </si>
  <si>
    <t>17895155489660</t>
  </si>
  <si>
    <t>32440</t>
  </si>
  <si>
    <t>MULTIUSO PREMIUM 2,5 L VERMELHO</t>
  </si>
  <si>
    <t>UZ210-VM</t>
  </si>
  <si>
    <t>7895155120474</t>
  </si>
  <si>
    <t>17895155120471</t>
  </si>
  <si>
    <t>32443</t>
  </si>
  <si>
    <t>MULTIUSO PREMIUM 5L ROSA</t>
  </si>
  <si>
    <t>UZ211-ROS</t>
  </si>
  <si>
    <t>7895155486587</t>
  </si>
  <si>
    <t>17895155486584</t>
  </si>
  <si>
    <t>32444</t>
  </si>
  <si>
    <t>MULTIUSO PREMIUM 5L VERMELHO</t>
  </si>
  <si>
    <t>UZ211-VM</t>
  </si>
  <si>
    <t>7895155121297</t>
  </si>
  <si>
    <t>17895155121294</t>
  </si>
  <si>
    <t>32450</t>
  </si>
  <si>
    <t>ORGANIZADOR DE PIA PLUS ROSA</t>
  </si>
  <si>
    <t>UZ322-ROS</t>
  </si>
  <si>
    <t>7895155488567</t>
  </si>
  <si>
    <t>17895155488564</t>
  </si>
  <si>
    <t>32451</t>
  </si>
  <si>
    <t>ORGANIZADOR DE PIA PLUS VERMELHO</t>
  </si>
  <si>
    <t>UZ322-VM</t>
  </si>
  <si>
    <t>7895155513405</t>
  </si>
  <si>
    <t>17895155513402</t>
  </si>
  <si>
    <t>32474</t>
  </si>
  <si>
    <t>ESPREMEDOR DE ALHO REFORÇADO</t>
  </si>
  <si>
    <t xml:space="preserve">3041    </t>
  </si>
  <si>
    <t>7897606030417</t>
  </si>
  <si>
    <t>87897606030413</t>
  </si>
  <si>
    <t>32475</t>
  </si>
  <si>
    <t>COLHER DE SORVETE</t>
  </si>
  <si>
    <t xml:space="preserve">3042    </t>
  </si>
  <si>
    <t>7897606030424</t>
  </si>
  <si>
    <t>87897606030420</t>
  </si>
  <si>
    <t>32482</t>
  </si>
  <si>
    <t>FATIADOR DE BATATA PALITO</t>
  </si>
  <si>
    <t>FB01</t>
  </si>
  <si>
    <t>7897839701948</t>
  </si>
  <si>
    <t>32483</t>
  </si>
  <si>
    <t>FATIADOR DE TOMATE</t>
  </si>
  <si>
    <t>TM01</t>
  </si>
  <si>
    <t>7897839701924</t>
  </si>
  <si>
    <t>32484</t>
  </si>
  <si>
    <t>BACIA PARA MASSA 4,5 L</t>
  </si>
  <si>
    <t xml:space="preserve">3327    </t>
  </si>
  <si>
    <t>7896725333270</t>
  </si>
  <si>
    <t>17896725333277</t>
  </si>
  <si>
    <t>3250</t>
  </si>
  <si>
    <t>COPO CERVEJA/CHOPP MUNICH JG 300 ML</t>
  </si>
  <si>
    <t>77090200773484</t>
  </si>
  <si>
    <t>7891155002949</t>
  </si>
  <si>
    <t>17891155002946</t>
  </si>
  <si>
    <t>32506</t>
  </si>
  <si>
    <t>TIGELA LAGUNA 750 ML C/TPA PLÁSTICA 16X7X16 CM</t>
  </si>
  <si>
    <t>3110</t>
  </si>
  <si>
    <t>7898964200023</t>
  </si>
  <si>
    <t>17898964200020</t>
  </si>
  <si>
    <t>32507</t>
  </si>
  <si>
    <t>DAILY CANECA FALL 350 ML COLORIDA</t>
  </si>
  <si>
    <t>A594-0775</t>
  </si>
  <si>
    <t>7891361866212</t>
  </si>
  <si>
    <t>32512</t>
  </si>
  <si>
    <t>GARRAFA TERMICA DE HIDRATAÇÃO 500 ML -PRETA/RUBINE</t>
  </si>
  <si>
    <t>07040</t>
  </si>
  <si>
    <t>7891108070407</t>
  </si>
  <si>
    <t>17891108070404</t>
  </si>
  <si>
    <t>32518</t>
  </si>
  <si>
    <t>MALETA ECONÔMICA - 14 X 30,5 X 17 CM</t>
  </si>
  <si>
    <t>25478</t>
  </si>
  <si>
    <t>7898280075367</t>
  </si>
  <si>
    <t>17898280075364</t>
  </si>
  <si>
    <t>32520</t>
  </si>
  <si>
    <t>ORGANIZADOR GAVETEIRO 3 GAVETAS - 14X19,5X16 CM</t>
  </si>
  <si>
    <t>25479</t>
  </si>
  <si>
    <t>7898280075374</t>
  </si>
  <si>
    <t>17898280075371</t>
  </si>
  <si>
    <t>32525</t>
  </si>
  <si>
    <t>ROSE GOLD - ESCORREDOR 12 PRATOS - 43,3X34X14CM</t>
  </si>
  <si>
    <t>2203</t>
  </si>
  <si>
    <t>7897807422035</t>
  </si>
  <si>
    <t>37897807422036</t>
  </si>
  <si>
    <t>32526</t>
  </si>
  <si>
    <t>ROSE GOLD - ESCORREDOR FANTASTIK - 43 X 36 X 18 CM</t>
  </si>
  <si>
    <t>2200</t>
  </si>
  <si>
    <t>7897807422004</t>
  </si>
  <si>
    <t>67897807422006</t>
  </si>
  <si>
    <t>32527</t>
  </si>
  <si>
    <t>ROSE GOLD - ESCORREDOR MAX DUPLO - 40 X 27 X 27 CM</t>
  </si>
  <si>
    <t>7897807422011</t>
  </si>
  <si>
    <t>67897807422013</t>
  </si>
  <si>
    <t>32530</t>
  </si>
  <si>
    <t>ROSE GOLD - PORTA GUARDANAPO - 14,5 X 5,5 X 10,2CM</t>
  </si>
  <si>
    <t>7897807422288</t>
  </si>
  <si>
    <t>37897807422289</t>
  </si>
  <si>
    <t>32531</t>
  </si>
  <si>
    <t>ROSE GOLD - PORTA ROLO DE PAPEL - 13,8X12,8X25,1CM</t>
  </si>
  <si>
    <t>2221</t>
  </si>
  <si>
    <t>7897807422219</t>
  </si>
  <si>
    <t>37897807422210</t>
  </si>
  <si>
    <t>32532</t>
  </si>
  <si>
    <t>ROSE GOLD - PORTA TALHERES - 13,5 X 14,5 X 9,7 CM</t>
  </si>
  <si>
    <t>2219</t>
  </si>
  <si>
    <t>7897807422196</t>
  </si>
  <si>
    <t>37897807422197</t>
  </si>
  <si>
    <t>32537</t>
  </si>
  <si>
    <t>COPO STAR 470ML</t>
  </si>
  <si>
    <t>12020118</t>
  </si>
  <si>
    <t>CISPER - OWENS-</t>
  </si>
  <si>
    <t>7891017858523</t>
  </si>
  <si>
    <t>17891017858520</t>
  </si>
  <si>
    <t>32560</t>
  </si>
  <si>
    <t>GARRAFA TERMICA EUREKA 1 LT AZUL</t>
  </si>
  <si>
    <t>101100052006</t>
  </si>
  <si>
    <t>7891691005459</t>
  </si>
  <si>
    <t>67891691005451</t>
  </si>
  <si>
    <t>32561</t>
  </si>
  <si>
    <t>GARRAFA TERMICA EUREKA 1 LT PRETA</t>
  </si>
  <si>
    <t>101100050105</t>
  </si>
  <si>
    <t>7891691005435</t>
  </si>
  <si>
    <t>67891691005437</t>
  </si>
  <si>
    <t>32562</t>
  </si>
  <si>
    <t>BANDEJA SANITARIA PARA GATO PET LOVERS</t>
  </si>
  <si>
    <t>3047</t>
  </si>
  <si>
    <t>7896952530473</t>
  </si>
  <si>
    <t>17896952530470</t>
  </si>
  <si>
    <t>32567</t>
  </si>
  <si>
    <t>PORTA TALHERES COM TAMPA - 31 X 21 X 4,5 CM</t>
  </si>
  <si>
    <t>0788</t>
  </si>
  <si>
    <t>7896952507888</t>
  </si>
  <si>
    <t>17896952507885</t>
  </si>
  <si>
    <t>32593</t>
  </si>
  <si>
    <t>SM ARUBA COPO LONG DRINK 465 ML</t>
  </si>
  <si>
    <t>J3060201235047</t>
  </si>
  <si>
    <t>7891155061014</t>
  </si>
  <si>
    <t>17891155061011</t>
  </si>
  <si>
    <t>32594</t>
  </si>
  <si>
    <t>SM ARUBA COPO ROCKS 345 ML</t>
  </si>
  <si>
    <t>J3050201234714</t>
  </si>
  <si>
    <t>7891155060994</t>
  </si>
  <si>
    <t>17891155060991</t>
  </si>
  <si>
    <t>32595</t>
  </si>
  <si>
    <t>SM BROOKLYN COPO LONG DRINK</t>
  </si>
  <si>
    <t>J2560201237801</t>
  </si>
  <si>
    <t>7891155061052</t>
  </si>
  <si>
    <t>17891155061059</t>
  </si>
  <si>
    <t>32598</t>
  </si>
  <si>
    <t>SM BROOKLYN COPO TUBO 300 ML</t>
  </si>
  <si>
    <t>J2580201237827</t>
  </si>
  <si>
    <t>7891155061076</t>
  </si>
  <si>
    <t>17891155061073</t>
  </si>
  <si>
    <t>32600</t>
  </si>
  <si>
    <t>SM BUFFET TACA AGUA 300 ML</t>
  </si>
  <si>
    <t>J7000201232241</t>
  </si>
  <si>
    <t>7891155059714</t>
  </si>
  <si>
    <t>17891155059711</t>
  </si>
  <si>
    <t>32601</t>
  </si>
  <si>
    <t>SM BUFFET TACA CHAMPANHE 186 ML</t>
  </si>
  <si>
    <t>J7080201230852</t>
  </si>
  <si>
    <t>7891155059608</t>
  </si>
  <si>
    <t>17891155059605</t>
  </si>
  <si>
    <t>32602</t>
  </si>
  <si>
    <t>SM BUFFET TACA VINHO 260 ML</t>
  </si>
  <si>
    <t>J7010201232461</t>
  </si>
  <si>
    <t>7891155059738</t>
  </si>
  <si>
    <t>17891155059735</t>
  </si>
  <si>
    <t>32603</t>
  </si>
  <si>
    <t>SM CASUAL TACA AGUA 260 ML</t>
  </si>
  <si>
    <t>J4000201232381</t>
  </si>
  <si>
    <t>7891155059721</t>
  </si>
  <si>
    <t>17891155059728</t>
  </si>
  <si>
    <t>32604</t>
  </si>
  <si>
    <t>SM CASUAL TACA VINHO 180 ML</t>
  </si>
  <si>
    <t>J4010201234896</t>
  </si>
  <si>
    <t>7891155061007</t>
  </si>
  <si>
    <t>17891155061004</t>
  </si>
  <si>
    <t>32605</t>
  </si>
  <si>
    <t>SM FIRENZE COPO LONG DRINK 360 ML</t>
  </si>
  <si>
    <t>J4160201232073</t>
  </si>
  <si>
    <t>7891155059707</t>
  </si>
  <si>
    <t>17891155059704</t>
  </si>
  <si>
    <t>32606</t>
  </si>
  <si>
    <t>SM FIRENZE COPO ROCKS 275 ML</t>
  </si>
  <si>
    <t>J4150201231812</t>
  </si>
  <si>
    <t>7891155059691</t>
  </si>
  <si>
    <t>17891155059698</t>
  </si>
  <si>
    <t>32607</t>
  </si>
  <si>
    <t>SM LAGER COPO 200ML</t>
  </si>
  <si>
    <t>J5010201230684</t>
  </si>
  <si>
    <t>7891155059592</t>
  </si>
  <si>
    <t>17891155059599</t>
  </si>
  <si>
    <t>32608</t>
  </si>
  <si>
    <t>SM LAGER COPO 300ML</t>
  </si>
  <si>
    <t>J5070201230431</t>
  </si>
  <si>
    <t>7891155059585</t>
  </si>
  <si>
    <t>17891155059582</t>
  </si>
  <si>
    <t>32609</t>
  </si>
  <si>
    <t>SM MANCHESTER COPO LONG DRINK 310 ML</t>
  </si>
  <si>
    <t>J2060201237771</t>
  </si>
  <si>
    <t>7891155061021</t>
  </si>
  <si>
    <t>17891155061028</t>
  </si>
  <si>
    <t>32615</t>
  </si>
  <si>
    <t>GARRAFA SLEEVE 250 ML DOGS</t>
  </si>
  <si>
    <t>470635</t>
  </si>
  <si>
    <t>7897659656190</t>
  </si>
  <si>
    <t>17897659656197</t>
  </si>
  <si>
    <t>32616</t>
  </si>
  <si>
    <t>GARRAFA SLEEVE 250 ML FUNDO DO MAR</t>
  </si>
  <si>
    <t>470637</t>
  </si>
  <si>
    <t>7897659656213</t>
  </si>
  <si>
    <t>17897659656210</t>
  </si>
  <si>
    <t>32618</t>
  </si>
  <si>
    <t>GARRAFA SLEEVE 250 ML PATATI PATATA MENINA</t>
  </si>
  <si>
    <t>470667</t>
  </si>
  <si>
    <t>7897659659603</t>
  </si>
  <si>
    <t>17897659659600</t>
  </si>
  <si>
    <t>32619</t>
  </si>
  <si>
    <t>GARRAFA SLEEVE 250 ML PATATI PATATA MENINO</t>
  </si>
  <si>
    <t>470666</t>
  </si>
  <si>
    <t>7897659659597</t>
  </si>
  <si>
    <t>17897659659594</t>
  </si>
  <si>
    <t>32620</t>
  </si>
  <si>
    <t>GARRAFA SLEEVE 250 ML UNICORNIO</t>
  </si>
  <si>
    <t>470800</t>
  </si>
  <si>
    <t>7897659657876</t>
  </si>
  <si>
    <t>17897659657873</t>
  </si>
  <si>
    <t>32622</t>
  </si>
  <si>
    <t>GARRAFA PET SLEEVE 550 ML UNICORNIO</t>
  </si>
  <si>
    <t>470899</t>
  </si>
  <si>
    <t>7897659659351</t>
  </si>
  <si>
    <t>17897659659358</t>
  </si>
  <si>
    <t>32623</t>
  </si>
  <si>
    <t>JARRA 1,7 LITROS TROPICAL</t>
  </si>
  <si>
    <t>430206</t>
  </si>
  <si>
    <t>7897659658453</t>
  </si>
  <si>
    <t>17897659658450</t>
  </si>
  <si>
    <t>32624</t>
  </si>
  <si>
    <t>PULVERIZADOR 650 ML ALADIM</t>
  </si>
  <si>
    <t>470158</t>
  </si>
  <si>
    <t>7897659660753</t>
  </si>
  <si>
    <t>17897659660750</t>
  </si>
  <si>
    <t>32627</t>
  </si>
  <si>
    <t>CORTINA P/ BOX VINIL LISA 1,35X2,00M</t>
  </si>
  <si>
    <t>603</t>
  </si>
  <si>
    <t>7896396106036</t>
  </si>
  <si>
    <t>17896396106033</t>
  </si>
  <si>
    <t>32654</t>
  </si>
  <si>
    <t>COPO C/ TAMPA BICO 320ML</t>
  </si>
  <si>
    <t>8989</t>
  </si>
  <si>
    <t>7896042089898</t>
  </si>
  <si>
    <t>17896042089895</t>
  </si>
  <si>
    <t>32655</t>
  </si>
  <si>
    <t>COPO C/ TAMPA FLIP 700ML</t>
  </si>
  <si>
    <t>612</t>
  </si>
  <si>
    <t>7896042006123</t>
  </si>
  <si>
    <t>17896042006120</t>
  </si>
  <si>
    <t>32665</t>
  </si>
  <si>
    <t>COPO SHAKE 500 ML DECORADO</t>
  </si>
  <si>
    <t>7896042006079</t>
  </si>
  <si>
    <t>47896042006077</t>
  </si>
  <si>
    <t>32671</t>
  </si>
  <si>
    <t>COPO TACA CANUDO 660ML BATMAN</t>
  </si>
  <si>
    <t>8970</t>
  </si>
  <si>
    <t>7896042089706</t>
  </si>
  <si>
    <t>17896042089703</t>
  </si>
  <si>
    <t>32673</t>
  </si>
  <si>
    <t>GARRAFA RETRÔ 500 ML BATMAN</t>
  </si>
  <si>
    <t>8975</t>
  </si>
  <si>
    <t>7896042089751</t>
  </si>
  <si>
    <t>17896042089758</t>
  </si>
  <si>
    <t>32677</t>
  </si>
  <si>
    <t>GARRAFA RETRÔ 500 ML FROZEN 2</t>
  </si>
  <si>
    <t>8949</t>
  </si>
  <si>
    <t>7896042089492</t>
  </si>
  <si>
    <t>17896042089499</t>
  </si>
  <si>
    <t>32679</t>
  </si>
  <si>
    <t>GARRAFA RETRÔ 500 ML HOMEM ARANHA</t>
  </si>
  <si>
    <t>8953</t>
  </si>
  <si>
    <t>7896042089539</t>
  </si>
  <si>
    <t>17896042089536</t>
  </si>
  <si>
    <t>32680</t>
  </si>
  <si>
    <t>GARRAFA RETRÔ 500 ML MINNIE VERMELHA</t>
  </si>
  <si>
    <t>9081</t>
  </si>
  <si>
    <t>7896042090818</t>
  </si>
  <si>
    <t>17896042090815</t>
  </si>
  <si>
    <t>32683</t>
  </si>
  <si>
    <t>GARRAFA RETRÔ 500 ML PRINCESAS</t>
  </si>
  <si>
    <t>682</t>
  </si>
  <si>
    <t>7896042006826</t>
  </si>
  <si>
    <t>17896042006823</t>
  </si>
  <si>
    <t>32687</t>
  </si>
  <si>
    <t>PORTA ESCOVA 430ML</t>
  </si>
  <si>
    <t>9835</t>
  </si>
  <si>
    <t>7896042098357</t>
  </si>
  <si>
    <t>17896042098354</t>
  </si>
  <si>
    <t>32688</t>
  </si>
  <si>
    <t>PORTA ESCOVA 430ML DEC CASA DE BANHO</t>
  </si>
  <si>
    <t>4457</t>
  </si>
  <si>
    <t>7896042044576</t>
  </si>
  <si>
    <t>17896042044573</t>
  </si>
  <si>
    <t>32689</t>
  </si>
  <si>
    <t>PORTA SAB. LIQUIDO 360ML DEC CASA DE BANHO</t>
  </si>
  <si>
    <t>4458</t>
  </si>
  <si>
    <t>7896042044583</t>
  </si>
  <si>
    <t>17896042044580</t>
  </si>
  <si>
    <t>32690</t>
  </si>
  <si>
    <t>PORTA SAB. LIQUIDO 360ML</t>
  </si>
  <si>
    <t>9828</t>
  </si>
  <si>
    <t>7896042098289</t>
  </si>
  <si>
    <t>17896042098286</t>
  </si>
  <si>
    <t>32691</t>
  </si>
  <si>
    <t>8341</t>
  </si>
  <si>
    <t>7896042083414</t>
  </si>
  <si>
    <t>17896042083411</t>
  </si>
  <si>
    <t>32694</t>
  </si>
  <si>
    <t>SABONETEIRA ARCO IRIS</t>
  </si>
  <si>
    <t>8291</t>
  </si>
  <si>
    <t>7896042082912</t>
  </si>
  <si>
    <t>17896042082919</t>
  </si>
  <si>
    <t>32698</t>
  </si>
  <si>
    <t>SABONETEIRA DINOSSAURO</t>
  </si>
  <si>
    <t>8290</t>
  </si>
  <si>
    <t>7896042082905</t>
  </si>
  <si>
    <t>17896042082902</t>
  </si>
  <si>
    <t>32699</t>
  </si>
  <si>
    <t>SABONETEIRA URSA</t>
  </si>
  <si>
    <t>8201</t>
  </si>
  <si>
    <t>7896042082011</t>
  </si>
  <si>
    <t>17896042082018</t>
  </si>
  <si>
    <t>32700</t>
  </si>
  <si>
    <t>SABONETEIRA URSO</t>
  </si>
  <si>
    <t>8430</t>
  </si>
  <si>
    <t>7896042084305</t>
  </si>
  <si>
    <t>17896042084302</t>
  </si>
  <si>
    <t>32712</t>
  </si>
  <si>
    <t>GARRAFA PARATÍ 1.500 ML</t>
  </si>
  <si>
    <t>6198</t>
  </si>
  <si>
    <t>7896103461984</t>
  </si>
  <si>
    <t>17896103461981</t>
  </si>
  <si>
    <t>32714</t>
  </si>
  <si>
    <t>GARRAFA VENEZA 1.500 ML</t>
  </si>
  <si>
    <t>6166</t>
  </si>
  <si>
    <t>7896103461663</t>
  </si>
  <si>
    <t>17896103461660</t>
  </si>
  <si>
    <t>32719</t>
  </si>
  <si>
    <t>POTE VENEZA 1.600 ML</t>
  </si>
  <si>
    <t>6147</t>
  </si>
  <si>
    <t>7896103461472</t>
  </si>
  <si>
    <t>17896103461479</t>
  </si>
  <si>
    <t>32720</t>
  </si>
  <si>
    <t>POTE VENEZA 2.200 ML</t>
  </si>
  <si>
    <t>6148</t>
  </si>
  <si>
    <t>7896103461489</t>
  </si>
  <si>
    <t>17896103461486</t>
  </si>
  <si>
    <t>32721</t>
  </si>
  <si>
    <t>BACIA C/ TAMPA 1,2 L</t>
  </si>
  <si>
    <t>3354</t>
  </si>
  <si>
    <t>7896725333546</t>
  </si>
  <si>
    <t>17896725333543</t>
  </si>
  <si>
    <t>32722</t>
  </si>
  <si>
    <t>BACIA C/ TAMPA 2,2 L</t>
  </si>
  <si>
    <t>3355</t>
  </si>
  <si>
    <t>7896725333553</t>
  </si>
  <si>
    <t>17896725333550</t>
  </si>
  <si>
    <t>32724</t>
  </si>
  <si>
    <t>ESCORREDOR LAVA TUDO</t>
  </si>
  <si>
    <t>3273</t>
  </si>
  <si>
    <t>7896725332730</t>
  </si>
  <si>
    <t>17896725332737</t>
  </si>
  <si>
    <t>32730</t>
  </si>
  <si>
    <t>DISPENSER PREMIUM ROSA TRANSLUCIDO 600 ML</t>
  </si>
  <si>
    <t>UZ358-ROS</t>
  </si>
  <si>
    <t>7895155080907</t>
  </si>
  <si>
    <t>17895155080904</t>
  </si>
  <si>
    <t>32731</t>
  </si>
  <si>
    <t>DISPENSER PREMIUM TRANSP TRANSLUCIDO 600 ML</t>
  </si>
  <si>
    <t>UZ358-TR</t>
  </si>
  <si>
    <t>7895155080969</t>
  </si>
  <si>
    <t>17895155080966</t>
  </si>
  <si>
    <t>32733</t>
  </si>
  <si>
    <t>DISPENSER PREMIUM VERMELHO TRANSLUCIDO 600 ML</t>
  </si>
  <si>
    <t>UZ358-VM</t>
  </si>
  <si>
    <t>7895155080761</t>
  </si>
  <si>
    <t>17895155080768</t>
  </si>
  <si>
    <t>32765</t>
  </si>
  <si>
    <t>ORGANIZADOR DE SAPATOS DOUBLE BRANCA</t>
  </si>
  <si>
    <t>1807</t>
  </si>
  <si>
    <t>7897807418076</t>
  </si>
  <si>
    <t>37897807418077</t>
  </si>
  <si>
    <t>32766</t>
  </si>
  <si>
    <t>TIGELA LÍRIO 2,3 L C/TPA 26 X 11 X 26 CM</t>
  </si>
  <si>
    <t>2210</t>
  </si>
  <si>
    <t>7898964200054</t>
  </si>
  <si>
    <t>17898964200051</t>
  </si>
  <si>
    <t>32767</t>
  </si>
  <si>
    <t>TIGELA LAGUNA 1,5 L C/ TPA PLÁSTICA 20X9X20 CM</t>
  </si>
  <si>
    <t>7898964200030</t>
  </si>
  <si>
    <t>17898964200037</t>
  </si>
  <si>
    <t>32768</t>
  </si>
  <si>
    <t>COPO CANUDO 650 ML SLEEVE MELANCIA</t>
  </si>
  <si>
    <t>02.81</t>
  </si>
  <si>
    <t>7896900202810</t>
  </si>
  <si>
    <t>47896900202818</t>
  </si>
  <si>
    <t>32769</t>
  </si>
  <si>
    <t>GARRAFA TERMICA FIRENZE DEC SALMOS 01 LT</t>
  </si>
  <si>
    <t>101800011923</t>
  </si>
  <si>
    <t>7891691004834</t>
  </si>
  <si>
    <t>67891691004836</t>
  </si>
  <si>
    <t>32770</t>
  </si>
  <si>
    <t>BULE VIENA C/ GATILHO 01 LT  -  ROSA / VERDE</t>
  </si>
  <si>
    <t>100300041802</t>
  </si>
  <si>
    <t>7891691005527</t>
  </si>
  <si>
    <t>67891691005529</t>
  </si>
  <si>
    <t>32771</t>
  </si>
  <si>
    <t>BULE VIENA DECORADO 750 ML</t>
  </si>
  <si>
    <t>100396212034</t>
  </si>
  <si>
    <t>7891691096211</t>
  </si>
  <si>
    <t>67891691096213</t>
  </si>
  <si>
    <t>32773</t>
  </si>
  <si>
    <t>SINTONIA TRAVERTINO - CX COMBO 175 PC</t>
  </si>
  <si>
    <t>CE-05/175</t>
  </si>
  <si>
    <t>7896211816492</t>
  </si>
  <si>
    <t>17896211816499</t>
  </si>
  <si>
    <t>32774</t>
  </si>
  <si>
    <t>SINTONIA TRAVERTINO - COLHER MESA C/06 PCS</t>
  </si>
  <si>
    <t>LE1301/06-05</t>
  </si>
  <si>
    <t>7896211816270</t>
  </si>
  <si>
    <t>57896211816275</t>
  </si>
  <si>
    <t>32775</t>
  </si>
  <si>
    <t>SINTONIA TRAVERTINO - GARFO MESA C/06 PCS</t>
  </si>
  <si>
    <t>LE1302/06-05</t>
  </si>
  <si>
    <t>7896211816300</t>
  </si>
  <si>
    <t>57896211816305</t>
  </si>
  <si>
    <t>32776</t>
  </si>
  <si>
    <t>SINTONIA TRAVERTINO - FACA DE MESA C/06 PCS</t>
  </si>
  <si>
    <t>LE1303/06-05</t>
  </si>
  <si>
    <t>7896211816362</t>
  </si>
  <si>
    <t>57896211816367</t>
  </si>
  <si>
    <t>32779</t>
  </si>
  <si>
    <t>ASSADEIRA ROUND C/ TPA 2,4 L - 26 X 6 X 26 CM</t>
  </si>
  <si>
    <t>1000</t>
  </si>
  <si>
    <t>7898964200016</t>
  </si>
  <si>
    <t>17898964200013</t>
  </si>
  <si>
    <t>32797</t>
  </si>
  <si>
    <t>LAGUNA COPO INCOLOR 6 PECAS 265 ML</t>
  </si>
  <si>
    <t>20260200946971</t>
  </si>
  <si>
    <t>7891155033677</t>
  </si>
  <si>
    <t>17891155003158</t>
  </si>
  <si>
    <t>32798</t>
  </si>
  <si>
    <t>AMERICANO JG COPO DE AGUA 190 ML</t>
  </si>
  <si>
    <t>20100201097609</t>
  </si>
  <si>
    <t>7891155050100</t>
  </si>
  <si>
    <t>17891155038648</t>
  </si>
  <si>
    <t>32799</t>
  </si>
  <si>
    <t>LIGTHS JG COPO LONG DRINK 410 ML</t>
  </si>
  <si>
    <t>76040200769135</t>
  </si>
  <si>
    <t>7891155001775</t>
  </si>
  <si>
    <t>17891155001772</t>
  </si>
  <si>
    <t>32800</t>
  </si>
  <si>
    <t>JARRA BAR 1.550 ML</t>
  </si>
  <si>
    <t>54140100499091</t>
  </si>
  <si>
    <t>7891155012825</t>
  </si>
  <si>
    <t>17891155012822</t>
  </si>
  <si>
    <t>32824</t>
  </si>
  <si>
    <t>BARROCO -  CONJ COPO APERITIVO C/ 04 120 ML</t>
  </si>
  <si>
    <t>PUD003373</t>
  </si>
  <si>
    <t>7891240033735</t>
  </si>
  <si>
    <t>17891240033732</t>
  </si>
  <si>
    <t>32825</t>
  </si>
  <si>
    <t>BARROCO - TACA AGUA C/ 06   250 ML</t>
  </si>
  <si>
    <t>PUD003944</t>
  </si>
  <si>
    <t>7891240039447</t>
  </si>
  <si>
    <t>17891240039444</t>
  </si>
  <si>
    <t>32826</t>
  </si>
  <si>
    <t>BARROCO - PRATO MULTIUSO</t>
  </si>
  <si>
    <t>PUD003674</t>
  </si>
  <si>
    <t>7891240036743</t>
  </si>
  <si>
    <t>17891240036740</t>
  </si>
  <si>
    <t>32828</t>
  </si>
  <si>
    <t>QUEIJEIRA INOX</t>
  </si>
  <si>
    <t>40302</t>
  </si>
  <si>
    <t>7896479948959</t>
  </si>
  <si>
    <t>17896479948956</t>
  </si>
  <si>
    <t>32832</t>
  </si>
  <si>
    <t>PORTA ESCOVA DE DENTE MARMORIZADO</t>
  </si>
  <si>
    <t>6503</t>
  </si>
  <si>
    <t>7896952565031</t>
  </si>
  <si>
    <t>17896952565038</t>
  </si>
  <si>
    <t>32835</t>
  </si>
  <si>
    <t>GARRAFA TERM FUTURA 750 ML - NUDE/CINZA</t>
  </si>
  <si>
    <t>3037</t>
  </si>
  <si>
    <t>7891108030371</t>
  </si>
  <si>
    <t>17891108030378</t>
  </si>
  <si>
    <t>32836</t>
  </si>
  <si>
    <t>BULE TERMICO VERONA 750 ML - NUDE/CINZA</t>
  </si>
  <si>
    <t>3072</t>
  </si>
  <si>
    <t>7891108030722</t>
  </si>
  <si>
    <t>17891108030729</t>
  </si>
  <si>
    <t>32837</t>
  </si>
  <si>
    <t>POTE QUAD GRADUADO 900 ML</t>
  </si>
  <si>
    <t>109</t>
  </si>
  <si>
    <t>7896355701098</t>
  </si>
  <si>
    <t>17896355701095</t>
  </si>
  <si>
    <t>32838</t>
  </si>
  <si>
    <t>POTE QUAD GRADUADO 600 ML</t>
  </si>
  <si>
    <t>106</t>
  </si>
  <si>
    <t>7896355701067</t>
  </si>
  <si>
    <t>17896355701064</t>
  </si>
  <si>
    <t>32839</t>
  </si>
  <si>
    <t>CONJ C/ 05 POTES GRADUADO QD 600 ML</t>
  </si>
  <si>
    <t>5106</t>
  </si>
  <si>
    <t>7896355751062</t>
  </si>
  <si>
    <t>17896355751069</t>
  </si>
  <si>
    <t>32842</t>
  </si>
  <si>
    <t>KIDS - JG TALHER 5 PCS MENINO</t>
  </si>
  <si>
    <t>IK900/5-CR</t>
  </si>
  <si>
    <t>7896211818953</t>
  </si>
  <si>
    <t>27896211818957</t>
  </si>
  <si>
    <t>32843</t>
  </si>
  <si>
    <t>KIDS - JG TALHER 5 PCS UNICORNIO</t>
  </si>
  <si>
    <t>IK900/5-UC</t>
  </si>
  <si>
    <t>7896211818960</t>
  </si>
  <si>
    <t>27896211818964</t>
  </si>
  <si>
    <t>32852</t>
  </si>
  <si>
    <t>MULTIUSO PREMIUM 1,5L VERMELHO</t>
  </si>
  <si>
    <t>UZ256-VM</t>
  </si>
  <si>
    <t>7895155013547</t>
  </si>
  <si>
    <t>17895155013544</t>
  </si>
  <si>
    <t>32853</t>
  </si>
  <si>
    <t>MULTIUSO PREMIUM 1,5L ROSA</t>
  </si>
  <si>
    <t>UZ256-ROS</t>
  </si>
  <si>
    <t>7895155013509</t>
  </si>
  <si>
    <t>17895155013506</t>
  </si>
  <si>
    <t>32854</t>
  </si>
  <si>
    <t>MULTIUSO PREMIUM 5,5L VERMELHO</t>
  </si>
  <si>
    <t>UZ257-VM</t>
  </si>
  <si>
    <t>7895155014094</t>
  </si>
  <si>
    <t>17895155014091</t>
  </si>
  <si>
    <t>32855</t>
  </si>
  <si>
    <t>MULTIUSO PREMIUM 5,5L ROSA</t>
  </si>
  <si>
    <t>UZ257-ROS</t>
  </si>
  <si>
    <t>7895155014049</t>
  </si>
  <si>
    <t>17895155014046</t>
  </si>
  <si>
    <t>32856</t>
  </si>
  <si>
    <t>PORTA SABONETE 300 ML PRETO</t>
  </si>
  <si>
    <t>UZ507-PR</t>
  </si>
  <si>
    <t>7895155361624</t>
  </si>
  <si>
    <t>17895155361621</t>
  </si>
  <si>
    <t>32857</t>
  </si>
  <si>
    <t>PORTA SABONETE 300 ML VERMELHO</t>
  </si>
  <si>
    <t>UZ507-VM</t>
  </si>
  <si>
    <t>7895155361747</t>
  </si>
  <si>
    <t>17895155361744</t>
  </si>
  <si>
    <t>32865</t>
  </si>
  <si>
    <t>CADEIRA HYDRA PRETA</t>
  </si>
  <si>
    <t>UZ4002-11</t>
  </si>
  <si>
    <t>7895155871444</t>
  </si>
  <si>
    <t>17895155871441</t>
  </si>
  <si>
    <t>32869</t>
  </si>
  <si>
    <t>CADEIRA GLASS PRETA</t>
  </si>
  <si>
    <t>UZ4004-11</t>
  </si>
  <si>
    <t>7895155542672</t>
  </si>
  <si>
    <t>17895155542679</t>
  </si>
  <si>
    <t>32870</t>
  </si>
  <si>
    <t>RECIPIENTE TERMICO COLEMAN 38L C/ RODA VERMELHO</t>
  </si>
  <si>
    <t>110162400703</t>
  </si>
  <si>
    <t>7891691187872</t>
  </si>
  <si>
    <t>67891691187874</t>
  </si>
  <si>
    <t>32889</t>
  </si>
  <si>
    <t>CANECA 360 ML UNICÓRNIO</t>
  </si>
  <si>
    <t>7896042010069</t>
  </si>
  <si>
    <t>17896042010066</t>
  </si>
  <si>
    <t>32898</t>
  </si>
  <si>
    <t>COPO SHAKE 500 ML UNICÓRNIO</t>
  </si>
  <si>
    <t>1007</t>
  </si>
  <si>
    <t>7896042010076</t>
  </si>
  <si>
    <t>17896042010073</t>
  </si>
  <si>
    <t>32905</t>
  </si>
  <si>
    <t>GARRAFA RETRÔ 500 ML UNICÓRNIO</t>
  </si>
  <si>
    <t>1044</t>
  </si>
  <si>
    <t>7896042010441</t>
  </si>
  <si>
    <t>17896042010448</t>
  </si>
  <si>
    <t>32911</t>
  </si>
  <si>
    <t>LIXEIRA ECOBLACK C/ PEDAL 30 LTS - 3 EM 1</t>
  </si>
  <si>
    <t>3496</t>
  </si>
  <si>
    <t>7896042034966</t>
  </si>
  <si>
    <t>27896042034960</t>
  </si>
  <si>
    <t>32913</t>
  </si>
  <si>
    <t>SHAKEIRA 320 ML UNICÓRNIO</t>
  </si>
  <si>
    <t>1045</t>
  </si>
  <si>
    <t>7896042010458</t>
  </si>
  <si>
    <t>17896042010455</t>
  </si>
  <si>
    <t>32914</t>
  </si>
  <si>
    <t>PORTA CAFÉ/FILTRO DEC CAFÉ DA MANHA</t>
  </si>
  <si>
    <t>6958</t>
  </si>
  <si>
    <t>7896042069586</t>
  </si>
  <si>
    <t>17896042069583</t>
  </si>
  <si>
    <t>32919</t>
  </si>
  <si>
    <t>SHAKEIRA 580 ML UNICÓRNIO</t>
  </si>
  <si>
    <t>1008</t>
  </si>
  <si>
    <t>7896042010083</t>
  </si>
  <si>
    <t>17896042010080</t>
  </si>
  <si>
    <t>32920</t>
  </si>
  <si>
    <t>SUQUEIRA RETRÔ 3,9 LTS</t>
  </si>
  <si>
    <t>8666</t>
  </si>
  <si>
    <t>7896042086668</t>
  </si>
  <si>
    <t>17896042086665</t>
  </si>
  <si>
    <t>32927</t>
  </si>
  <si>
    <t>AMERICANO JARRA 1,2L</t>
  </si>
  <si>
    <t>54100201210018</t>
  </si>
  <si>
    <t>7891155058977</t>
  </si>
  <si>
    <t>17891155058974</t>
  </si>
  <si>
    <t>32928</t>
  </si>
  <si>
    <t>AMERICANO COPO C/ TAMPA E CANUDO 450 ML</t>
  </si>
  <si>
    <t>29100201243207</t>
  </si>
  <si>
    <t>7891155062370</t>
  </si>
  <si>
    <t>17891155062377</t>
  </si>
  <si>
    <t>32938</t>
  </si>
  <si>
    <t>COCA COLA AMERICANO COPO LINHA DO TEMPO 190 ML</t>
  </si>
  <si>
    <t>20100201195006</t>
  </si>
  <si>
    <t>7891155058243</t>
  </si>
  <si>
    <t>17891155058240</t>
  </si>
  <si>
    <t>32939</t>
  </si>
  <si>
    <t>SM BUFFET JG C/ 6 COPO AGUA</t>
  </si>
  <si>
    <t>J7000201252200</t>
  </si>
  <si>
    <t>7891155062783</t>
  </si>
  <si>
    <t>17891155062780</t>
  </si>
  <si>
    <t>32940</t>
  </si>
  <si>
    <t>SM CASUAL JG C/ 6 COPO AGUA</t>
  </si>
  <si>
    <t>J4000201252226</t>
  </si>
  <si>
    <t>7891155062806</t>
  </si>
  <si>
    <t>17891155062803</t>
  </si>
  <si>
    <t>32941</t>
  </si>
  <si>
    <t>SM MANCHESTER JG C/ 6 COPO AGUA</t>
  </si>
  <si>
    <t>J2060201252269</t>
  </si>
  <si>
    <t>7891155062844</t>
  </si>
  <si>
    <t>17891155062841</t>
  </si>
  <si>
    <t>32942</t>
  </si>
  <si>
    <t>SM ARUBA JG C/ 6 COPO LONG DRINK</t>
  </si>
  <si>
    <t>J3060201252251</t>
  </si>
  <si>
    <t>7891155062837</t>
  </si>
  <si>
    <t>17891155062834</t>
  </si>
  <si>
    <t>32943</t>
  </si>
  <si>
    <t>OPALINE BLANC PRATO 27 CMS</t>
  </si>
  <si>
    <t>55450200848829</t>
  </si>
  <si>
    <t>7891155038009</t>
  </si>
  <si>
    <t>17891155038006</t>
  </si>
  <si>
    <t>32944</t>
  </si>
  <si>
    <t>OPALINE MENU PRATO 27 CMS</t>
  </si>
  <si>
    <t>55430200848781</t>
  </si>
  <si>
    <t>7891155037996</t>
  </si>
  <si>
    <t>17891155037993</t>
  </si>
  <si>
    <t>32959</t>
  </si>
  <si>
    <t xml:space="preserve">CANECA 400 ML UNICORNIO </t>
  </si>
  <si>
    <t>441663</t>
  </si>
  <si>
    <t>7897659662474</t>
  </si>
  <si>
    <t>17897659662471</t>
  </si>
  <si>
    <t>32961</t>
  </si>
  <si>
    <t xml:space="preserve">COPO 220 ML UNICORNIO C/ALÇA E SOBRE TAMPA </t>
  </si>
  <si>
    <t>470139</t>
  </si>
  <si>
    <t>7897659661682</t>
  </si>
  <si>
    <t>17897659661689</t>
  </si>
  <si>
    <t>32964</t>
  </si>
  <si>
    <t>COPO CANUDO 650 ML SLEEVE ABACAXI</t>
  </si>
  <si>
    <t>02.88</t>
  </si>
  <si>
    <t>7896900202889</t>
  </si>
  <si>
    <t>47896900202887</t>
  </si>
  <si>
    <t>32965</t>
  </si>
  <si>
    <t>COPO CANUDO 650 ML SLEEVE UNICORNIO</t>
  </si>
  <si>
    <t>03.01</t>
  </si>
  <si>
    <t>7896900203015</t>
  </si>
  <si>
    <t>47896900203013</t>
  </si>
  <si>
    <t>32968</t>
  </si>
  <si>
    <t>COPO CANUDO 650 ML SLEEVE MORANGO</t>
  </si>
  <si>
    <t>02.85</t>
  </si>
  <si>
    <t>7896900202858</t>
  </si>
  <si>
    <t>47896900202856</t>
  </si>
  <si>
    <t>32975</t>
  </si>
  <si>
    <t>HOTEL SUPORTE PARA COADOR DE CAFÉ N 2 – 45 CM</t>
  </si>
  <si>
    <t>03060-9</t>
  </si>
  <si>
    <t>7896414303607</t>
  </si>
  <si>
    <t>37896414303608</t>
  </si>
  <si>
    <t>32978</t>
  </si>
  <si>
    <t>ROSE GOLD - FRUTEIRA TRIPLA 74x30 CM</t>
  </si>
  <si>
    <t>2212</t>
  </si>
  <si>
    <t>7897807422127</t>
  </si>
  <si>
    <t>67897807422129</t>
  </si>
  <si>
    <t>32979</t>
  </si>
  <si>
    <t>ROSE GOLD - FRUTEIRA DE MESA QUADRADA 7x32x32 CM</t>
  </si>
  <si>
    <t>7897807422103</t>
  </si>
  <si>
    <t>17897807422100</t>
  </si>
  <si>
    <t>32980</t>
  </si>
  <si>
    <t>ROSE GOLD - PORTA TALHER QUADRADO 21,5x12,5x12,5CM</t>
  </si>
  <si>
    <t>7897807422264</t>
  </si>
  <si>
    <t>17897807422261</t>
  </si>
  <si>
    <t>32982</t>
  </si>
  <si>
    <t>CONJ C/ 03 BISNAGAS VM/AM/BR</t>
  </si>
  <si>
    <t>491</t>
  </si>
  <si>
    <t>7896725304911</t>
  </si>
  <si>
    <t>17896725304918</t>
  </si>
  <si>
    <t>32991</t>
  </si>
  <si>
    <t>CORTADOR DE NHOQUE</t>
  </si>
  <si>
    <t>NHOQ</t>
  </si>
  <si>
    <t>7897839701955</t>
  </si>
  <si>
    <t>32992</t>
  </si>
  <si>
    <t>KIT 4 EM 1</t>
  </si>
  <si>
    <t>KP02</t>
  </si>
  <si>
    <t>7897839700972</t>
  </si>
  <si>
    <t>33037</t>
  </si>
  <si>
    <t>CAIRO JG COPO 350 ML</t>
  </si>
  <si>
    <t>26440201196324</t>
  </si>
  <si>
    <t>7891155058304</t>
  </si>
  <si>
    <t>17891155058301</t>
  </si>
  <si>
    <t>33056</t>
  </si>
  <si>
    <t>CABIDE DE VASSOURA BRANCO - 41 X 6 X 12,5 CM</t>
  </si>
  <si>
    <t>2149</t>
  </si>
  <si>
    <t>7897807421496</t>
  </si>
  <si>
    <t>37897807421497</t>
  </si>
  <si>
    <t>33060</t>
  </si>
  <si>
    <t>ESPELHO MOLDURA PLASTICA - N 20 - 21X31 CM</t>
  </si>
  <si>
    <t>N 20</t>
  </si>
  <si>
    <t>7898902084432</t>
  </si>
  <si>
    <t>17898902084439</t>
  </si>
  <si>
    <t>7062</t>
  </si>
  <si>
    <t>33128</t>
  </si>
  <si>
    <t>CENTRO DE MESA CALIFORNIA 2 L - 26 X 8 X 26 CM</t>
  </si>
  <si>
    <t>7898964200146</t>
  </si>
  <si>
    <t>17898964200143</t>
  </si>
  <si>
    <t>33129</t>
  </si>
  <si>
    <t>TIGELA VENEZZA 2,5 L C/ TPA 26 X 10 X 26 CM</t>
  </si>
  <si>
    <t>7898964200078</t>
  </si>
  <si>
    <t>17898964200075</t>
  </si>
  <si>
    <t>33133</t>
  </si>
  <si>
    <t xml:space="preserve">FORMA P/ RAVIOLI E MINI-PASTEL </t>
  </si>
  <si>
    <t xml:space="preserve">1031    </t>
  </si>
  <si>
    <t>7896900210310</t>
  </si>
  <si>
    <t>47896900210318</t>
  </si>
  <si>
    <t>33134</t>
  </si>
  <si>
    <t>GARRAFAO FITNESS 1,8 L</t>
  </si>
  <si>
    <t>0267</t>
  </si>
  <si>
    <t>7896900202674</t>
  </si>
  <si>
    <t>27896900202678</t>
  </si>
  <si>
    <t>33135</t>
  </si>
  <si>
    <t>POTE QUADRADO 1,3 L TAMPA DECORADA</t>
  </si>
  <si>
    <t>101528512029</t>
  </si>
  <si>
    <t>7891691008436</t>
  </si>
  <si>
    <t>67891691008438</t>
  </si>
  <si>
    <t>33155</t>
  </si>
  <si>
    <t>CAIRO COPO 350 ML</t>
  </si>
  <si>
    <t xml:space="preserve">26440201188332    </t>
  </si>
  <si>
    <t>7891155056805</t>
  </si>
  <si>
    <t>17891155056802</t>
  </si>
  <si>
    <t>33156</t>
  </si>
  <si>
    <t>MARROCOS COPO 350ML</t>
  </si>
  <si>
    <t xml:space="preserve">26450201193801    </t>
  </si>
  <si>
    <t>7891155058199</t>
  </si>
  <si>
    <t>17891155058196</t>
  </si>
  <si>
    <t>33157</t>
  </si>
  <si>
    <t>COPO COCA CONTOUR CINZA 470 ML</t>
  </si>
  <si>
    <t xml:space="preserve">70501101184243    </t>
  </si>
  <si>
    <t>7891155056560</t>
  </si>
  <si>
    <t>17891155056567</t>
  </si>
  <si>
    <t>33165</t>
  </si>
  <si>
    <t>SM AURORA COPO CRISTALINO 270 ML</t>
  </si>
  <si>
    <t>J1160201304786</t>
  </si>
  <si>
    <t>7891155065821</t>
  </si>
  <si>
    <t>17891155065828</t>
  </si>
  <si>
    <t>33166</t>
  </si>
  <si>
    <t>SM AURORA JG C/ 6 COPO CRISTALINO 270 ML</t>
  </si>
  <si>
    <t>J1160201304823</t>
  </si>
  <si>
    <t>7891155065838</t>
  </si>
  <si>
    <t>17891155065835</t>
  </si>
  <si>
    <t>33168</t>
  </si>
  <si>
    <t>SM NATURE COPO CRISTALINO 270 ML</t>
  </si>
  <si>
    <t>J1260201304794</t>
  </si>
  <si>
    <t>7891155065845</t>
  </si>
  <si>
    <t>17891155065842</t>
  </si>
  <si>
    <t>33169</t>
  </si>
  <si>
    <t>SM NATURE JG C/ 6 COPO CRISTALINO 270 ML</t>
  </si>
  <si>
    <t>J1260201304831</t>
  </si>
  <si>
    <t>7891155065852</t>
  </si>
  <si>
    <t>17891155065859</t>
  </si>
  <si>
    <t>33170</t>
  </si>
  <si>
    <t>SM ROYAL TACA AGUA 365 ML</t>
  </si>
  <si>
    <t>J8000201237843</t>
  </si>
  <si>
    <t>7891155061090</t>
  </si>
  <si>
    <t>17891155061097</t>
  </si>
  <si>
    <t>33171</t>
  </si>
  <si>
    <t>SM ROYAL TACA CHAMPANHE 185 ML</t>
  </si>
  <si>
    <t>J8080201237835</t>
  </si>
  <si>
    <t>7891155061083</t>
  </si>
  <si>
    <t>17891155061080</t>
  </si>
  <si>
    <t>33172</t>
  </si>
  <si>
    <t>SM ROYAL TACA DEGUSTACAO 615 ML</t>
  </si>
  <si>
    <t>J8090201237851</t>
  </si>
  <si>
    <t>7891155061106</t>
  </si>
  <si>
    <t>17891155061103</t>
  </si>
  <si>
    <t>33173</t>
  </si>
  <si>
    <t>SM ROYAL TACA VINHO 320 ML</t>
  </si>
  <si>
    <t>J8010201237860</t>
  </si>
  <si>
    <t>7891155061113</t>
  </si>
  <si>
    <t>17891155061110</t>
  </si>
  <si>
    <t>33174</t>
  </si>
  <si>
    <t>SM TANGO JARRA 1,5L</t>
  </si>
  <si>
    <t xml:space="preserve">54470201304840    </t>
  </si>
  <si>
    <t>7891155065869</t>
  </si>
  <si>
    <t>17891155065866</t>
  </si>
  <si>
    <t>33175</t>
  </si>
  <si>
    <t>SM ZUMBA COPO CRISTALINO 270 ML</t>
  </si>
  <si>
    <t>J1360201304778</t>
  </si>
  <si>
    <t>7891155065807</t>
  </si>
  <si>
    <t>17891155065804</t>
  </si>
  <si>
    <t>33176</t>
  </si>
  <si>
    <t>SM ZUMBA JARRA C/ TAMPA 1,2L</t>
  </si>
  <si>
    <t xml:space="preserve">54460201300849    </t>
  </si>
  <si>
    <t>7891155065579</t>
  </si>
  <si>
    <t>17891155065576</t>
  </si>
  <si>
    <t>33177</t>
  </si>
  <si>
    <t>SM ZUMBA JG C/ 6 COPO CRISTALINO 270 ML</t>
  </si>
  <si>
    <t>J1360201304815</t>
  </si>
  <si>
    <t>7891155065814</t>
  </si>
  <si>
    <t>17891155065811</t>
  </si>
  <si>
    <t>33182</t>
  </si>
  <si>
    <t>DAILY TIGELA DE CEREAL 600 ML DEC. FULL</t>
  </si>
  <si>
    <t>AB37-0005</t>
  </si>
  <si>
    <t>7891361045617</t>
  </si>
  <si>
    <t>33183</t>
  </si>
  <si>
    <t>DAILY TIGELA DE CEREAL 600 ML DEC. TEMÁTICA</t>
  </si>
  <si>
    <t>AB37-0779</t>
  </si>
  <si>
    <t>7891361960071</t>
  </si>
  <si>
    <t>33185</t>
  </si>
  <si>
    <t>GARRAFA PET 700ML MICKEY MOUSE</t>
  </si>
  <si>
    <t>470912</t>
  </si>
  <si>
    <t>7897659664911</t>
  </si>
  <si>
    <t>17897659664918</t>
  </si>
  <si>
    <t>33186</t>
  </si>
  <si>
    <t>GARRAFA PET 700ML MINNIE MOUSE</t>
  </si>
  <si>
    <t>470913</t>
  </si>
  <si>
    <t>7897659664935</t>
  </si>
  <si>
    <t>17897659664932</t>
  </si>
  <si>
    <t>33187</t>
  </si>
  <si>
    <t>BALDE CONCRETO GRADUADO 20 LTS</t>
  </si>
  <si>
    <t xml:space="preserve">278    </t>
  </si>
  <si>
    <t>7897848702783</t>
  </si>
  <si>
    <t>17897848702780</t>
  </si>
  <si>
    <t>33189</t>
  </si>
  <si>
    <t>CAPA P/ MAQ PVC KORINO MEGA C/ ZÍPER G -69X66X91CM</t>
  </si>
  <si>
    <t>760-G</t>
  </si>
  <si>
    <t>7896396127604</t>
  </si>
  <si>
    <t>17896396127601</t>
  </si>
  <si>
    <t>33190</t>
  </si>
  <si>
    <t>CAPA P/ MAQ PVC KORINO MEGA C/ ZÍPER M -62X65X91CM</t>
  </si>
  <si>
    <t>760-M</t>
  </si>
  <si>
    <t>7896396117605</t>
  </si>
  <si>
    <t>17896396117602</t>
  </si>
  <si>
    <t>33192</t>
  </si>
  <si>
    <t>CORTINA P/ BOX VINIL VISOR LISO 1,35X2M</t>
  </si>
  <si>
    <t>621</t>
  </si>
  <si>
    <t>3922.90.00</t>
  </si>
  <si>
    <t>7896396106210</t>
  </si>
  <si>
    <t>17896396106217</t>
  </si>
  <si>
    <t>33197</t>
  </si>
  <si>
    <t>BALDE P/ LONG NECK MASTER 05L</t>
  </si>
  <si>
    <t xml:space="preserve">R 21 </t>
  </si>
  <si>
    <t>7898913195219</t>
  </si>
  <si>
    <t>33198</t>
  </si>
  <si>
    <t>BALDE P/ DESTILADOS MASTER 10L</t>
  </si>
  <si>
    <t>9010</t>
  </si>
  <si>
    <t>7898913194649</t>
  </si>
  <si>
    <t>33224</t>
  </si>
  <si>
    <t>GOLE GUT - GARRAFA REDONDA 1,6L</t>
  </si>
  <si>
    <t>762/40</t>
  </si>
  <si>
    <t>7896359004027</t>
  </si>
  <si>
    <t>17896359004024</t>
  </si>
  <si>
    <t>33226</t>
  </si>
  <si>
    <t>CESTO ORGANIZADOR CIRCULAR  30L ROSA</t>
  </si>
  <si>
    <t>SR1830</t>
  </si>
  <si>
    <t>7896359029334</t>
  </si>
  <si>
    <t>17896359029331</t>
  </si>
  <si>
    <t>33229</t>
  </si>
  <si>
    <t>CESTO ORGANIZADOR RETANGULAR  22L ROSA</t>
  </si>
  <si>
    <t>SR1722</t>
  </si>
  <si>
    <t>7896359029488</t>
  </si>
  <si>
    <t>17896359029485</t>
  </si>
  <si>
    <t>33238</t>
  </si>
  <si>
    <t>GOLE GUT - GARRAFA RETANG 3,5L</t>
  </si>
  <si>
    <t>768/40</t>
  </si>
  <si>
    <t>7896359003891</t>
  </si>
  <si>
    <t>37896359003892</t>
  </si>
  <si>
    <t>33248</t>
  </si>
  <si>
    <t>PULVERIZADOR 350ML ROSA</t>
  </si>
  <si>
    <t>SR512/1</t>
  </si>
  <si>
    <t>7896359025138</t>
  </si>
  <si>
    <t>17896359025135</t>
  </si>
  <si>
    <t>33249</t>
  </si>
  <si>
    <t>PULVERIZADOR 580ML ROSA</t>
  </si>
  <si>
    <t>SR501/1</t>
  </si>
  <si>
    <t>7896359025121</t>
  </si>
  <si>
    <t>17896359025128</t>
  </si>
  <si>
    <t>33250</t>
  </si>
  <si>
    <t>BOLEIRA C/ TAMPA - 35 X 13 CM</t>
  </si>
  <si>
    <t xml:space="preserve">450    </t>
  </si>
  <si>
    <t>7896355704501</t>
  </si>
  <si>
    <t>17896355704508</t>
  </si>
  <si>
    <t>33251</t>
  </si>
  <si>
    <t>CAIXA TOPA TUDO 5 LTS</t>
  </si>
  <si>
    <t xml:space="preserve">9905    </t>
  </si>
  <si>
    <t>7896355799057</t>
  </si>
  <si>
    <t>17896355799054</t>
  </si>
  <si>
    <t>33253</t>
  </si>
  <si>
    <t>BOMBA PARA MATE ENCARTELADA 23 CM</t>
  </si>
  <si>
    <t xml:space="preserve">269    </t>
  </si>
  <si>
    <t>7419.91.00</t>
  </si>
  <si>
    <t>7896211802693</t>
  </si>
  <si>
    <t>27896211802697</t>
  </si>
  <si>
    <t>33254</t>
  </si>
  <si>
    <t>MONIZ COMBO 120 PEÇAS</t>
  </si>
  <si>
    <t>CM-27/120</t>
  </si>
  <si>
    <t>7896211822103</t>
  </si>
  <si>
    <t>17896211822100</t>
  </si>
  <si>
    <t>33255</t>
  </si>
  <si>
    <t>MONIZ COMBO UTENSILIOS 60 PEÇAS</t>
  </si>
  <si>
    <t>CM-17/60</t>
  </si>
  <si>
    <t>7896211822110</t>
  </si>
  <si>
    <t>17896211822117</t>
  </si>
  <si>
    <t>33273</t>
  </si>
  <si>
    <t>PULVERIZADOR GIRAFA GRADUADO 550ML</t>
  </si>
  <si>
    <t xml:space="preserve">6505    </t>
  </si>
  <si>
    <t>7896103465050</t>
  </si>
  <si>
    <t>17896103465057</t>
  </si>
  <si>
    <t>33275</t>
  </si>
  <si>
    <t>CESTO PARA PRENDEDOR 12X26X9 CM</t>
  </si>
  <si>
    <t>310</t>
  </si>
  <si>
    <t>7896725303105</t>
  </si>
  <si>
    <t>17896725303102</t>
  </si>
  <si>
    <t>33276</t>
  </si>
  <si>
    <t>CRISTAL BLACK - CESTO PARA PÃO 30X21,5X60 CM</t>
  </si>
  <si>
    <t>2342</t>
  </si>
  <si>
    <t>7896725323424</t>
  </si>
  <si>
    <t>17896725323421</t>
  </si>
  <si>
    <t>33299</t>
  </si>
  <si>
    <t>PORTA ESCOVA C/ TAMPA PREMIUM ROSE TRANSL</t>
  </si>
  <si>
    <t>UZ526-ROSE</t>
  </si>
  <si>
    <t>7895155219352</t>
  </si>
  <si>
    <t>17895155219359</t>
  </si>
  <si>
    <t>33300</t>
  </si>
  <si>
    <t>PORTA SABONETE LIQ. PREMIUM ROSE TRANSL</t>
  </si>
  <si>
    <t>UZ528-ROSE</t>
  </si>
  <si>
    <t>7895155219390</t>
  </si>
  <si>
    <t>17895155219397</t>
  </si>
  <si>
    <t>1066</t>
  </si>
  <si>
    <t>33330</t>
  </si>
  <si>
    <t xml:space="preserve">COPO 550 ML LABEL – FLAMINGOS </t>
  </si>
  <si>
    <t>25520</t>
  </si>
  <si>
    <t>7898280075923</t>
  </si>
  <si>
    <t>17898280075920</t>
  </si>
  <si>
    <t>33331</t>
  </si>
  <si>
    <t>COPO 550 ML LABEL C/ TAMPA E CANUDO – UNICORNIO</t>
  </si>
  <si>
    <t>25530</t>
  </si>
  <si>
    <t>7898280075992</t>
  </si>
  <si>
    <t>17898280075999</t>
  </si>
  <si>
    <t>33332</t>
  </si>
  <si>
    <t>COPO 550 ML LABEL – UNICORNIO</t>
  </si>
  <si>
    <t>25531</t>
  </si>
  <si>
    <t>7898280076005</t>
  </si>
  <si>
    <t>17898280076002</t>
  </si>
  <si>
    <t>33337</t>
  </si>
  <si>
    <t>CESTO FLOR LAVA TUDO - 32 X 10 CM</t>
  </si>
  <si>
    <t>25525</t>
  </si>
  <si>
    <t>7898280075954</t>
  </si>
  <si>
    <t>17898280075951</t>
  </si>
  <si>
    <t>33338</t>
  </si>
  <si>
    <t>LIXEIRA COM LABEL POA PRETO C/CLICK 9L</t>
  </si>
  <si>
    <t>25521</t>
  </si>
  <si>
    <t>7898280075879</t>
  </si>
  <si>
    <t>17898280075876</t>
  </si>
  <si>
    <t>33339</t>
  </si>
  <si>
    <t>LIXEIRA COM LABEL POA VERMELHO C/CLICK 9L</t>
  </si>
  <si>
    <t>25522</t>
  </si>
  <si>
    <t>7898280075886</t>
  </si>
  <si>
    <t>17898280075883</t>
  </si>
  <si>
    <t>33340</t>
  </si>
  <si>
    <t>CABIDE CRYSTAL KIT 2 PÇS - 40 CM</t>
  </si>
  <si>
    <t>25527</t>
  </si>
  <si>
    <t>7898280075961</t>
  </si>
  <si>
    <t>17898280075968</t>
  </si>
  <si>
    <t>33341</t>
  </si>
  <si>
    <t>MESA MONOBLOCO QUADRADA - BRANCA - 70 CM</t>
  </si>
  <si>
    <t>25422</t>
  </si>
  <si>
    <t>7898280074841</t>
  </si>
  <si>
    <t>37898280074842</t>
  </si>
  <si>
    <t>33342</t>
  </si>
  <si>
    <t>MESA MONOBLOCO QUADRADA - PRETA - 70 CM</t>
  </si>
  <si>
    <t>25423</t>
  </si>
  <si>
    <t>7898280074858</t>
  </si>
  <si>
    <t>37898280074859</t>
  </si>
  <si>
    <t>33343</t>
  </si>
  <si>
    <t>LIXEIRA P/ ESCRITORIO COM LABEL INOX 10L</t>
  </si>
  <si>
    <t>25529</t>
  </si>
  <si>
    <t>7898280075985</t>
  </si>
  <si>
    <t>17898280075982</t>
  </si>
  <si>
    <t>33344</t>
  </si>
  <si>
    <t>GARRAFA PET ESP FRESCH 750 ML</t>
  </si>
  <si>
    <t>470862</t>
  </si>
  <si>
    <t>7897659642766</t>
  </si>
  <si>
    <t>17897659642763</t>
  </si>
  <si>
    <t>33345</t>
  </si>
  <si>
    <t>GARRAFA PET SLEEVE 550 ML CARROS</t>
  </si>
  <si>
    <t>470889</t>
  </si>
  <si>
    <t>7897659652529</t>
  </si>
  <si>
    <t>17897659652526</t>
  </si>
  <si>
    <t>33346</t>
  </si>
  <si>
    <t>GARRAFA PET SLEEVE 550 ML FROZEN</t>
  </si>
  <si>
    <t>470998</t>
  </si>
  <si>
    <t>7897659658354</t>
  </si>
  <si>
    <t>17897659658351</t>
  </si>
  <si>
    <t>33347</t>
  </si>
  <si>
    <t>GARRAFA PET SLEEVE 550 ML MARVEL</t>
  </si>
  <si>
    <t>470892</t>
  </si>
  <si>
    <t>7897659652536</t>
  </si>
  <si>
    <t>17897659652533</t>
  </si>
  <si>
    <t>33349</t>
  </si>
  <si>
    <t>GARRAFA PET SLEEVE 550 ML MINIE</t>
  </si>
  <si>
    <t>470893</t>
  </si>
  <si>
    <t>7897659652543</t>
  </si>
  <si>
    <t>17897659652540</t>
  </si>
  <si>
    <t>33351</t>
  </si>
  <si>
    <t>GARRAFA PET SLEEVE 550 ML PRINCESAS</t>
  </si>
  <si>
    <t>470888</t>
  </si>
  <si>
    <t>7897659652512</t>
  </si>
  <si>
    <t>17897659652519</t>
  </si>
  <si>
    <t>33355</t>
  </si>
  <si>
    <t>CANTONEIRA DUPLA CROMO - BRANCO</t>
  </si>
  <si>
    <t>306-4</t>
  </si>
  <si>
    <t>7896594830641</t>
  </si>
  <si>
    <t>17896594830648</t>
  </si>
  <si>
    <t>33356</t>
  </si>
  <si>
    <t>CANTONEIRA TRIPLA CROMO BRANCA</t>
  </si>
  <si>
    <t>307-4</t>
  </si>
  <si>
    <t>7896594830740</t>
  </si>
  <si>
    <t>17896594830747</t>
  </si>
  <si>
    <t>33357</t>
  </si>
  <si>
    <t>CESTO TELADO C/ TAMPA 32 LTS BRANCO</t>
  </si>
  <si>
    <t>420-4</t>
  </si>
  <si>
    <t>7896594842040</t>
  </si>
  <si>
    <t>17896594842047</t>
  </si>
  <si>
    <t>33358</t>
  </si>
  <si>
    <t>DIAMANTE JARRA 3 LITROS</t>
  </si>
  <si>
    <t>437-10</t>
  </si>
  <si>
    <t>7896594843702</t>
  </si>
  <si>
    <t>17896594843709</t>
  </si>
  <si>
    <t>33359</t>
  </si>
  <si>
    <t>CRYSTAL JARRA MEDIDORA TRANSP 600 ML</t>
  </si>
  <si>
    <t>436-10</t>
  </si>
  <si>
    <t>7896594843603</t>
  </si>
  <si>
    <t>17896594843600</t>
  </si>
  <si>
    <t>33360</t>
  </si>
  <si>
    <t>SECADOR DE PRATOS LUXURY BRANCO 53,5X36X12 CM</t>
  </si>
  <si>
    <t>319-4</t>
  </si>
  <si>
    <t>7896594831945</t>
  </si>
  <si>
    <t>17896594831942</t>
  </si>
  <si>
    <t>33361</t>
  </si>
  <si>
    <t>FRUTEIRA MESA CROMO BRANCA</t>
  </si>
  <si>
    <t>308-4</t>
  </si>
  <si>
    <t>7896594830849</t>
  </si>
  <si>
    <t>17896594830846</t>
  </si>
  <si>
    <t>33362</t>
  </si>
  <si>
    <t>FRUTEIRA RETANGULAR TRIPLA BRANCA</t>
  </si>
  <si>
    <t>354-4</t>
  </si>
  <si>
    <t>7896594835448</t>
  </si>
  <si>
    <t>17896594835445</t>
  </si>
  <si>
    <t>33365</t>
  </si>
  <si>
    <t>GAVETEIRO 2G + 1P C/ ROD BCO- 41 X 65,5 X 42,5CM</t>
  </si>
  <si>
    <t>614-4</t>
  </si>
  <si>
    <t>7896594861447</t>
  </si>
  <si>
    <t>17896594861444</t>
  </si>
  <si>
    <t>33366</t>
  </si>
  <si>
    <t>GAVETEIRO 2G + 2P C/ ROD BCO - 41 X 76,5 X 42,5CM</t>
  </si>
  <si>
    <t>615-4</t>
  </si>
  <si>
    <t>7896594861546</t>
  </si>
  <si>
    <t>17896594861543</t>
  </si>
  <si>
    <t>33367</t>
  </si>
  <si>
    <t>GAVETEIRO 3G C/ ROD BCO - 41 X 76,50 X 42,50 CM</t>
  </si>
  <si>
    <t>613-4</t>
  </si>
  <si>
    <t>7896594861348</t>
  </si>
  <si>
    <t>17896594861345</t>
  </si>
  <si>
    <t>33369</t>
  </si>
  <si>
    <t>KIT PIA CROMO COLORS - BRANCO</t>
  </si>
  <si>
    <t>301-4</t>
  </si>
  <si>
    <t>7896594830146</t>
  </si>
  <si>
    <t>17896594830143</t>
  </si>
  <si>
    <t>33370</t>
  </si>
  <si>
    <t>LIXEIRA DE PIA CROMO BRANCA</t>
  </si>
  <si>
    <t>311-4</t>
  </si>
  <si>
    <t>7896594831143</t>
  </si>
  <si>
    <t>17896594831140</t>
  </si>
  <si>
    <t>33371</t>
  </si>
  <si>
    <t>PORTA DETERGENTE ONDA CROMO BRANCA</t>
  </si>
  <si>
    <t>336-4</t>
  </si>
  <si>
    <t>7896594833642</t>
  </si>
  <si>
    <t>17896594833649</t>
  </si>
  <si>
    <t>33372</t>
  </si>
  <si>
    <t>PORTA TALHER MESTRES CUCA - 23X15X9,5 CM</t>
  </si>
  <si>
    <t>334-4</t>
  </si>
  <si>
    <t>7896594833444</t>
  </si>
  <si>
    <t>17896594833441</t>
  </si>
  <si>
    <t>33373</t>
  </si>
  <si>
    <t>PORTA TALHER MIMO DUPLO C/ ALCA - 42X19,5X14 CM</t>
  </si>
  <si>
    <t>333-4</t>
  </si>
  <si>
    <t>7896594833345</t>
  </si>
  <si>
    <t>17896594833342</t>
  </si>
  <si>
    <t>33374</t>
  </si>
  <si>
    <t>SECADOR MIMO DUPLO C/ PORTA TALHER - 46X33X25 CM</t>
  </si>
  <si>
    <t>322-4</t>
  </si>
  <si>
    <t>7896594832249</t>
  </si>
  <si>
    <t>17896594832246</t>
  </si>
  <si>
    <t>33375</t>
  </si>
  <si>
    <t>SECADOR PRIME DUPLO C/ PORTA COPOS - 40X32X27 CM</t>
  </si>
  <si>
    <t>346-4</t>
  </si>
  <si>
    <t>7896594834649</t>
  </si>
  <si>
    <t>17896594834646</t>
  </si>
  <si>
    <t>33376</t>
  </si>
  <si>
    <t>SECADOR RAINHA C/ PORTA COPOS E TALHER MIMO</t>
  </si>
  <si>
    <t>379-4</t>
  </si>
  <si>
    <t>7896594837947</t>
  </si>
  <si>
    <t>17896594837944</t>
  </si>
  <si>
    <t>33377</t>
  </si>
  <si>
    <t>SECADOR REI C/PORTA COPOS E P/TALHER MIMO</t>
  </si>
  <si>
    <t>378-4</t>
  </si>
  <si>
    <t>7896594837848</t>
  </si>
  <si>
    <t>17896594837845</t>
  </si>
  <si>
    <t>33378</t>
  </si>
  <si>
    <t>SUPORTE P/ PAPEL HIGIENICO C/ LIXEIRA</t>
  </si>
  <si>
    <t>304-4</t>
  </si>
  <si>
    <t>7896594830443</t>
  </si>
  <si>
    <t>17896594830440</t>
  </si>
  <si>
    <t>33379</t>
  </si>
  <si>
    <t>LIXEIRA COM LABEL ROSE C/ CLICK 9 LTS</t>
  </si>
  <si>
    <t>25499</t>
  </si>
  <si>
    <t>7898280075640</t>
  </si>
  <si>
    <t>17898280075647</t>
  </si>
  <si>
    <t>33380</t>
  </si>
  <si>
    <t>LIXEIRA COM LABEL ROSE 9 LTS</t>
  </si>
  <si>
    <t>25534</t>
  </si>
  <si>
    <t>7898280076036</t>
  </si>
  <si>
    <t>17898280076033</t>
  </si>
  <si>
    <t>33381</t>
  </si>
  <si>
    <t>COPO COCA CONTOUR CRISTAL 300 ML</t>
  </si>
  <si>
    <t>71500201333368</t>
  </si>
  <si>
    <t>7891155068013</t>
  </si>
  <si>
    <t>17891155068010</t>
  </si>
  <si>
    <t>33383</t>
  </si>
  <si>
    <t>MARROCOS COPO JG C/ 6 350ML</t>
  </si>
  <si>
    <t>26450201205260</t>
  </si>
  <si>
    <t>7891155058748</t>
  </si>
  <si>
    <t>17891155058745</t>
  </si>
  <si>
    <t>33384</t>
  </si>
  <si>
    <t>OPALINE PETALA APARELHO DE JANTAR 16PC</t>
  </si>
  <si>
    <t>18420200966340</t>
  </si>
  <si>
    <t>7891155043102</t>
  </si>
  <si>
    <t>17891155043109</t>
  </si>
  <si>
    <t>33392</t>
  </si>
  <si>
    <t>COCA COLA JG C/6 AMERICANO COPO LINHA TEMPO 190 ML</t>
  </si>
  <si>
    <t>20100201199154</t>
  </si>
  <si>
    <t>7891155058472</t>
  </si>
  <si>
    <t>17891155058479</t>
  </si>
  <si>
    <t>33393</t>
  </si>
  <si>
    <t>COPO CERVEJA/CHOPP CALDERETA BRAHMA 220 ML</t>
  </si>
  <si>
    <t>71010201323910</t>
  </si>
  <si>
    <t>7891155067658</t>
  </si>
  <si>
    <t>17891155067655</t>
  </si>
  <si>
    <t>33394</t>
  </si>
  <si>
    <t>COPO CERVEJA/CHOPP CALDERETA BRAHMA 350 ML</t>
  </si>
  <si>
    <t>77010201312575</t>
  </si>
  <si>
    <t>7891155066217</t>
  </si>
  <si>
    <t>17891155066214</t>
  </si>
  <si>
    <t>33396</t>
  </si>
  <si>
    <t>JOINVILLE COPO 680 ML</t>
  </si>
  <si>
    <t>79410200752261</t>
  </si>
  <si>
    <t>7891155032458</t>
  </si>
  <si>
    <t>17891155032455</t>
  </si>
  <si>
    <t>33399</t>
  </si>
  <si>
    <t>AMERICANO XICARA CAFE C/ PIRES 90 ML</t>
  </si>
  <si>
    <t>51100201017411</t>
  </si>
  <si>
    <t>7891155047100</t>
  </si>
  <si>
    <t>17891155047107</t>
  </si>
  <si>
    <t>33400</t>
  </si>
  <si>
    <t>PRIMAVERA JG C/ 6 PRATO RASO 23 CM</t>
  </si>
  <si>
    <t>57310201001398</t>
  </si>
  <si>
    <t>7891155045625</t>
  </si>
  <si>
    <t>17891155045622</t>
  </si>
  <si>
    <t>33401</t>
  </si>
  <si>
    <t>PRIMAVERA JG C/ 6 PRATO FUNDO 22,4 CMS</t>
  </si>
  <si>
    <t>58310201001401</t>
  </si>
  <si>
    <t>7891155045632</t>
  </si>
  <si>
    <t>17891155045639</t>
  </si>
  <si>
    <t>33402</t>
  </si>
  <si>
    <t>FLORIPA JG C/ 2 TACA CERVEJA DEC BRASAO 300 ML</t>
  </si>
  <si>
    <t>77320201338636</t>
  </si>
  <si>
    <t>7891155068747</t>
  </si>
  <si>
    <t>17891155068744</t>
  </si>
  <si>
    <t>33403</t>
  </si>
  <si>
    <t>CONJ 5 COPOS CERVEJAS ESPECIAIS</t>
  </si>
  <si>
    <t>08310201150107</t>
  </si>
  <si>
    <t>7891155054429</t>
  </si>
  <si>
    <t>17891155054426</t>
  </si>
  <si>
    <t>33417</t>
  </si>
  <si>
    <t>CESTO FECHADO C/ TAMPA 10 LTS</t>
  </si>
  <si>
    <t>5017</t>
  </si>
  <si>
    <t>7896952550174</t>
  </si>
  <si>
    <t>17896952550171</t>
  </si>
  <si>
    <t>33418</t>
  </si>
  <si>
    <t>SABONETEIRA PARA PIA MARMORIZADA</t>
  </si>
  <si>
    <t>6500</t>
  </si>
  <si>
    <t>7896952565000</t>
  </si>
  <si>
    <t>17896952565007</t>
  </si>
  <si>
    <t>33427</t>
  </si>
  <si>
    <t>LIXEIRA P/ PIA TRIANGULAR BASCULANTE 5,5L</t>
  </si>
  <si>
    <t>1404</t>
  </si>
  <si>
    <t>7896952514046</t>
  </si>
  <si>
    <t>17896952514043</t>
  </si>
  <si>
    <t>33429</t>
  </si>
  <si>
    <t>KIT MULTIUSO RET 10 PCS(8 PCS 220 ML+2 PCS 750 ML)</t>
  </si>
  <si>
    <t>2826MO</t>
  </si>
  <si>
    <t>7896952528265</t>
  </si>
  <si>
    <t>17896952528262</t>
  </si>
  <si>
    <t>33436</t>
  </si>
  <si>
    <t>CHOPEIRA ADESIVADA 3 L SORTIDA</t>
  </si>
  <si>
    <t>4019</t>
  </si>
  <si>
    <t>7898933195312</t>
  </si>
  <si>
    <t>33437</t>
  </si>
  <si>
    <t>CESTA REDONDA TRAMA ROSA C/ ALÇAS 25,5L</t>
  </si>
  <si>
    <t>7896042030593</t>
  </si>
  <si>
    <t>17896042030590</t>
  </si>
  <si>
    <t>33438</t>
  </si>
  <si>
    <t>PORTA ESCOVA 770ML TRAMA ROSA</t>
  </si>
  <si>
    <t>3430</t>
  </si>
  <si>
    <t>7896042034300</t>
  </si>
  <si>
    <t>17896042034307</t>
  </si>
  <si>
    <t>33439</t>
  </si>
  <si>
    <t>PORTA SAB. LIQUIDO 360ML TRAMA ROSA</t>
  </si>
  <si>
    <t>3446</t>
  </si>
  <si>
    <t>7896042034461</t>
  </si>
  <si>
    <t>17896042034468</t>
  </si>
  <si>
    <t>33440</t>
  </si>
  <si>
    <t>CESTO DE ROUPAS TRAMA 40L ROSA</t>
  </si>
  <si>
    <t>3425</t>
  </si>
  <si>
    <t>7896042034256</t>
  </si>
  <si>
    <t>17896042034253</t>
  </si>
  <si>
    <t>33441</t>
  </si>
  <si>
    <t>LIXEIRA C/ PEDAL TRAMA ROSA 12 LTS</t>
  </si>
  <si>
    <t>1097</t>
  </si>
  <si>
    <t>7896042010977</t>
  </si>
  <si>
    <t>17896042010974</t>
  </si>
  <si>
    <t>33442</t>
  </si>
  <si>
    <t>LIXEIRA C/ PEDAL TRAMA ROSA 7 LTS</t>
  </si>
  <si>
    <t>1094</t>
  </si>
  <si>
    <t>7899808810941</t>
  </si>
  <si>
    <t>17899808810948</t>
  </si>
  <si>
    <t>33443</t>
  </si>
  <si>
    <t>CESTA RETANGULAR TRAMA ROSA - 13X8 CM - 460ML</t>
  </si>
  <si>
    <t>3465</t>
  </si>
  <si>
    <t>7896042034652</t>
  </si>
  <si>
    <t>17896042034659</t>
  </si>
  <si>
    <t>33444</t>
  </si>
  <si>
    <t>CESTA RETANGULAR TRAMA ROSA - 17X13 CM - 990ML</t>
  </si>
  <si>
    <t>3510</t>
  </si>
  <si>
    <t>7896042035109</t>
  </si>
  <si>
    <t>17896042035106</t>
  </si>
  <si>
    <t>33445</t>
  </si>
  <si>
    <t>CESTA RETANGULAR TRAMA ROSA - 26X16 CM - 2,1L</t>
  </si>
  <si>
    <t>1751</t>
  </si>
  <si>
    <t>7896042017518</t>
  </si>
  <si>
    <t>17896042017515</t>
  </si>
  <si>
    <t>33446</t>
  </si>
  <si>
    <t>CESTA RETANGULAR TRAMA ROSA - 34X25 CM - 5,8L</t>
  </si>
  <si>
    <t>1571</t>
  </si>
  <si>
    <t>7896042015712</t>
  </si>
  <si>
    <t>17896042015719</t>
  </si>
  <si>
    <t>33454</t>
  </si>
  <si>
    <t>CAIXA TRAMA C/ TAMPA 14L ROSA</t>
  </si>
  <si>
    <t>7899808802373</t>
  </si>
  <si>
    <t>17899808802370</t>
  </si>
  <si>
    <t>33455</t>
  </si>
  <si>
    <t>CAIXA TRAMA C/ TAMPA 8,0L ROSA</t>
  </si>
  <si>
    <t>236</t>
  </si>
  <si>
    <t>7899808802366</t>
  </si>
  <si>
    <t>17899808802363</t>
  </si>
  <si>
    <t>33456</t>
  </si>
  <si>
    <t>CAIXA TRAMA C/ TAMPA 4,7L ROSA</t>
  </si>
  <si>
    <t>7899808802335</t>
  </si>
  <si>
    <t>17899808802332</t>
  </si>
  <si>
    <t>33457</t>
  </si>
  <si>
    <t>DIAMANTE PORTA FRIOS C/ ALÇA 28X20X5 CM</t>
  </si>
  <si>
    <t>7896594806035</t>
  </si>
  <si>
    <t>17896594806032</t>
  </si>
  <si>
    <t>33458</t>
  </si>
  <si>
    <t>DIAMANTE - PALITEIRO MESA BRANCO - 4,5 X 9 CM</t>
  </si>
  <si>
    <t>604-4</t>
  </si>
  <si>
    <t>7896594860440</t>
  </si>
  <si>
    <t>17896594860447</t>
  </si>
  <si>
    <t>33459</t>
  </si>
  <si>
    <t>DIAMANTE - SALEIRO MESA BRANCO - 4,5 X 9 CM</t>
  </si>
  <si>
    <t>605-4</t>
  </si>
  <si>
    <t>7896594860549</t>
  </si>
  <si>
    <t>17896594860546</t>
  </si>
  <si>
    <t>33461</t>
  </si>
  <si>
    <t>DIAMANTE - ACUCAREIRO/FARINHEIRA C/ COLHER 13x7CM</t>
  </si>
  <si>
    <t>608</t>
  </si>
  <si>
    <t>7896594806080</t>
  </si>
  <si>
    <t>17896594806087</t>
  </si>
  <si>
    <t>33462</t>
  </si>
  <si>
    <t>DIAMANTE - SALEIRO PAREDE / BANCADA - 17X9X11CM</t>
  </si>
  <si>
    <t>606-10</t>
  </si>
  <si>
    <t>7896594860600</t>
  </si>
  <si>
    <t>17896594860607</t>
  </si>
  <si>
    <t>33463</t>
  </si>
  <si>
    <t>CABIDEIRO MANCEBO BRANCO - 62,5 X 12</t>
  </si>
  <si>
    <t>302-4</t>
  </si>
  <si>
    <t>7896594830245</t>
  </si>
  <si>
    <t>17896594830242</t>
  </si>
  <si>
    <t>33465</t>
  </si>
  <si>
    <t>DIAMANTE - PORTA PAPEL TOALHA NATURAL - 16,5X29CM</t>
  </si>
  <si>
    <t>337-10</t>
  </si>
  <si>
    <t>7896594833703</t>
  </si>
  <si>
    <t>17896594833700</t>
  </si>
  <si>
    <t>33468</t>
  </si>
  <si>
    <t>CADEIRA CROMO COLORS PRETA - 83 X 55 CM</t>
  </si>
  <si>
    <t>389-7</t>
  </si>
  <si>
    <t>7896594838975</t>
  </si>
  <si>
    <t>17896594838972</t>
  </si>
  <si>
    <t>33469</t>
  </si>
  <si>
    <t>SECADOR POP C/PORTA TALHER BRANCO 33X19X23 CM</t>
  </si>
  <si>
    <t>395-4</t>
  </si>
  <si>
    <t>7896594839545</t>
  </si>
  <si>
    <t>17896594839542</t>
  </si>
  <si>
    <t>33470</t>
  </si>
  <si>
    <t>MINI COADOR DE MESA - 6,5 CM</t>
  </si>
  <si>
    <t>051</t>
  </si>
  <si>
    <t>7896594800514</t>
  </si>
  <si>
    <t>17896594800511</t>
  </si>
  <si>
    <t>33471</t>
  </si>
  <si>
    <t>COADOR DA FAZENDA - 12 CM</t>
  </si>
  <si>
    <t>055</t>
  </si>
  <si>
    <t>7896594800552</t>
  </si>
  <si>
    <t>17896594800559</t>
  </si>
  <si>
    <t>33473</t>
  </si>
  <si>
    <t>ÚTIL NYLON - CONCHA PRETO - 26 CM</t>
  </si>
  <si>
    <t>60115/5</t>
  </si>
  <si>
    <t>7896479901053</t>
  </si>
  <si>
    <t>17896479901050</t>
  </si>
  <si>
    <t>33476</t>
  </si>
  <si>
    <t>ÚTIL NYLON - ESPUMADEIRA PRETO - 28 CM</t>
  </si>
  <si>
    <t>60116/5</t>
  </si>
  <si>
    <t>7896479901060</t>
  </si>
  <si>
    <t>17896479901067</t>
  </si>
  <si>
    <t>33479</t>
  </si>
  <si>
    <t>ÚTIL NYLON - ESPATULA PRETO - 27 CM</t>
  </si>
  <si>
    <t>60118/5</t>
  </si>
  <si>
    <t>7896479901084</t>
  </si>
  <si>
    <t>17896479901081</t>
  </si>
  <si>
    <t>33482</t>
  </si>
  <si>
    <t>ÚTIL NYLON - COLHER DE ARROZ PRETO - 28 CM</t>
  </si>
  <si>
    <t>60126/5</t>
  </si>
  <si>
    <t>7896479901091</t>
  </si>
  <si>
    <t>17896479901098</t>
  </si>
  <si>
    <t>33485</t>
  </si>
  <si>
    <t>ÚTIL NYLON - PEGADOR DE MASSA PRETO - 27 CM</t>
  </si>
  <si>
    <t>60134/5</t>
  </si>
  <si>
    <t>7896479901114</t>
  </si>
  <si>
    <t>17896479901111</t>
  </si>
  <si>
    <t>33494</t>
  </si>
  <si>
    <t>JG FRIGIDEIRAS 22 CM.  9 PÇS SORTIDOS</t>
  </si>
  <si>
    <t>24922/M</t>
  </si>
  <si>
    <t>7896479949178</t>
  </si>
  <si>
    <t>17896479949175</t>
  </si>
  <si>
    <t>33495</t>
  </si>
  <si>
    <t>TROPICAL - CX COMBO 180 PCS PRETO E BRANCO</t>
  </si>
  <si>
    <t>22180M/56</t>
  </si>
  <si>
    <t>7896479959603</t>
  </si>
  <si>
    <t>17896479959600</t>
  </si>
  <si>
    <t>33496</t>
  </si>
  <si>
    <t>TROPICAL - CX COMBO 180 PCS PRETO E VERMELHO</t>
  </si>
  <si>
    <t>22180M/58</t>
  </si>
  <si>
    <t>7896479959610</t>
  </si>
  <si>
    <t>17896479959617</t>
  </si>
  <si>
    <t>33504</t>
  </si>
  <si>
    <t>CESTA DE MERCADO C/ ALCA METAL 21,4L VERMELHO</t>
  </si>
  <si>
    <t>8205</t>
  </si>
  <si>
    <t>7897848782051</t>
  </si>
  <si>
    <t>17897848782058</t>
  </si>
  <si>
    <t>33506</t>
  </si>
  <si>
    <t>PORTA SABONETE LIQ. PREMIUM VERMELHO TRANSLUCIDO</t>
  </si>
  <si>
    <t>UZ522-VM</t>
  </si>
  <si>
    <t>7895155808402</t>
  </si>
  <si>
    <t>17895155808409</t>
  </si>
  <si>
    <t>33507</t>
  </si>
  <si>
    <t>PORTA ESCOVA C/ TAMPA PREMIUM VERMELHO TRANS</t>
  </si>
  <si>
    <t>UZ520-VM</t>
  </si>
  <si>
    <t>01.012.00</t>
  </si>
  <si>
    <t>7895155808167</t>
  </si>
  <si>
    <t>17895155808164</t>
  </si>
  <si>
    <t>33508</t>
  </si>
  <si>
    <t>PORTA SABONETE LIQ. PREMIUM PRETO / DOURADO</t>
  </si>
  <si>
    <t>UZ528-PRDR</t>
  </si>
  <si>
    <t>7895155228750</t>
  </si>
  <si>
    <t>17895155228757</t>
  </si>
  <si>
    <t>33509</t>
  </si>
  <si>
    <t>PORTA ESCOVA C/ TAMPA PREMIUM PRETO /DOURADO</t>
  </si>
  <si>
    <t>UZ526-PRDR</t>
  </si>
  <si>
    <t>7895155228156</t>
  </si>
  <si>
    <t>17895155228153</t>
  </si>
  <si>
    <t>33514</t>
  </si>
  <si>
    <t>BARROCO - CONJ COPOS C/ 18 PCS  9X36,3X55 CM</t>
  </si>
  <si>
    <t>PUD005170</t>
  </si>
  <si>
    <t>7891240051708</t>
  </si>
  <si>
    <t>17891240051705</t>
  </si>
  <si>
    <t>33515</t>
  </si>
  <si>
    <t>CRYSTAL - CONJ TIGELAS SOBREMESA 7 PC10,8X31X48CM</t>
  </si>
  <si>
    <t>PUD005171</t>
  </si>
  <si>
    <t>7891240051715</t>
  </si>
  <si>
    <t>17891240051712</t>
  </si>
  <si>
    <t>33516</t>
  </si>
  <si>
    <t>BARROCO - CONJ TIGELAS SOBREMESA 7 PC 10,8X31X48CM</t>
  </si>
  <si>
    <t>PUD005172</t>
  </si>
  <si>
    <t>7891240051722</t>
  </si>
  <si>
    <t>17891240051729</t>
  </si>
  <si>
    <t>33517</t>
  </si>
  <si>
    <t>EMOTIONS - CONJ TIGELAS SOBREMESA 7 PC10,8X31X48CM</t>
  </si>
  <si>
    <t>PUD005173</t>
  </si>
  <si>
    <t>7891240051739</t>
  </si>
  <si>
    <t>17891240051736</t>
  </si>
  <si>
    <t>33520</t>
  </si>
  <si>
    <t>COPO CANUDO 650 ML SLEEVE ARANHA</t>
  </si>
  <si>
    <t>03.16</t>
  </si>
  <si>
    <t>7896900203169</t>
  </si>
  <si>
    <t>47896900203167</t>
  </si>
  <si>
    <t>33524</t>
  </si>
  <si>
    <t>JARRA SLEEVE DECORADO SORTIDO 1,6 L</t>
  </si>
  <si>
    <t>03.24</t>
  </si>
  <si>
    <t>7896900203244</t>
  </si>
  <si>
    <t>47896900203242</t>
  </si>
  <si>
    <t>33528</t>
  </si>
  <si>
    <t>GARRAFA PET 700 ML LONDON / PARIS</t>
  </si>
  <si>
    <t>470914</t>
  </si>
  <si>
    <t>7897659668063</t>
  </si>
  <si>
    <t>17897659668060</t>
  </si>
  <si>
    <t>33530</t>
  </si>
  <si>
    <t>GARRAFA PET 700 ML LISA</t>
  </si>
  <si>
    <t>470920</t>
  </si>
  <si>
    <t>7897659671506</t>
  </si>
  <si>
    <t>17897659671503</t>
  </si>
  <si>
    <t>33536</t>
  </si>
  <si>
    <t>GARRAFA PET SLEEVE 550 ML BATMAN</t>
  </si>
  <si>
    <t>470909</t>
  </si>
  <si>
    <t>7897659664294</t>
  </si>
  <si>
    <t>17897659664291</t>
  </si>
  <si>
    <t>33544</t>
  </si>
  <si>
    <t>TRAVESSA OVAL P - 29 x 17 x 5 CM</t>
  </si>
  <si>
    <t>368</t>
  </si>
  <si>
    <t>MARBEL</t>
  </si>
  <si>
    <t>7898947043906</t>
  </si>
  <si>
    <t>17898947043903</t>
  </si>
  <si>
    <t>33545</t>
  </si>
  <si>
    <t>TRAVESSA OVAL M - 34 X 21 X 5 CM</t>
  </si>
  <si>
    <t>369</t>
  </si>
  <si>
    <t>7898947043913</t>
  </si>
  <si>
    <t>17898947043910</t>
  </si>
  <si>
    <t>33546</t>
  </si>
  <si>
    <t>TRAVESSA OVAL G - 38 X 25 X 6 CM</t>
  </si>
  <si>
    <t>370</t>
  </si>
  <si>
    <t>7898947043920</t>
  </si>
  <si>
    <t>17898947043927</t>
  </si>
  <si>
    <t>33548</t>
  </si>
  <si>
    <t>BLACK - ESCORREDOR FANTASTIK - 43x36x18CM</t>
  </si>
  <si>
    <t>7897807425050</t>
  </si>
  <si>
    <t>67897807425052</t>
  </si>
  <si>
    <t>33549</t>
  </si>
  <si>
    <t>BLACK - ESCORREDOR MAX DUPLO - 40 X 27 CM</t>
  </si>
  <si>
    <t>2506</t>
  </si>
  <si>
    <t>7897807425067</t>
  </si>
  <si>
    <t>67897807425069</t>
  </si>
  <si>
    <t>33554</t>
  </si>
  <si>
    <t>ROSE GOLD - PORTA PRATOS TRIPLO 29X23X40CM</t>
  </si>
  <si>
    <t>2240</t>
  </si>
  <si>
    <t>7897807422400</t>
  </si>
  <si>
    <t>67897807422402</t>
  </si>
  <si>
    <t>33555</t>
  </si>
  <si>
    <t>PORTA VASSOURA E RODO BRANCO</t>
  </si>
  <si>
    <t>2148</t>
  </si>
  <si>
    <t>7897807421489</t>
  </si>
  <si>
    <t>37897807421480</t>
  </si>
  <si>
    <t>33558</t>
  </si>
  <si>
    <t>LIXEIRA PRETA 5 LTS C/ TAMPA INOX - 19 X 30 CM</t>
  </si>
  <si>
    <t>5079</t>
  </si>
  <si>
    <t>7897807450793</t>
  </si>
  <si>
    <t>67897807450795</t>
  </si>
  <si>
    <t>33559</t>
  </si>
  <si>
    <t>SAPATEIRA 21 PARES PLASTICO - 55 x 25 x 95 CM</t>
  </si>
  <si>
    <t>1860</t>
  </si>
  <si>
    <t>7897807418601</t>
  </si>
  <si>
    <t>47897807418609</t>
  </si>
  <si>
    <t>33564</t>
  </si>
  <si>
    <t>DONNA FOLK PRATO FUNDO 22 CM</t>
  </si>
  <si>
    <t>AE01-5118</t>
  </si>
  <si>
    <t>7891361041299</t>
  </si>
  <si>
    <t>47891361041297</t>
  </si>
  <si>
    <t>33565</t>
  </si>
  <si>
    <t>DONNA FOLK PRATO RASO 24 CM</t>
  </si>
  <si>
    <t>AE02-5118</t>
  </si>
  <si>
    <t>7891361041145</t>
  </si>
  <si>
    <t>47891361041143</t>
  </si>
  <si>
    <t>33566</t>
  </si>
  <si>
    <t>DONNA FOLK APARELHO JANTAR/CHA C/20 PCS</t>
  </si>
  <si>
    <t>AE20-5118</t>
  </si>
  <si>
    <t>7891361041541</t>
  </si>
  <si>
    <t>33567</t>
  </si>
  <si>
    <t>DONNA FOLK CJ XICARA CHA C/ PIRES 12 PCS</t>
  </si>
  <si>
    <t>AT12-5118</t>
  </si>
  <si>
    <t>7891361041497</t>
  </si>
  <si>
    <t>27891361041491</t>
  </si>
  <si>
    <t>33571</t>
  </si>
  <si>
    <t>JARRA CRISTAL C/ TAMPA 1700 ML</t>
  </si>
  <si>
    <t>6610</t>
  </si>
  <si>
    <t>7896103466101</t>
  </si>
  <si>
    <t>17896103466108</t>
  </si>
  <si>
    <t>33572</t>
  </si>
  <si>
    <t>JARRA VENEZA C/ TAMPA 1800 ML</t>
  </si>
  <si>
    <t>6611</t>
  </si>
  <si>
    <t>7896103466118</t>
  </si>
  <si>
    <t>17896103466115</t>
  </si>
  <si>
    <t>33573</t>
  </si>
  <si>
    <t>JARRA VALSA C/ TAMPA 1800 ML</t>
  </si>
  <si>
    <t>6612</t>
  </si>
  <si>
    <t>7896103466125</t>
  </si>
  <si>
    <t>17896103466122</t>
  </si>
  <si>
    <t>33575</t>
  </si>
  <si>
    <t>SUQUEIRA COM SUPORTE CRISTAL 5 L</t>
  </si>
  <si>
    <t>6605</t>
  </si>
  <si>
    <t>7896103466057</t>
  </si>
  <si>
    <t>17896103466054</t>
  </si>
  <si>
    <t>33576</t>
  </si>
  <si>
    <t>CAIXA TÉRMICA 001,5 LITROS (1KG)</t>
  </si>
  <si>
    <t>ISO20100103</t>
  </si>
  <si>
    <t>ISOTERM</t>
  </si>
  <si>
    <t>7897764800174</t>
  </si>
  <si>
    <t>33577</t>
  </si>
  <si>
    <t>CAIXA TÉRMICA 003 LITROS</t>
  </si>
  <si>
    <t>ISO20100301</t>
  </si>
  <si>
    <t>7897764800068</t>
  </si>
  <si>
    <t>33578</t>
  </si>
  <si>
    <t>CAIXA TÉRMICA 005 LITROS</t>
  </si>
  <si>
    <t>ISO20100501</t>
  </si>
  <si>
    <t>7897764825009</t>
  </si>
  <si>
    <t>33579</t>
  </si>
  <si>
    <t>CAIXA TÉRMICA 008 LITROS</t>
  </si>
  <si>
    <t>ISO20100801</t>
  </si>
  <si>
    <t>7897764800075</t>
  </si>
  <si>
    <t>33580</t>
  </si>
  <si>
    <t>CAIXA TÉRMICA 013 LITROS</t>
  </si>
  <si>
    <t>ISO20101301</t>
  </si>
  <si>
    <t>7897764800082</t>
  </si>
  <si>
    <t>33581</t>
  </si>
  <si>
    <t>CAIXA TÉRMICA 018 LITROS</t>
  </si>
  <si>
    <t>ISO20101801</t>
  </si>
  <si>
    <t>7897764800099</t>
  </si>
  <si>
    <t>33582</t>
  </si>
  <si>
    <t>CAIXA TÉRMICA 028 LITROS</t>
  </si>
  <si>
    <t>ISO20102801</t>
  </si>
  <si>
    <t>7897764826754</t>
  </si>
  <si>
    <t>33583</t>
  </si>
  <si>
    <t>CAIXA TÉRMICA 035 LITROS</t>
  </si>
  <si>
    <t>ISO20103501</t>
  </si>
  <si>
    <t>7897764800112</t>
  </si>
  <si>
    <t>33584</t>
  </si>
  <si>
    <t>CAIXA TÉRMICA 045 LITROS</t>
  </si>
  <si>
    <t>ISO20104501</t>
  </si>
  <si>
    <t>7897764801980</t>
  </si>
  <si>
    <t>33585</t>
  </si>
  <si>
    <t>CAIXA TÉRMICA 050 LITROS</t>
  </si>
  <si>
    <t>ISO20105001</t>
  </si>
  <si>
    <t>7897764800129</t>
  </si>
  <si>
    <t>33586</t>
  </si>
  <si>
    <t>CAIXA TÉRMICA 060 LITROS</t>
  </si>
  <si>
    <t>ISO20106001</t>
  </si>
  <si>
    <t>7897764802048</t>
  </si>
  <si>
    <t>33587</t>
  </si>
  <si>
    <t>CAIXA TÉRMICA 080 LITROS</t>
  </si>
  <si>
    <t>ISO20108001</t>
  </si>
  <si>
    <t>7897764800136</t>
  </si>
  <si>
    <t>0</t>
  </si>
  <si>
    <t>33588</t>
  </si>
  <si>
    <t>CAIXA TÉRMICA 100 LITROS</t>
  </si>
  <si>
    <t>ISO20110001</t>
  </si>
  <si>
    <t>7897764800143</t>
  </si>
  <si>
    <t>33589</t>
  </si>
  <si>
    <t>CAIXA TÉRMICA 120 LITROS</t>
  </si>
  <si>
    <t>ISO20112001</t>
  </si>
  <si>
    <t>7897764800150</t>
  </si>
  <si>
    <t>33590</t>
  </si>
  <si>
    <t>CAIXA TÉRMICA 170 LITROS</t>
  </si>
  <si>
    <t>ISO20117001</t>
  </si>
  <si>
    <t>7897764821834</t>
  </si>
  <si>
    <t>33591</t>
  </si>
  <si>
    <t>PORTA CERVEJA LITRÃO</t>
  </si>
  <si>
    <t>ISO20200136</t>
  </si>
  <si>
    <t>7897764833585</t>
  </si>
  <si>
    <t>33592</t>
  </si>
  <si>
    <t>PORTA LATA C/ 4</t>
  </si>
  <si>
    <t>ISO20235004</t>
  </si>
  <si>
    <t>7897764823241</t>
  </si>
  <si>
    <t>33593</t>
  </si>
  <si>
    <t>PORTA LATÃO C/ 4</t>
  </si>
  <si>
    <t>ISO20247304</t>
  </si>
  <si>
    <t>7897764863100</t>
  </si>
  <si>
    <t>33594</t>
  </si>
  <si>
    <t>PORTA CERVEJA 600 ML</t>
  </si>
  <si>
    <t>ISO20260036</t>
  </si>
  <si>
    <t>7897764800013</t>
  </si>
  <si>
    <t>WESTERN</t>
  </si>
  <si>
    <t>8213.0000</t>
  </si>
  <si>
    <t>08.018.00</t>
  </si>
  <si>
    <t>33600</t>
  </si>
  <si>
    <t>BRICO - TESOURA PRO COSTURA 08" C/PARAFUSO - 20 CM</t>
  </si>
  <si>
    <t>5028</t>
  </si>
  <si>
    <t>7897186017495</t>
  </si>
  <si>
    <t>57897186017490</t>
  </si>
  <si>
    <t>33601</t>
  </si>
  <si>
    <t>BRICO - TESOURA PRO COSTURA 09" C/PARAFUSO - 22 CM</t>
  </si>
  <si>
    <t>5029</t>
  </si>
  <si>
    <t>7897186017501</t>
  </si>
  <si>
    <t>57897186017506</t>
  </si>
  <si>
    <t>33606</t>
  </si>
  <si>
    <t>PRATIKA - FACA PRO CB BRANCO LEGUMES 3.1/4"</t>
  </si>
  <si>
    <t>1807/3</t>
  </si>
  <si>
    <t>8211.9210</t>
  </si>
  <si>
    <t>7897186078854</t>
  </si>
  <si>
    <t>57897186078859</t>
  </si>
  <si>
    <t>33610</t>
  </si>
  <si>
    <t>PRATIKA - FACA PRO CB BRANCO COZINHA/PEIXEIRA 6"</t>
  </si>
  <si>
    <t>1802/6</t>
  </si>
  <si>
    <t>7897186078779</t>
  </si>
  <si>
    <t>57897186078774</t>
  </si>
  <si>
    <t>33612</t>
  </si>
  <si>
    <t>PRATIKA - FACA PRO CB BRANCO CARNE/ACOUGUEIRO 12"</t>
  </si>
  <si>
    <t>1805/12</t>
  </si>
  <si>
    <t>7897186078762</t>
  </si>
  <si>
    <t>57897186078767</t>
  </si>
  <si>
    <t>33614</t>
  </si>
  <si>
    <t>PRATIKA - CUTELO PRO CB BRANCO 06"</t>
  </si>
  <si>
    <t>1890/6</t>
  </si>
  <si>
    <t>8211.9.210</t>
  </si>
  <si>
    <t>7897186083681</t>
  </si>
  <si>
    <t>57897186083686</t>
  </si>
  <si>
    <t>33615</t>
  </si>
  <si>
    <t>PRATIKA - FACA E GARFO PRO CB BRANCO 08"</t>
  </si>
  <si>
    <t>1806</t>
  </si>
  <si>
    <t>8215.2000</t>
  </si>
  <si>
    <t>7897186078847</t>
  </si>
  <si>
    <t>57897186078842</t>
  </si>
  <si>
    <t>33616</t>
  </si>
  <si>
    <t>PRATIKA - FACA E CHAIRA PRO CB BRANCO 08"</t>
  </si>
  <si>
    <t>1804</t>
  </si>
  <si>
    <t>7897186078830</t>
  </si>
  <si>
    <t>57897186078835</t>
  </si>
  <si>
    <t>33617</t>
  </si>
  <si>
    <t>PRATIKA - CHAIRA PRO CB BRANCO 08"</t>
  </si>
  <si>
    <t>1803/8</t>
  </si>
  <si>
    <t>8205.5100</t>
  </si>
  <si>
    <t>7897186078809</t>
  </si>
  <si>
    <t>57897186078804</t>
  </si>
  <si>
    <t>33621</t>
  </si>
  <si>
    <t>PRATIKA - ESPATULA CURVA - 9 CM</t>
  </si>
  <si>
    <t>EC-90</t>
  </si>
  <si>
    <t>8215.9910</t>
  </si>
  <si>
    <t>7897186083377</t>
  </si>
  <si>
    <t>57897186083372</t>
  </si>
  <si>
    <t>33623</t>
  </si>
  <si>
    <t>PRATIKA - ESPATULA RETA - 8 CM</t>
  </si>
  <si>
    <t>EC-80</t>
  </si>
  <si>
    <t>7897186083360</t>
  </si>
  <si>
    <t>57897186083365</t>
  </si>
  <si>
    <t>33624</t>
  </si>
  <si>
    <t>PRATIKA - ESPATULA RETA - 12 CM</t>
  </si>
  <si>
    <t>EC-120</t>
  </si>
  <si>
    <t>7897186083391</t>
  </si>
  <si>
    <t>57897186083396</t>
  </si>
  <si>
    <t>33625</t>
  </si>
  <si>
    <t>PRATIKA - ESPATULA RETA - 10 CM</t>
  </si>
  <si>
    <t>EC-100</t>
  </si>
  <si>
    <t>7897186083384</t>
  </si>
  <si>
    <t>57897186083389</t>
  </si>
  <si>
    <t>33626</t>
  </si>
  <si>
    <t>PRATIKA - ESPATULA CONFEITEIRA - 25,4 CM</t>
  </si>
  <si>
    <t>EC-110</t>
  </si>
  <si>
    <t>7896980400762</t>
  </si>
  <si>
    <t>57896980400767</t>
  </si>
  <si>
    <t>33628</t>
  </si>
  <si>
    <t>PRATIKA - CORTADOR E ESPATULA P/ PIZZA - 28,5 CM</t>
  </si>
  <si>
    <t>U-285</t>
  </si>
  <si>
    <t>7896980404050</t>
  </si>
  <si>
    <t>57896980404055</t>
  </si>
  <si>
    <t>33629</t>
  </si>
  <si>
    <t>PRATIKA - ESPATULA P/ CORTAR E RASPAR - 15 CM</t>
  </si>
  <si>
    <t>CM-33</t>
  </si>
  <si>
    <t>7896980406603</t>
  </si>
  <si>
    <t>57896980406608</t>
  </si>
  <si>
    <t>33633</t>
  </si>
  <si>
    <t>MADEPLAST - FACA PEIXEIRA 6"</t>
  </si>
  <si>
    <t>1387/6</t>
  </si>
  <si>
    <t>7897186082004</t>
  </si>
  <si>
    <t>57897186082009</t>
  </si>
  <si>
    <t>33635</t>
  </si>
  <si>
    <t>MADEPLAST - FACA PAO/SERRA 7"</t>
  </si>
  <si>
    <t>1389/7</t>
  </si>
  <si>
    <t>7897186082097</t>
  </si>
  <si>
    <t>57897186082092</t>
  </si>
  <si>
    <t>33636</t>
  </si>
  <si>
    <t>MADEPLAST - FACA COZINHA 6"</t>
  </si>
  <si>
    <t>1388/6</t>
  </si>
  <si>
    <t>7897186082066</t>
  </si>
  <si>
    <t>57897186082061</t>
  </si>
  <si>
    <t>33637</t>
  </si>
  <si>
    <t>MADEPLAST - FACA COZINHA 7"</t>
  </si>
  <si>
    <t>1388/7</t>
  </si>
  <si>
    <t>7897186082073</t>
  </si>
  <si>
    <t>57897186082078</t>
  </si>
  <si>
    <t>33639</t>
  </si>
  <si>
    <t>MADEPLAST - FACA LEGUMES 3"</t>
  </si>
  <si>
    <t>1390/3</t>
  </si>
  <si>
    <t>7897186082103</t>
  </si>
  <si>
    <t>57897186082108</t>
  </si>
  <si>
    <t>33641</t>
  </si>
  <si>
    <t>MADEPLAST - CONJ FACAS 4 PCS</t>
  </si>
  <si>
    <t>1391</t>
  </si>
  <si>
    <t>7897186087955</t>
  </si>
  <si>
    <t>57897186087950</t>
  </si>
  <si>
    <t>33646</t>
  </si>
  <si>
    <t>KOCINA - FACA COZINHA 6"</t>
  </si>
  <si>
    <t>5355/6</t>
  </si>
  <si>
    <t>7897186077932</t>
  </si>
  <si>
    <t>57897186077937</t>
  </si>
  <si>
    <t>33647</t>
  </si>
  <si>
    <t>KOCINA - FACA COZINHA 7"</t>
  </si>
  <si>
    <t>5355/7</t>
  </si>
  <si>
    <t>7897186077949</t>
  </si>
  <si>
    <t>57897186077944</t>
  </si>
  <si>
    <t>33648</t>
  </si>
  <si>
    <t>KOCINA - FACA COZINHA 8"</t>
  </si>
  <si>
    <t>5355/8</t>
  </si>
  <si>
    <t>7897186077956</t>
  </si>
  <si>
    <t>57897186077951</t>
  </si>
  <si>
    <t>33651</t>
  </si>
  <si>
    <t>KOCINA - FACA PEIXEIRA 7"</t>
  </si>
  <si>
    <t>5350/7</t>
  </si>
  <si>
    <t>7897186077901</t>
  </si>
  <si>
    <t>57897186077906</t>
  </si>
  <si>
    <t>33653</t>
  </si>
  <si>
    <t>KOCINA - FACA LEGUMES 3,5"</t>
  </si>
  <si>
    <t>5350/3</t>
  </si>
  <si>
    <t>7897186077963</t>
  </si>
  <si>
    <t>57897186077968</t>
  </si>
  <si>
    <t>33657</t>
  </si>
  <si>
    <t>KOCINA - CONJ FACA, CHAIRA E GARFO 8"</t>
  </si>
  <si>
    <t>5324/3</t>
  </si>
  <si>
    <t>7897186083247</t>
  </si>
  <si>
    <t>57897186083242</t>
  </si>
  <si>
    <t>33660</t>
  </si>
  <si>
    <t>KOCINA - COLHER DE ARROZ - 32 CM</t>
  </si>
  <si>
    <t>U-9</t>
  </si>
  <si>
    <t>7897186083827</t>
  </si>
  <si>
    <t>57897186083822</t>
  </si>
  <si>
    <t>33661</t>
  </si>
  <si>
    <t>KOCINA - COLHER P/ SORVETE - 21 CM</t>
  </si>
  <si>
    <t>U-1</t>
  </si>
  <si>
    <t>7897186083742</t>
  </si>
  <si>
    <t>57897186083747</t>
  </si>
  <si>
    <t>33662</t>
  </si>
  <si>
    <t>KOCINA - CONCHA P/ FEIJAO - 30 CM</t>
  </si>
  <si>
    <t>U-10</t>
  </si>
  <si>
    <t>7897186083834</t>
  </si>
  <si>
    <t>57897186083839</t>
  </si>
  <si>
    <t>33663</t>
  </si>
  <si>
    <t>KOCINA - CORTADOR DE PIZZA - 21 CM</t>
  </si>
  <si>
    <t>U-2</t>
  </si>
  <si>
    <t>7897186083759</t>
  </si>
  <si>
    <t>57897186083754</t>
  </si>
  <si>
    <t>33666</t>
  </si>
  <si>
    <t>KOCINA - ROLO DE MASSA - 38,5CM</t>
  </si>
  <si>
    <t>RM-05</t>
  </si>
  <si>
    <t>7323.9400</t>
  </si>
  <si>
    <t>7897186088082</t>
  </si>
  <si>
    <t>57897186088087</t>
  </si>
  <si>
    <t>33669</t>
  </si>
  <si>
    <t>SILICONE - COLHER DE ARROZ VERMELHA - 27 CM</t>
  </si>
  <si>
    <t>US-2</t>
  </si>
  <si>
    <t>3924.1000</t>
  </si>
  <si>
    <t>7897186085593</t>
  </si>
  <si>
    <t>57897186085598</t>
  </si>
  <si>
    <t>33670</t>
  </si>
  <si>
    <t>SILICONE - CONCHA TERRINA VERMELHA - 28 CM</t>
  </si>
  <si>
    <t>US-1</t>
  </si>
  <si>
    <t>7897186085586</t>
  </si>
  <si>
    <t>57897186085581</t>
  </si>
  <si>
    <t>33671</t>
  </si>
  <si>
    <t>SILICONE - ESCUMADEIRA VERMELHA - 28 CM</t>
  </si>
  <si>
    <t>US-8</t>
  </si>
  <si>
    <t>7897186085647</t>
  </si>
  <si>
    <t>57897186085642</t>
  </si>
  <si>
    <t>33674</t>
  </si>
  <si>
    <t>SILICONE - PINCEL DE SILICONE VERMELHA - 28 CM</t>
  </si>
  <si>
    <t>US-4</t>
  </si>
  <si>
    <t>7897186085609</t>
  </si>
  <si>
    <t>57897186085604</t>
  </si>
  <si>
    <t>33675</t>
  </si>
  <si>
    <t>SILICONE - ESPATULA - 19,5 CM</t>
  </si>
  <si>
    <t>1896</t>
  </si>
  <si>
    <t>7897186080246</t>
  </si>
  <si>
    <t>57897186080241</t>
  </si>
  <si>
    <t>33676</t>
  </si>
  <si>
    <t>SILICONE - PINCEL - 17,5 CM</t>
  </si>
  <si>
    <t>1895</t>
  </si>
  <si>
    <t>7897186080239</t>
  </si>
  <si>
    <t>57897186080234</t>
  </si>
  <si>
    <t>33677</t>
  </si>
  <si>
    <t>SILICONE - CONJ PINCEL E ESPATULA</t>
  </si>
  <si>
    <t>1894</t>
  </si>
  <si>
    <t>7897186080222</t>
  </si>
  <si>
    <t>57897186080227</t>
  </si>
  <si>
    <t>33679</t>
  </si>
  <si>
    <t>SILICONE - PINCEL - 22 CM</t>
  </si>
  <si>
    <t>1892</t>
  </si>
  <si>
    <t>7897186080208</t>
  </si>
  <si>
    <t>57897186080203</t>
  </si>
  <si>
    <t>33689</t>
  </si>
  <si>
    <t>UTIL INOX - RALADOR PRANCHA - 25 CM</t>
  </si>
  <si>
    <t>RI-13</t>
  </si>
  <si>
    <t>7896980407402</t>
  </si>
  <si>
    <t>57896980407407</t>
  </si>
  <si>
    <t>33694</t>
  </si>
  <si>
    <t>UTIL INOX - FURADOR / ABRIDOR DE COCO - 19,5 CM</t>
  </si>
  <si>
    <t>AC-15</t>
  </si>
  <si>
    <t>7897186082189</t>
  </si>
  <si>
    <t>57897186082184</t>
  </si>
  <si>
    <t>33695</t>
  </si>
  <si>
    <t>UTIL PLAST - ESPREMEDOR DE LIMAO - 19,5 CM</t>
  </si>
  <si>
    <t>EL-31</t>
  </si>
  <si>
    <t>7897186083704</t>
  </si>
  <si>
    <t>57897186083709</t>
  </si>
  <si>
    <t>33696</t>
  </si>
  <si>
    <t>UTIL INOX - MACARICO PORTATIL PRO DE ENCAIXE</t>
  </si>
  <si>
    <t>6019</t>
  </si>
  <si>
    <t>8468.10.00</t>
  </si>
  <si>
    <t>7897186069357</t>
  </si>
  <si>
    <t>57897186069352</t>
  </si>
  <si>
    <t>7323.9300</t>
  </si>
  <si>
    <t>33703</t>
  </si>
  <si>
    <t>UTIL PLAST - AFIADOR DE FACA - 25 CM</t>
  </si>
  <si>
    <t>AF-96</t>
  </si>
  <si>
    <t>7897186069326</t>
  </si>
  <si>
    <t>57897186069321</t>
  </si>
  <si>
    <t>33710</t>
  </si>
  <si>
    <t>UTIL INOX - SACA-ROLHAS C/ ABRIDOR DE GARRAFA-21CM</t>
  </si>
  <si>
    <t>11035</t>
  </si>
  <si>
    <t>7897186010359</t>
  </si>
  <si>
    <t>57897186010354</t>
  </si>
  <si>
    <t>8423.1000</t>
  </si>
  <si>
    <t>33713</t>
  </si>
  <si>
    <t>UTIL INOX - RALO P/ PIA E LAVATORIO C/ 2PCS</t>
  </si>
  <si>
    <t>RL-15</t>
  </si>
  <si>
    <t>7325.9910</t>
  </si>
  <si>
    <t>7897186083216</t>
  </si>
  <si>
    <t>57897186083211</t>
  </si>
  <si>
    <t>33717</t>
  </si>
  <si>
    <t>UTIL PLAST - BOMBA P/GALAO DE AGUA</t>
  </si>
  <si>
    <t>BG-4</t>
  </si>
  <si>
    <t>8413.20.00</t>
  </si>
  <si>
    <t>7897186078274</t>
  </si>
  <si>
    <t>57897186078279</t>
  </si>
  <si>
    <t>33725</t>
  </si>
  <si>
    <t>UTIL INOX - PENEIRA 16 CM</t>
  </si>
  <si>
    <t>PEN-16</t>
  </si>
  <si>
    <t>9604.0000</t>
  </si>
  <si>
    <t>7897186082967</t>
  </si>
  <si>
    <t>57897186082962</t>
  </si>
  <si>
    <t>33726</t>
  </si>
  <si>
    <t>UTIL INOX - PENEIRA 12 CM</t>
  </si>
  <si>
    <t>PEN-12</t>
  </si>
  <si>
    <t>7897186082943</t>
  </si>
  <si>
    <t>57897186082948</t>
  </si>
  <si>
    <t>33739</t>
  </si>
  <si>
    <t>PRIMAFER CABIDE PENDURA MAIS L6 P5 - BRANCO 40CM</t>
  </si>
  <si>
    <t>PR9105/6-2</t>
  </si>
  <si>
    <t>7896359033966</t>
  </si>
  <si>
    <t>17896359033963</t>
  </si>
  <si>
    <t>33740</t>
  </si>
  <si>
    <t>PRIMAFER CABIDE PENDURA MAIS L6 P5  - CINZA 40CM</t>
  </si>
  <si>
    <t>PR9105/616</t>
  </si>
  <si>
    <t>7896359034017</t>
  </si>
  <si>
    <t>17896359034014</t>
  </si>
  <si>
    <t>33742</t>
  </si>
  <si>
    <t>PRIMAFER CABIDE PENDURA MAIS L6 P5 - AZUL 40CM</t>
  </si>
  <si>
    <t>PR9105/617</t>
  </si>
  <si>
    <t>7896359033928</t>
  </si>
  <si>
    <t>17896359033925</t>
  </si>
  <si>
    <t>33752</t>
  </si>
  <si>
    <t>BULE TERMICO CUIDAR 700ML - ROSA</t>
  </si>
  <si>
    <t>SR1011/3</t>
  </si>
  <si>
    <t>7896359028603</t>
  </si>
  <si>
    <t>17896359028600</t>
  </si>
  <si>
    <t>33754</t>
  </si>
  <si>
    <t>GARRAFA TERMICA CELEBRAR  1L - ROSA</t>
  </si>
  <si>
    <t>SR1002/3</t>
  </si>
  <si>
    <t>7896359028528</t>
  </si>
  <si>
    <t>17896359028525</t>
  </si>
  <si>
    <t>33755</t>
  </si>
  <si>
    <t>GARRAFA TERMICA GOSTAR 750ML - PRETO</t>
  </si>
  <si>
    <t>SR1017/1</t>
  </si>
  <si>
    <t>7896359028665</t>
  </si>
  <si>
    <t>17896359028662</t>
  </si>
  <si>
    <t>33756</t>
  </si>
  <si>
    <t>GARRAFA TERMICA GOSTAR 750ML - BEGE</t>
  </si>
  <si>
    <t>SR1017/4</t>
  </si>
  <si>
    <t>7896359031993</t>
  </si>
  <si>
    <t>17896359031990</t>
  </si>
  <si>
    <t>33757</t>
  </si>
  <si>
    <t>GARRAFA TERMICA AMAR  1L - PRETO</t>
  </si>
  <si>
    <t>SR1018/1</t>
  </si>
  <si>
    <t>7896359028702</t>
  </si>
  <si>
    <t>17896359028709</t>
  </si>
  <si>
    <t>33758</t>
  </si>
  <si>
    <t>GARRAFA TERMICA AMAR  1L - BEGE</t>
  </si>
  <si>
    <t>SR1018/4</t>
  </si>
  <si>
    <t>7896359031917</t>
  </si>
  <si>
    <t>17896359031914</t>
  </si>
  <si>
    <t>3882</t>
  </si>
  <si>
    <t>33798</t>
  </si>
  <si>
    <t>SINTONIA ROSA PROVENÇAL - CX COMBO 175 PC</t>
  </si>
  <si>
    <t>MCS/175-18PV</t>
  </si>
  <si>
    <t>7896211823605</t>
  </si>
  <si>
    <t>17896211823602</t>
  </si>
  <si>
    <t>33800</t>
  </si>
  <si>
    <t xml:space="preserve">SINTONIA ROSA PROVENÇAL - COLHER MESA C/06 PC </t>
  </si>
  <si>
    <t>1301/06-18PV</t>
  </si>
  <si>
    <t>7896211823476</t>
  </si>
  <si>
    <t>57896211823471</t>
  </si>
  <si>
    <t>33801</t>
  </si>
  <si>
    <t xml:space="preserve">SINTONIA ROSA - GARFO MESA C/06 PC  </t>
  </si>
  <si>
    <t>LS1302/06-18</t>
  </si>
  <si>
    <t>7896211823483</t>
  </si>
  <si>
    <t>57896211823488</t>
  </si>
  <si>
    <t>33802</t>
  </si>
  <si>
    <t>SINTONIA ROSA PROVENÇAL - FACA CARNE C/06 PC</t>
  </si>
  <si>
    <t>1303/06-18PV</t>
  </si>
  <si>
    <t>7896211823490</t>
  </si>
  <si>
    <t>57896211823495</t>
  </si>
  <si>
    <t>33824</t>
  </si>
  <si>
    <t>POTE ACOPLADO 500 ML C/ ROSCA TOMATINHO</t>
  </si>
  <si>
    <t>248</t>
  </si>
  <si>
    <t>7896779602483</t>
  </si>
  <si>
    <t>17896779602480</t>
  </si>
  <si>
    <t>33825</t>
  </si>
  <si>
    <t>POTE ACOPLADO 500 ML C/ ROSCA TEMPEROS</t>
  </si>
  <si>
    <t>249</t>
  </si>
  <si>
    <t>7896779602490</t>
  </si>
  <si>
    <t>17896779602497</t>
  </si>
  <si>
    <t>33826</t>
  </si>
  <si>
    <t>POTE ACOPLADO 500 ML C/ ROSCA QUEIJO RALADO</t>
  </si>
  <si>
    <t>252</t>
  </si>
  <si>
    <t>7896779602520</t>
  </si>
  <si>
    <t>17896779602527</t>
  </si>
  <si>
    <t>33827</t>
  </si>
  <si>
    <t>POTE ACOPLADO 500 ML C/ ROSCA FEIJÃO</t>
  </si>
  <si>
    <t>7896779602452</t>
  </si>
  <si>
    <t>17896779602459</t>
  </si>
  <si>
    <t>33861</t>
  </si>
  <si>
    <t>CESTO OITAVADO EMPILHÁVEL COM 03 ANDARES PRETA</t>
  </si>
  <si>
    <t>425</t>
  </si>
  <si>
    <t>7897848704251</t>
  </si>
  <si>
    <t>17897848704258</t>
  </si>
  <si>
    <t>33862</t>
  </si>
  <si>
    <t>CESTO RETANGULAR EMPILHÁVEL COM 03 ANDARES PRETA</t>
  </si>
  <si>
    <t>426</t>
  </si>
  <si>
    <t>7897848704268</t>
  </si>
  <si>
    <t>17897848704265</t>
  </si>
  <si>
    <t>33863</t>
  </si>
  <si>
    <t>CESTO QUADRADO EMPILHÁVEL COM 03 ANDARES PRETA</t>
  </si>
  <si>
    <t>427</t>
  </si>
  <si>
    <t>7897848704275</t>
  </si>
  <si>
    <t>17897848704272</t>
  </si>
  <si>
    <t>33864</t>
  </si>
  <si>
    <t>CESTO TRIANGULAR EMPILHÁVEL COM 03 ANDARES PRETA</t>
  </si>
  <si>
    <t>428</t>
  </si>
  <si>
    <t>7897848704282</t>
  </si>
  <si>
    <t>17897848704289</t>
  </si>
  <si>
    <t>33865</t>
  </si>
  <si>
    <t>CESTO REDONDO EMPILHÁVEL COM 03 ANDARES PRETA</t>
  </si>
  <si>
    <t>429</t>
  </si>
  <si>
    <t>7897848704299</t>
  </si>
  <si>
    <t>17897848704296</t>
  </si>
  <si>
    <t>33879</t>
  </si>
  <si>
    <t>ROSE GOLD - ESCORREDOR CAMA - 46 X 38 X 14 CM</t>
  </si>
  <si>
    <t>2205</t>
  </si>
  <si>
    <t>7897807422059</t>
  </si>
  <si>
    <t>67897807422051</t>
  </si>
  <si>
    <t>33882</t>
  </si>
  <si>
    <t>BLACK - SUPORTE 4 ROLOS DE PAPEL - 17 X 15 X 47 CM</t>
  </si>
  <si>
    <t>2512</t>
  </si>
  <si>
    <t>7897807425128</t>
  </si>
  <si>
    <t>47897807425126</t>
  </si>
  <si>
    <t>33884</t>
  </si>
  <si>
    <t>BLACK - SUP P/ PAPEL HIG C/ LIXEIRA-28X19X55 CM</t>
  </si>
  <si>
    <t>2518</t>
  </si>
  <si>
    <t>7897807425180</t>
  </si>
  <si>
    <t>47897807425188</t>
  </si>
  <si>
    <t>33885</t>
  </si>
  <si>
    <t>ROSE GOLD - PORTA XÍCARA DE CAFÉ - 13 X 21 CM</t>
  </si>
  <si>
    <t>2235</t>
  </si>
  <si>
    <t>7897807422356</t>
  </si>
  <si>
    <t>17897807422353</t>
  </si>
  <si>
    <t>33889</t>
  </si>
  <si>
    <t>POTE HERMÉTICO QUADRADO 1,1 L</t>
  </si>
  <si>
    <t>5113</t>
  </si>
  <si>
    <t>7897807451134</t>
  </si>
  <si>
    <t>17897807451131</t>
  </si>
  <si>
    <t>33890</t>
  </si>
  <si>
    <t>POTE HERMÉTICO QUADRADO 1,7 L</t>
  </si>
  <si>
    <t>5114</t>
  </si>
  <si>
    <t>7897807451141</t>
  </si>
  <si>
    <t>17897807451148</t>
  </si>
  <si>
    <t>33891</t>
  </si>
  <si>
    <t>POTE HERMÉTICO QUADRADO 2,3 L</t>
  </si>
  <si>
    <t>5115</t>
  </si>
  <si>
    <t>7897807451158</t>
  </si>
  <si>
    <t>17897807451155</t>
  </si>
  <si>
    <t>33893</t>
  </si>
  <si>
    <t>BANHEIRA 21 LTS BAILARINA</t>
  </si>
  <si>
    <t>3989</t>
  </si>
  <si>
    <t>7896042039893</t>
  </si>
  <si>
    <t>17896042039890</t>
  </si>
  <si>
    <t>33894</t>
  </si>
  <si>
    <t>BANHEIRA 21 LTS CARRINHOS</t>
  </si>
  <si>
    <t>4042</t>
  </si>
  <si>
    <t>7896042040424</t>
  </si>
  <si>
    <t>17896042040421</t>
  </si>
  <si>
    <t>33905</t>
  </si>
  <si>
    <t>CANECA 360 ML MICKEY BABY</t>
  </si>
  <si>
    <t>6317</t>
  </si>
  <si>
    <t>7896042063171</t>
  </si>
  <si>
    <t>17896042063178</t>
  </si>
  <si>
    <t>33906</t>
  </si>
  <si>
    <t>CANECA 360 ML MINNIE BABY</t>
  </si>
  <si>
    <t>7896042077420</t>
  </si>
  <si>
    <t>17896042077427</t>
  </si>
  <si>
    <t>33908</t>
  </si>
  <si>
    <t>CANECA TRIO 330 ML BAILARINA</t>
  </si>
  <si>
    <t>6149</t>
  </si>
  <si>
    <t>7896042061498</t>
  </si>
  <si>
    <t>17896042061495</t>
  </si>
  <si>
    <t>33909</t>
  </si>
  <si>
    <t>CANECA TRIO 330 ML CARRINHOS</t>
  </si>
  <si>
    <t>4059</t>
  </si>
  <si>
    <t>7896042040592</t>
  </si>
  <si>
    <t>17896042040599</t>
  </si>
  <si>
    <t>33910</t>
  </si>
  <si>
    <t>CANECA TRIO 330 ML MICKEY BABY</t>
  </si>
  <si>
    <t>7108</t>
  </si>
  <si>
    <t>7896042071084</t>
  </si>
  <si>
    <t>17896042071081</t>
  </si>
  <si>
    <t>33911</t>
  </si>
  <si>
    <t>CANECA TRIO 330 ML MINNIE BABY</t>
  </si>
  <si>
    <t>7747</t>
  </si>
  <si>
    <t>7896042077475</t>
  </si>
  <si>
    <t>17896042077472</t>
  </si>
  <si>
    <t>33912</t>
  </si>
  <si>
    <t>CESTO P/ PRENDEDOR TRAMA ROSA - 21 X 17 X 8 CM</t>
  </si>
  <si>
    <t>9868</t>
  </si>
  <si>
    <t>7896042098685</t>
  </si>
  <si>
    <t>27896042098689</t>
  </si>
  <si>
    <t>33913</t>
  </si>
  <si>
    <t>CJ MANTIMENTO ROSCA CAMOMILA C/ 03 PCS</t>
  </si>
  <si>
    <t>3713</t>
  </si>
  <si>
    <t>7896042037134</t>
  </si>
  <si>
    <t>17896042037131</t>
  </si>
  <si>
    <t>7748</t>
  </si>
  <si>
    <t>33922</t>
  </si>
  <si>
    <t>COPO TRIO 330 ML BAILARINA</t>
  </si>
  <si>
    <t>7896042061481</t>
  </si>
  <si>
    <t>17896042061488</t>
  </si>
  <si>
    <t>33923</t>
  </si>
  <si>
    <t>COPO TRIO 330 ML CARRINHOS</t>
  </si>
  <si>
    <t>4058</t>
  </si>
  <si>
    <t>7896042040585</t>
  </si>
  <si>
    <t>17896042040582</t>
  </si>
  <si>
    <t>33928</t>
  </si>
  <si>
    <t>GARRAFA RETRÔ 500 ML MICKEY VINTAGE</t>
  </si>
  <si>
    <t>8945</t>
  </si>
  <si>
    <t>7896042089454</t>
  </si>
  <si>
    <t>17896042089451</t>
  </si>
  <si>
    <t>33931</t>
  </si>
  <si>
    <t>GARRAFA SHAKE 660 ML SORTIDA</t>
  </si>
  <si>
    <t>1637</t>
  </si>
  <si>
    <t>7896042016375</t>
  </si>
  <si>
    <t>17896042016372</t>
  </si>
  <si>
    <t>33937</t>
  </si>
  <si>
    <t>PET KIT ORG GIRE TRAVE C/4 - 155ML</t>
  </si>
  <si>
    <t>6323</t>
  </si>
  <si>
    <t>7896042063232</t>
  </si>
  <si>
    <t>17896042063239</t>
  </si>
  <si>
    <t>33938</t>
  </si>
  <si>
    <t>PET KIT ORG GIRE TRAVE C/4 - 220ML</t>
  </si>
  <si>
    <t>6350</t>
  </si>
  <si>
    <t>7896042063508</t>
  </si>
  <si>
    <t>17896042063505</t>
  </si>
  <si>
    <t>33941</t>
  </si>
  <si>
    <t>PET KIT ORG PLUG C/4 - 250ML CAMOMILA</t>
  </si>
  <si>
    <t>7352</t>
  </si>
  <si>
    <t>7896042073521</t>
  </si>
  <si>
    <t>17896042073528</t>
  </si>
  <si>
    <t>33943</t>
  </si>
  <si>
    <t>PORTA DETERGENTE C/ PRESS 540 ML</t>
  </si>
  <si>
    <t>6802</t>
  </si>
  <si>
    <t>7896042068022</t>
  </si>
  <si>
    <t>17896042068029</t>
  </si>
  <si>
    <t>33945</t>
  </si>
  <si>
    <t>PET PORTA TEMPERO COM VALVULA 350ML</t>
  </si>
  <si>
    <t>3337</t>
  </si>
  <si>
    <t>7896042033372</t>
  </si>
  <si>
    <t>17896042033379</t>
  </si>
  <si>
    <t>33946</t>
  </si>
  <si>
    <t>POTE ROSCA 1,8L ARROZ</t>
  </si>
  <si>
    <t>3630</t>
  </si>
  <si>
    <t>7896042036304</t>
  </si>
  <si>
    <t>17896042036301</t>
  </si>
  <si>
    <t>33947</t>
  </si>
  <si>
    <t>POTE ROSCA 1,8L ERVA MATE</t>
  </si>
  <si>
    <t>8171</t>
  </si>
  <si>
    <t>7896042081717</t>
  </si>
  <si>
    <t>17896042081714</t>
  </si>
  <si>
    <t>33948</t>
  </si>
  <si>
    <t>POTE ROSCA 1,8L FARINHA</t>
  </si>
  <si>
    <t>9846</t>
  </si>
  <si>
    <t>7896042098463</t>
  </si>
  <si>
    <t>17896042098460</t>
  </si>
  <si>
    <t>33949</t>
  </si>
  <si>
    <t>POTE ROSCA 1,8L FEIJAO</t>
  </si>
  <si>
    <t>3624</t>
  </si>
  <si>
    <t>7896042036243</t>
  </si>
  <si>
    <t>17896042036240</t>
  </si>
  <si>
    <t>33951</t>
  </si>
  <si>
    <t>SABONETEIRA BAILARINA</t>
  </si>
  <si>
    <t>3950</t>
  </si>
  <si>
    <t>7896042039503</t>
  </si>
  <si>
    <t>17896042039500</t>
  </si>
  <si>
    <t>33952</t>
  </si>
  <si>
    <t>SABONETEIRA CARRINHOS</t>
  </si>
  <si>
    <t>4039</t>
  </si>
  <si>
    <t>7896042040394</t>
  </si>
  <si>
    <t>17896042040391</t>
  </si>
  <si>
    <t>33954</t>
  </si>
  <si>
    <t>SHAKEIRA 320 ML BATMAN</t>
  </si>
  <si>
    <t>1076</t>
  </si>
  <si>
    <t>7896042010762</t>
  </si>
  <si>
    <t>17896042010769</t>
  </si>
  <si>
    <t>33956</t>
  </si>
  <si>
    <t>SHAKEIRA 320 ML HOMEM-ARANHA</t>
  </si>
  <si>
    <t>1077</t>
  </si>
  <si>
    <t>7896042010779</t>
  </si>
  <si>
    <t>17896042010776</t>
  </si>
  <si>
    <t>33957</t>
  </si>
  <si>
    <t>SHAKEIRA 320 ML MIRACULOUS</t>
  </si>
  <si>
    <t>904</t>
  </si>
  <si>
    <t>7896042009049</t>
  </si>
  <si>
    <t>17896042009046</t>
  </si>
  <si>
    <t>33958</t>
  </si>
  <si>
    <t>GARRAFA SHAKEIRA 580 ML FITNESS SORTIDA</t>
  </si>
  <si>
    <t>7936</t>
  </si>
  <si>
    <t>7896042079363</t>
  </si>
  <si>
    <t>17896042079360</t>
  </si>
  <si>
    <t>33959</t>
  </si>
  <si>
    <t>SHAKEIRA 580 ML TROPICAL</t>
  </si>
  <si>
    <t>7959</t>
  </si>
  <si>
    <t>7896042079592</t>
  </si>
  <si>
    <t>17896042079599</t>
  </si>
  <si>
    <t>33965</t>
  </si>
  <si>
    <t>CX DISPLAY 252 PÇS ORG. RET 750 ML INFANTIL TRANS</t>
  </si>
  <si>
    <t>6035MO</t>
  </si>
  <si>
    <t>7896952560357</t>
  </si>
  <si>
    <t>17896952560354</t>
  </si>
  <si>
    <t>33966</t>
  </si>
  <si>
    <t>ORGANIZ RET INFANTIL SORTIDO 220 ML</t>
  </si>
  <si>
    <t>6038MO</t>
  </si>
  <si>
    <t>7896952560388</t>
  </si>
  <si>
    <t>17896952560385</t>
  </si>
  <si>
    <t>33967</t>
  </si>
  <si>
    <t>ORGANIZ RET INFANTIL SORTIDO 420 ML</t>
  </si>
  <si>
    <t>6036MO</t>
  </si>
  <si>
    <t>7896952560364</t>
  </si>
  <si>
    <t>17896952560361</t>
  </si>
  <si>
    <t>33968</t>
  </si>
  <si>
    <t>ORGANIZ RET INFANTIL SORTIDO 750 ML</t>
  </si>
  <si>
    <t>6037MO</t>
  </si>
  <si>
    <t>7896952560371</t>
  </si>
  <si>
    <t>17896952560378</t>
  </si>
  <si>
    <t>33970</t>
  </si>
  <si>
    <t>4169</t>
  </si>
  <si>
    <t>7896952541691</t>
  </si>
  <si>
    <t>17896952541698</t>
  </si>
  <si>
    <t>33971</t>
  </si>
  <si>
    <t>7896952541707</t>
  </si>
  <si>
    <t>17896952541704</t>
  </si>
  <si>
    <t>33973</t>
  </si>
  <si>
    <t>6045MO</t>
  </si>
  <si>
    <t>7896952560456</t>
  </si>
  <si>
    <t>17896952560453</t>
  </si>
  <si>
    <t>33974</t>
  </si>
  <si>
    <t>6046MO</t>
  </si>
  <si>
    <t>7896952560463</t>
  </si>
  <si>
    <t>17896952560460</t>
  </si>
  <si>
    <t>33975</t>
  </si>
  <si>
    <t>ORGANIZ RET VERSATIL 5L</t>
  </si>
  <si>
    <t>7896952530596</t>
  </si>
  <si>
    <t>17896952530593</t>
  </si>
  <si>
    <t>33976</t>
  </si>
  <si>
    <t>ORGANIZ RET VERSATIL 3L</t>
  </si>
  <si>
    <t>7896952530602</t>
  </si>
  <si>
    <t>17896952530609</t>
  </si>
  <si>
    <t>33977</t>
  </si>
  <si>
    <t>BANDEJA MULTIUSO 44 X 32 CM</t>
  </si>
  <si>
    <t>1562</t>
  </si>
  <si>
    <t>7896952515623</t>
  </si>
  <si>
    <t>17896952515620</t>
  </si>
  <si>
    <t>33978</t>
  </si>
  <si>
    <t>BALDE MAX 12L</t>
  </si>
  <si>
    <t>6039MO</t>
  </si>
  <si>
    <t>7896952560395</t>
  </si>
  <si>
    <t>17896952560392</t>
  </si>
  <si>
    <t>33980</t>
  </si>
  <si>
    <t>BANHEIRA INFANTIL 35L ROSA</t>
  </si>
  <si>
    <t>25559</t>
  </si>
  <si>
    <t>3922.10.00</t>
  </si>
  <si>
    <t>7898280076289</t>
  </si>
  <si>
    <t>17898280076286</t>
  </si>
  <si>
    <t>33981</t>
  </si>
  <si>
    <t>BANHEIRA INFANTIL 35L AZUL</t>
  </si>
  <si>
    <t>25558</t>
  </si>
  <si>
    <t>7898280076272</t>
  </si>
  <si>
    <t>17898280076279</t>
  </si>
  <si>
    <t>33982</t>
  </si>
  <si>
    <t>CESTO OVAL 60 L PRETO</t>
  </si>
  <si>
    <t>25570</t>
  </si>
  <si>
    <t>7898280076395</t>
  </si>
  <si>
    <t>17898280076392</t>
  </si>
  <si>
    <t>33987</t>
  </si>
  <si>
    <t>CESTO TELADO C/ TAMPA 30L PRATA - 39 X 44 CM</t>
  </si>
  <si>
    <t>2530</t>
  </si>
  <si>
    <t>7897848725300</t>
  </si>
  <si>
    <t>17897848725307</t>
  </si>
  <si>
    <t>33988</t>
  </si>
  <si>
    <t>CESTO TELADO C/ TAMPA 30L PRETO - 39 X 44 CM</t>
  </si>
  <si>
    <t>2531</t>
  </si>
  <si>
    <t>7897848725317</t>
  </si>
  <si>
    <t>17897848725314</t>
  </si>
  <si>
    <t>33989</t>
  </si>
  <si>
    <t>CESTO TELADO C/ TAMPA 56L PRATA - 44 X 64 CM</t>
  </si>
  <si>
    <t>2800</t>
  </si>
  <si>
    <t>7897848728004</t>
  </si>
  <si>
    <t>17897848728001</t>
  </si>
  <si>
    <t>33990</t>
  </si>
  <si>
    <t>CESTO TELADO C/ TAMPA 56L PRETO - 44 X 64 CM</t>
  </si>
  <si>
    <t>2801</t>
  </si>
  <si>
    <t>7897848728011</t>
  </si>
  <si>
    <t>17897848728018</t>
  </si>
  <si>
    <t>33991</t>
  </si>
  <si>
    <t>CESTO TELADO TRIANGULAR C/ TAMPA 43,7L PRATA</t>
  </si>
  <si>
    <t>2810</t>
  </si>
  <si>
    <t>7897848728103</t>
  </si>
  <si>
    <t>17897848728100</t>
  </si>
  <si>
    <t>33992</t>
  </si>
  <si>
    <t>CESTO TELADO TRIANGULAR C/ TAMPA 43,7L PRETO</t>
  </si>
  <si>
    <t>2811</t>
  </si>
  <si>
    <t>7897848728110</t>
  </si>
  <si>
    <t>17897848728117</t>
  </si>
  <si>
    <t>33993</t>
  </si>
  <si>
    <t>CESTO OITAVADO EMPILHÁVEL COM 03 ANDARES PRATA</t>
  </si>
  <si>
    <t>7897848704459</t>
  </si>
  <si>
    <t>17897848704456</t>
  </si>
  <si>
    <t>33994</t>
  </si>
  <si>
    <t>CESTO TRIANGULAR EMPILHÁVEL COM 03 ANDARES PRATA</t>
  </si>
  <si>
    <t>448</t>
  </si>
  <si>
    <t>7897848704480</t>
  </si>
  <si>
    <t>17897848704487</t>
  </si>
  <si>
    <t>33995</t>
  </si>
  <si>
    <t>CESTO RETANGULAR EMPILHÁVEL COM 03 ANDARES PRATA</t>
  </si>
  <si>
    <t>446</t>
  </si>
  <si>
    <t>7897848704466</t>
  </si>
  <si>
    <t>17897848704463</t>
  </si>
  <si>
    <t>33996</t>
  </si>
  <si>
    <t>CESTO QUADRADO EMPILHÁVEL COM 03 ANDARES PRATA</t>
  </si>
  <si>
    <t>447</t>
  </si>
  <si>
    <t>7897848704473</t>
  </si>
  <si>
    <t>17897848704470</t>
  </si>
  <si>
    <t>33997</t>
  </si>
  <si>
    <t>CESTO REDONDO EMPILHÁVEL COM 03 ANDARES PRATA</t>
  </si>
  <si>
    <t>449</t>
  </si>
  <si>
    <t>7897848704497</t>
  </si>
  <si>
    <t>17897848704494</t>
  </si>
  <si>
    <t>33998</t>
  </si>
  <si>
    <t>PALLET INDUSTRIAL PRETO - 60 CM X 50 CM X 6 CM</t>
  </si>
  <si>
    <t>1600</t>
  </si>
  <si>
    <t>7897848716001</t>
  </si>
  <si>
    <t>17897848716008</t>
  </si>
  <si>
    <t>33999</t>
  </si>
  <si>
    <t>MULTIUSO QUADRADO 5L ROSA</t>
  </si>
  <si>
    <t>UZ294-ROS</t>
  </si>
  <si>
    <t>7895155396459</t>
  </si>
  <si>
    <t>17895155396456</t>
  </si>
  <si>
    <t>34000</t>
  </si>
  <si>
    <t>MULTIUSO QUADRADO 5L VERMELHO </t>
  </si>
  <si>
    <t>UZ294-VM</t>
  </si>
  <si>
    <t>7895155396572</t>
  </si>
  <si>
    <t>17895155396579</t>
  </si>
  <si>
    <t>34001</t>
  </si>
  <si>
    <t>MULTIUSO QUADRADO 2,5L ROSA </t>
  </si>
  <si>
    <t>UZ295-ROS</t>
  </si>
  <si>
    <t>7895155396954</t>
  </si>
  <si>
    <t>17895155396951</t>
  </si>
  <si>
    <t>34002</t>
  </si>
  <si>
    <t>MULTIUSO QUADRADO 2,5L VERMELHO </t>
  </si>
  <si>
    <t>UZ295-VM</t>
  </si>
  <si>
    <t>7895155397265</t>
  </si>
  <si>
    <t>17895155397262</t>
  </si>
  <si>
    <t>34003</t>
  </si>
  <si>
    <t>MULTIUSO QUADRADO 1,5L ROSA </t>
  </si>
  <si>
    <t>UZ296-ROS</t>
  </si>
  <si>
    <t>7895155397661</t>
  </si>
  <si>
    <t>17895155397668</t>
  </si>
  <si>
    <t>34004</t>
  </si>
  <si>
    <t>MULTIUSO QUADRADO 1,5L VERMELHO </t>
  </si>
  <si>
    <t>UZ296-VM</t>
  </si>
  <si>
    <t>7895155397357</t>
  </si>
  <si>
    <t>17895155397354</t>
  </si>
  <si>
    <t>34006</t>
  </si>
  <si>
    <t>MULTIUSO QUADRADO 0,5L VERMELHO </t>
  </si>
  <si>
    <t>UZ297-VM</t>
  </si>
  <si>
    <t>7895155398286</t>
  </si>
  <si>
    <t>17895155398283</t>
  </si>
  <si>
    <t>34007</t>
  </si>
  <si>
    <t>PORTA ESCOVA C/ TPA PREMIUM TERRACOTA METALIZADO </t>
  </si>
  <si>
    <t>UZ526-TEMT</t>
  </si>
  <si>
    <t>7895155384791</t>
  </si>
  <si>
    <t>17895155384798</t>
  </si>
  <si>
    <t>34008</t>
  </si>
  <si>
    <t>PORTA SABONETE LIQ. PREMIUM TERRACOTA METALIZADO </t>
  </si>
  <si>
    <t>UZ528-TEMT</t>
  </si>
  <si>
    <t>7895155384715</t>
  </si>
  <si>
    <t>17895155384712</t>
  </si>
  <si>
    <t>34009</t>
  </si>
  <si>
    <t>KIT PORTA MANTIMENTOS C/ 5 PCS VERMELHO </t>
  </si>
  <si>
    <t>UZ285-VM</t>
  </si>
  <si>
    <t>7895155337148</t>
  </si>
  <si>
    <t>17895155337145</t>
  </si>
  <si>
    <t>34010</t>
  </si>
  <si>
    <t>JARRA VENEZA 1,2 L</t>
  </si>
  <si>
    <t>101528332026</t>
  </si>
  <si>
    <t>7891691009457</t>
  </si>
  <si>
    <t>67891691009459</t>
  </si>
  <si>
    <t>34011</t>
  </si>
  <si>
    <t>DECANTER COM TAMPA 1,2 L</t>
  </si>
  <si>
    <t>101528342026</t>
  </si>
  <si>
    <t>7891691009464</t>
  </si>
  <si>
    <t>67891691009466</t>
  </si>
  <si>
    <t>34012</t>
  </si>
  <si>
    <t>POTE ALTO RELEVO C/ TP INOX 1,3 L</t>
  </si>
  <si>
    <t>101528141953</t>
  </si>
  <si>
    <t>7891691009808</t>
  </si>
  <si>
    <t>67891691009800</t>
  </si>
  <si>
    <t>34020</t>
  </si>
  <si>
    <t>CONJ 3 POTES VAC FREZER COLORS 1,3 L</t>
  </si>
  <si>
    <t>SR455/3C</t>
  </si>
  <si>
    <t>7896359035335</t>
  </si>
  <si>
    <t>17896359035332</t>
  </si>
  <si>
    <t>34021</t>
  </si>
  <si>
    <t>CONJ 3 POTES VAC FREZER COLORS 1,1 L</t>
  </si>
  <si>
    <t>SR380/3C</t>
  </si>
  <si>
    <t>7896359035342</t>
  </si>
  <si>
    <t>17896359035349</t>
  </si>
  <si>
    <t>34024</t>
  </si>
  <si>
    <t>PRIMAFER CABIDE ADULTO C/10 PRETO</t>
  </si>
  <si>
    <t>PR9103-10</t>
  </si>
  <si>
    <t>7896359033911</t>
  </si>
  <si>
    <t>17896359033918</t>
  </si>
  <si>
    <t>34025</t>
  </si>
  <si>
    <t>GARRAFA TERMICA EXPRESSAR 1L - PRETO</t>
  </si>
  <si>
    <t>SR1015/1</t>
  </si>
  <si>
    <t>7896359028627</t>
  </si>
  <si>
    <t>17896359028624</t>
  </si>
  <si>
    <t>34031</t>
  </si>
  <si>
    <t>GARRAFA PET 700 ML UNICORNIO</t>
  </si>
  <si>
    <t>470930</t>
  </si>
  <si>
    <t>7897659672497</t>
  </si>
  <si>
    <t>17897659672494</t>
  </si>
  <si>
    <t>34040</t>
  </si>
  <si>
    <t>GARRAFA PET 700 ML PANDA</t>
  </si>
  <si>
    <t>470931</t>
  </si>
  <si>
    <t>7897659672510</t>
  </si>
  <si>
    <t>17897659672517</t>
  </si>
  <si>
    <t>34041</t>
  </si>
  <si>
    <t>JARRA SLEEVE DECORADO TROPICAL 1,6 L</t>
  </si>
  <si>
    <t>03.41</t>
  </si>
  <si>
    <t>7896900203411</t>
  </si>
  <si>
    <t>47896900203419</t>
  </si>
  <si>
    <t>34042</t>
  </si>
  <si>
    <t>JARRA ABACAXI NEW 1,5 LTS</t>
  </si>
  <si>
    <t>03.76</t>
  </si>
  <si>
    <t>7896900203763</t>
  </si>
  <si>
    <t>47896900203761</t>
  </si>
  <si>
    <t>34044</t>
  </si>
  <si>
    <t>CONJ FILTRO JULIANA COLOR - 13 x 12 CM</t>
  </si>
  <si>
    <t>20.86</t>
  </si>
  <si>
    <t>7896900220869</t>
  </si>
  <si>
    <t>27896900220863</t>
  </si>
  <si>
    <t>34045</t>
  </si>
  <si>
    <t>UTIL INOX - RALADOR PRANCHA - 22 CM</t>
  </si>
  <si>
    <t>RI-3</t>
  </si>
  <si>
    <t>7897186080994</t>
  </si>
  <si>
    <t>57897186080999</t>
  </si>
  <si>
    <t>34046</t>
  </si>
  <si>
    <t>ARAFLON FRIGIDEIRA GOURMET N 20 – 1 L</t>
  </si>
  <si>
    <t>49.030-4</t>
  </si>
  <si>
    <t>7896414349308</t>
  </si>
  <si>
    <t>47896414349306</t>
  </si>
  <si>
    <t>34047</t>
  </si>
  <si>
    <t>ARAFLON FRIGIDEIRA GOURMET N 22 – 1,3 L</t>
  </si>
  <si>
    <t>49.031-3</t>
  </si>
  <si>
    <t>7896414349315</t>
  </si>
  <si>
    <t>47896414349313</t>
  </si>
  <si>
    <t>34048</t>
  </si>
  <si>
    <t>ARAFLON FRIGIDEIRA GOURMET N 24 – 1,7 L</t>
  </si>
  <si>
    <t>49.047-6</t>
  </si>
  <si>
    <t>7896414349476</t>
  </si>
  <si>
    <t>47896414349474</t>
  </si>
  <si>
    <t>34050</t>
  </si>
  <si>
    <t>ARAFLON FRIGIDEIRA GOURMET N 28 – 2,6 L</t>
  </si>
  <si>
    <t>49.049-4</t>
  </si>
  <si>
    <t>7896414349490</t>
  </si>
  <si>
    <t>47896414349498</t>
  </si>
  <si>
    <t>34053</t>
  </si>
  <si>
    <t>ARAFLON FRIGIDEIRA WOK C/ TAMPA N 24 – 3 L</t>
  </si>
  <si>
    <t>49.070-7</t>
  </si>
  <si>
    <t>7896414349704</t>
  </si>
  <si>
    <t>87896414349700</t>
  </si>
  <si>
    <t>34054</t>
  </si>
  <si>
    <t>ARAFLON FRIGIDEIRA WOK C/ TAMPA N 28 – 4,6 L</t>
  </si>
  <si>
    <t>49.071-6</t>
  </si>
  <si>
    <t>7896414349711</t>
  </si>
  <si>
    <t>87896414349717</t>
  </si>
  <si>
    <t>34055</t>
  </si>
  <si>
    <t>REFORCADA FORMA DE BOLO ALTA RED 20 CM - 3 L</t>
  </si>
  <si>
    <t>30.008-0</t>
  </si>
  <si>
    <t>7896414330085</t>
  </si>
  <si>
    <t>37896414330086</t>
  </si>
  <si>
    <t>34056</t>
  </si>
  <si>
    <t>REFORCADA FORMA DE BOLO ALTA RED 25 CM - 4,8 L</t>
  </si>
  <si>
    <t>30.009-9</t>
  </si>
  <si>
    <t>7896414330092</t>
  </si>
  <si>
    <t>37896414330093</t>
  </si>
  <si>
    <t>34058</t>
  </si>
  <si>
    <t>KIT BACIA C/ ALÇA C/ 2 - 2,1 L</t>
  </si>
  <si>
    <t>3929</t>
  </si>
  <si>
    <t>7896725339296</t>
  </si>
  <si>
    <t>17896725339293</t>
  </si>
  <si>
    <t>34059</t>
  </si>
  <si>
    <t>KIT PENEIRA C/ 3 P M G BRANCA</t>
  </si>
  <si>
    <t>662</t>
  </si>
  <si>
    <t>7896725306625</t>
  </si>
  <si>
    <t>17896725306622</t>
  </si>
  <si>
    <t>34060</t>
  </si>
  <si>
    <t>KIT FUNIL C/ 2</t>
  </si>
  <si>
    <t>458</t>
  </si>
  <si>
    <t>7896725304584</t>
  </si>
  <si>
    <t>17896725304581</t>
  </si>
  <si>
    <t>34066</t>
  </si>
  <si>
    <t>JARRA MEDIDORA TOP MIX 850 ML</t>
  </si>
  <si>
    <t>207</t>
  </si>
  <si>
    <t>7896779602070</t>
  </si>
  <si>
    <t>17896779602077</t>
  </si>
  <si>
    <t>34068</t>
  </si>
  <si>
    <t>ESPREMEDOR PORTÁTIL FIT 510 ML</t>
  </si>
  <si>
    <t>7896779601110</t>
  </si>
  <si>
    <t>17896779601117</t>
  </si>
  <si>
    <t>34069</t>
  </si>
  <si>
    <t>ESCORREDOR RED - ESCORRE E SERVE</t>
  </si>
  <si>
    <t>7896779600557</t>
  </si>
  <si>
    <t>17896779600554</t>
  </si>
  <si>
    <t>34071</t>
  </si>
  <si>
    <t>GARRAFA TERM PAMPA 01 LT - CINZA/NUDE</t>
  </si>
  <si>
    <t>02060</t>
  </si>
  <si>
    <t>7891108020600</t>
  </si>
  <si>
    <t>17891108020607</t>
  </si>
  <si>
    <t>34074</t>
  </si>
  <si>
    <t>CONJUNTO BOLEIRA LUMARE 21 X 32 CM</t>
  </si>
  <si>
    <t>1780</t>
  </si>
  <si>
    <t>7898964200467</t>
  </si>
  <si>
    <t>17898964200464</t>
  </si>
  <si>
    <t>34075</t>
  </si>
  <si>
    <t>CONJUNTO BOLEIRA LUMARE C/ PE 34 X 17 X 34 CM</t>
  </si>
  <si>
    <t>1790</t>
  </si>
  <si>
    <t>7898964200474</t>
  </si>
  <si>
    <t>17898964200471</t>
  </si>
  <si>
    <t>34076</t>
  </si>
  <si>
    <t>PRATO LUMARE - 35 X 1,5 CM</t>
  </si>
  <si>
    <t>2700</t>
  </si>
  <si>
    <t>7898964200528</t>
  </si>
  <si>
    <t>17898964200525</t>
  </si>
  <si>
    <t>34077</t>
  </si>
  <si>
    <t>CENTRO DE MESA LUMARE  33 X 15 X 33 CM</t>
  </si>
  <si>
    <t>1416</t>
  </si>
  <si>
    <t>7898964200443</t>
  </si>
  <si>
    <t>27898964200447</t>
  </si>
  <si>
    <t>34078</t>
  </si>
  <si>
    <t>CENTRO DE MESA LUMARE C/ PE 15 X 34 CMS</t>
  </si>
  <si>
    <t>1420</t>
  </si>
  <si>
    <t>7898964200450</t>
  </si>
  <si>
    <t>17898964200457</t>
  </si>
  <si>
    <t>34079</t>
  </si>
  <si>
    <t>DONNA VILAREJO PRATO RASO 26 CM</t>
  </si>
  <si>
    <t>AE02-5188</t>
  </si>
  <si>
    <t>7891361070565</t>
  </si>
  <si>
    <t>47891361070563</t>
  </si>
  <si>
    <t>34080</t>
  </si>
  <si>
    <t>DONNA VILAREJO PRATO FUNDO 22 CM</t>
  </si>
  <si>
    <t>AE01-5188</t>
  </si>
  <si>
    <t>7891361070725</t>
  </si>
  <si>
    <t>47891361070723</t>
  </si>
  <si>
    <t>34081</t>
  </si>
  <si>
    <t>DONNA VILAREJO CONJ XICARA CHA C/ PIRES 12 PCS</t>
  </si>
  <si>
    <t>AT12-5188</t>
  </si>
  <si>
    <t>7891361070619</t>
  </si>
  <si>
    <t>27891361070613</t>
  </si>
  <si>
    <t>34082</t>
  </si>
  <si>
    <t>DONNA VILAREJO APARELHO JANTAR/CHA C/20 PCS</t>
  </si>
  <si>
    <t>AE20-5188</t>
  </si>
  <si>
    <t>7891361070633</t>
  </si>
  <si>
    <t>34083</t>
  </si>
  <si>
    <t>DAILY C/RELEVO SWEET APARELHO DE JANTAR/CHÁ 20PÇS</t>
  </si>
  <si>
    <t>NY20-7802</t>
  </si>
  <si>
    <t>7891361083695</t>
  </si>
  <si>
    <t>34084</t>
  </si>
  <si>
    <t>DAILY C/RELEVO SWEET CJ XÍCARA CHÁ C/PIRES 12 PCS</t>
  </si>
  <si>
    <t>NY12-7802</t>
  </si>
  <si>
    <t>7891361083572</t>
  </si>
  <si>
    <t>17891361077523</t>
  </si>
  <si>
    <t>34085</t>
  </si>
  <si>
    <t>DAILY C/RELEVO SWEET PRATO RASO 26 CM</t>
  </si>
  <si>
    <t>NY02-7802</t>
  </si>
  <si>
    <t>7891361077540</t>
  </si>
  <si>
    <t>47891361077548</t>
  </si>
  <si>
    <t>34086</t>
  </si>
  <si>
    <t>DAILY C/RELEVO SWEET PRATO FUNDO 23 CM</t>
  </si>
  <si>
    <t>NY01-7802</t>
  </si>
  <si>
    <t>7891361077557</t>
  </si>
  <si>
    <t>47891361077555</t>
  </si>
  <si>
    <t>34087</t>
  </si>
  <si>
    <t>CONTAINER BAIXO 12,4 LTS PRATA</t>
  </si>
  <si>
    <t>9327</t>
  </si>
  <si>
    <t>7897848793279</t>
  </si>
  <si>
    <t>17897848793276</t>
  </si>
  <si>
    <t>34088</t>
  </si>
  <si>
    <t>CONTAINER BAIXO 20 LTS PRATA</t>
  </si>
  <si>
    <t>9377</t>
  </si>
  <si>
    <t>7897848793774</t>
  </si>
  <si>
    <t>17897848793771</t>
  </si>
  <si>
    <t>34089</t>
  </si>
  <si>
    <t>CONTAINER ALTO 26 LTS - 47X35X25,5 CMS PRATA</t>
  </si>
  <si>
    <t>9337</t>
  </si>
  <si>
    <t>7897848793378</t>
  </si>
  <si>
    <t>17897848793375</t>
  </si>
  <si>
    <t>34090</t>
  </si>
  <si>
    <t>CONTAINER ALTO 38,2 LTS - 53X38X29,5 CMS PRATA</t>
  </si>
  <si>
    <t>9347</t>
  </si>
  <si>
    <t>7897848793477</t>
  </si>
  <si>
    <t>17897848793474</t>
  </si>
  <si>
    <t>34091</t>
  </si>
  <si>
    <t>CONTAINER ALTO C/ RODIZIO 54 L-60X41X34CM PRATA</t>
  </si>
  <si>
    <t>9357</t>
  </si>
  <si>
    <t>7897848793576</t>
  </si>
  <si>
    <t>17897848793573</t>
  </si>
  <si>
    <t>34092</t>
  </si>
  <si>
    <t>CONTAINER ALTO C/ RODIZIO 78L- 66X46X39CM PRATA</t>
  </si>
  <si>
    <t>9367</t>
  </si>
  <si>
    <t>7897848793675</t>
  </si>
  <si>
    <t>17897848793672</t>
  </si>
  <si>
    <t>34093</t>
  </si>
  <si>
    <t>RODINHO DE PIA 16 CM CAMOMILA</t>
  </si>
  <si>
    <t>6178</t>
  </si>
  <si>
    <t>7896042061788</t>
  </si>
  <si>
    <t>17896042061785</t>
  </si>
  <si>
    <t>34094</t>
  </si>
  <si>
    <t>PORTA SAB. LIQUIDO 250 ML</t>
  </si>
  <si>
    <t>7886</t>
  </si>
  <si>
    <t>7896042078861</t>
  </si>
  <si>
    <t>17896042078868</t>
  </si>
  <si>
    <t>34098</t>
  </si>
  <si>
    <t>SECADOR DE SALADAS 04 LTS</t>
  </si>
  <si>
    <t>7782</t>
  </si>
  <si>
    <t>7896042077826</t>
  </si>
  <si>
    <t>17896042077823</t>
  </si>
  <si>
    <t>34099</t>
  </si>
  <si>
    <t>SECADOR DE SALADAS 2,8 LTS</t>
  </si>
  <si>
    <t>7785</t>
  </si>
  <si>
    <t>7896042077857</t>
  </si>
  <si>
    <t>17896042077854</t>
  </si>
  <si>
    <t>34100</t>
  </si>
  <si>
    <t>PORTA SABAO EM PO 500G ROSA</t>
  </si>
  <si>
    <t>7891</t>
  </si>
  <si>
    <t>7896042078915</t>
  </si>
  <si>
    <t>17896042078912</t>
  </si>
  <si>
    <t>34101</t>
  </si>
  <si>
    <t>PORTA ESCOVA / CREME DENTAL</t>
  </si>
  <si>
    <t>7887</t>
  </si>
  <si>
    <t>7896042078878</t>
  </si>
  <si>
    <t>17896042078875</t>
  </si>
  <si>
    <t>34104</t>
  </si>
  <si>
    <t>JARRA FILTRA GELO 2LTS</t>
  </si>
  <si>
    <t>3645</t>
  </si>
  <si>
    <t>7896042036458</t>
  </si>
  <si>
    <t>17896042036455</t>
  </si>
  <si>
    <t>34105</t>
  </si>
  <si>
    <t>JARRA FILTRA GELO 5 LTS</t>
  </si>
  <si>
    <t>3646</t>
  </si>
  <si>
    <t>7896042036465</t>
  </si>
  <si>
    <t>17896042036462</t>
  </si>
  <si>
    <t>34107</t>
  </si>
  <si>
    <t>FUNIL GRANDE</t>
  </si>
  <si>
    <t>7792</t>
  </si>
  <si>
    <t>7896042077925</t>
  </si>
  <si>
    <t>17896042077922</t>
  </si>
  <si>
    <t>34108</t>
  </si>
  <si>
    <t>ESCORREDOR DE LOUCAS</t>
  </si>
  <si>
    <t>7756</t>
  </si>
  <si>
    <t>7896042077567</t>
  </si>
  <si>
    <t>17896042077564</t>
  </si>
  <si>
    <t>34109</t>
  </si>
  <si>
    <t>PORTA DETERGENTE COMPLETO VERMELHO 600 ML</t>
  </si>
  <si>
    <t>7766</t>
  </si>
  <si>
    <t>7896042077666</t>
  </si>
  <si>
    <t>17896042077663</t>
  </si>
  <si>
    <t>6868</t>
  </si>
  <si>
    <t>7465</t>
  </si>
  <si>
    <t>34156</t>
  </si>
  <si>
    <t>ATUAL - COLHER MESA 03 PCS</t>
  </si>
  <si>
    <t>43320L</t>
  </si>
  <si>
    <t>7896479972640</t>
  </si>
  <si>
    <t>17896479972647</t>
  </si>
  <si>
    <t>34157</t>
  </si>
  <si>
    <t>ATUAL - FACA CHURRASCO 03 PCS</t>
  </si>
  <si>
    <t>43335L</t>
  </si>
  <si>
    <t>7896479972619</t>
  </si>
  <si>
    <t>17896479972616</t>
  </si>
  <si>
    <t>34158</t>
  </si>
  <si>
    <t>ATUAL - GARFO MESA 03 PCS</t>
  </si>
  <si>
    <t>43310L</t>
  </si>
  <si>
    <t>7896479972633</t>
  </si>
  <si>
    <t>17896479972630</t>
  </si>
  <si>
    <t>34171</t>
  </si>
  <si>
    <t>ESSÊNCIA - CX COMBO 180 PCS BEGE TRAVERTINO</t>
  </si>
  <si>
    <t>82180/21</t>
  </si>
  <si>
    <t>7896479969770</t>
  </si>
  <si>
    <t>17896479969777</t>
  </si>
  <si>
    <t>34172</t>
  </si>
  <si>
    <t>ESSÊNCIA - CX COMBO 180 PCS BRANCO CARRARA</t>
  </si>
  <si>
    <t>82180/20</t>
  </si>
  <si>
    <t>7896479969763</t>
  </si>
  <si>
    <t>17896479969760</t>
  </si>
  <si>
    <t>34174</t>
  </si>
  <si>
    <t>ESSÊNCIA - CX COMBO 180 PCS MARROM FREIJO</t>
  </si>
  <si>
    <t>82180/22</t>
  </si>
  <si>
    <t>7896479969787</t>
  </si>
  <si>
    <t>17896479969784</t>
  </si>
  <si>
    <t>34175</t>
  </si>
  <si>
    <t>ESSÊNCIA - JG TALHER 24PC BRANCO CARRARA C/ POTE</t>
  </si>
  <si>
    <t>82524/20</t>
  </si>
  <si>
    <t>7896479969688</t>
  </si>
  <si>
    <t>17896479969685</t>
  </si>
  <si>
    <t>34176</t>
  </si>
  <si>
    <t>ESSÊNCIA - JG TALHER 24PC BEGE TRAVERTINO C/ POTE</t>
  </si>
  <si>
    <t>82524/21</t>
  </si>
  <si>
    <t>7896479969695</t>
  </si>
  <si>
    <t>17896479969692</t>
  </si>
  <si>
    <t>34177</t>
  </si>
  <si>
    <t>ESSÊNCIA - JG TALHER 24PC MARROM FREIJO C/ POTE</t>
  </si>
  <si>
    <t>82524/22</t>
  </si>
  <si>
    <t>7896479969701</t>
  </si>
  <si>
    <t>17896479969708</t>
  </si>
  <si>
    <t>34179</t>
  </si>
  <si>
    <t>PRIMAVERA - CX COMBO 260 PCS PRETO</t>
  </si>
  <si>
    <t>60260M/5</t>
  </si>
  <si>
    <t>7896479973166</t>
  </si>
  <si>
    <t>17896479973163</t>
  </si>
  <si>
    <t>34180</t>
  </si>
  <si>
    <t>PRIMAVERA - CX COMBO 260 PCS VERMELHO</t>
  </si>
  <si>
    <t>60260M/8</t>
  </si>
  <si>
    <t>7896479973173</t>
  </si>
  <si>
    <t>17896479973170</t>
  </si>
  <si>
    <t>34187</t>
  </si>
  <si>
    <t>SENSE - CX COMBO 180 PCS BLOOMINGDAHLIA LOVE</t>
  </si>
  <si>
    <t>23180/32D5</t>
  </si>
  <si>
    <t>7896479972572</t>
  </si>
  <si>
    <t>17896479972579</t>
  </si>
  <si>
    <t>34188</t>
  </si>
  <si>
    <t>SENSE - CX COMBO 180 PCS BRANCO DOLCE</t>
  </si>
  <si>
    <t>23180/6D8</t>
  </si>
  <si>
    <t>7896479972527</t>
  </si>
  <si>
    <t>17896479972524</t>
  </si>
  <si>
    <t>34189</t>
  </si>
  <si>
    <t>SENSE - JG DE TALHERES 24 PC BLOOM. LOVE C/ POTE</t>
  </si>
  <si>
    <t>23524/32D5</t>
  </si>
  <si>
    <t>7896479972251</t>
  </si>
  <si>
    <t>17896479972258</t>
  </si>
  <si>
    <t>34190</t>
  </si>
  <si>
    <t>SENSE - JG DE TALHERES 24 PC BRANCO DOLCE C/ POTE</t>
  </si>
  <si>
    <t>23524/6D8</t>
  </si>
  <si>
    <t>7896479972206</t>
  </si>
  <si>
    <t>17896479972203</t>
  </si>
  <si>
    <t>34191</t>
  </si>
  <si>
    <t>TROPICAL - CX COMBO 180 PCS PRETO E CINZA</t>
  </si>
  <si>
    <t>22180M/511</t>
  </si>
  <si>
    <t>7896479973180</t>
  </si>
  <si>
    <t>17896479973187</t>
  </si>
  <si>
    <t>34213</t>
  </si>
  <si>
    <t>URBANO - CX COMBO 180 PCS BRANCO INFINITY</t>
  </si>
  <si>
    <t>84180/6D3</t>
  </si>
  <si>
    <t>7896479970905</t>
  </si>
  <si>
    <t>17896479970902</t>
  </si>
  <si>
    <t>34214</t>
  </si>
  <si>
    <t>URBANO - CX COMBO 180 PCS HARBORMIST NATURA</t>
  </si>
  <si>
    <t>84180/30D1</t>
  </si>
  <si>
    <t>7896479970967</t>
  </si>
  <si>
    <t>17896479970964</t>
  </si>
  <si>
    <t>34215</t>
  </si>
  <si>
    <t>URBANO - CX COMBO 180 PCS PRETO INFINITY</t>
  </si>
  <si>
    <t>84180/5D3</t>
  </si>
  <si>
    <t>7896479970868</t>
  </si>
  <si>
    <t>17896479970865</t>
  </si>
  <si>
    <t>34216</t>
  </si>
  <si>
    <t>URBANO - JG TALHER 24PC BRANCO INFINITY C/ POTE</t>
  </si>
  <si>
    <t>84524/6D3</t>
  </si>
  <si>
    <t>7896479970585</t>
  </si>
  <si>
    <t>17896479970582</t>
  </si>
  <si>
    <t>34217</t>
  </si>
  <si>
    <t>URBANO - JG TALHER 24PC HARBORMIST NATURA C/ POTE</t>
  </si>
  <si>
    <t>84524/30D1</t>
  </si>
  <si>
    <t>7896479970646</t>
  </si>
  <si>
    <t>17896479970643</t>
  </si>
  <si>
    <t>34218</t>
  </si>
  <si>
    <t>URBANO - JG TALHER 24PC PRETO INFINITY C/ POTE</t>
  </si>
  <si>
    <t>84524/5D3</t>
  </si>
  <si>
    <t>7896479970547</t>
  </si>
  <si>
    <t>17896479970544</t>
  </si>
  <si>
    <t>34219</t>
  </si>
  <si>
    <t>URBANO - JOGO SOBREMESA 12 PCS</t>
  </si>
  <si>
    <t>84206/32D2</t>
  </si>
  <si>
    <t>7896479998787</t>
  </si>
  <si>
    <t>17896479998784</t>
  </si>
  <si>
    <t>34226</t>
  </si>
  <si>
    <t>CAIXA RATTAN 07L PRETO</t>
  </si>
  <si>
    <t>25588</t>
  </si>
  <si>
    <t>7898280076555</t>
  </si>
  <si>
    <t>17898280076552</t>
  </si>
  <si>
    <t>34227</t>
  </si>
  <si>
    <t>CAIXA RATTAN 15L PRETO</t>
  </si>
  <si>
    <t>25593</t>
  </si>
  <si>
    <t>7898280076609</t>
  </si>
  <si>
    <t>17898280076606</t>
  </si>
  <si>
    <t>34228</t>
  </si>
  <si>
    <t>CAIXA RATTAN 20L PRETO</t>
  </si>
  <si>
    <t>25598</t>
  </si>
  <si>
    <t>7898280076654</t>
  </si>
  <si>
    <t>17898280076651</t>
  </si>
  <si>
    <t>34229</t>
  </si>
  <si>
    <t>CAIXA RATTAN 40L PRETO</t>
  </si>
  <si>
    <t>25603</t>
  </si>
  <si>
    <t>7898280076708</t>
  </si>
  <si>
    <t>17898280076705</t>
  </si>
  <si>
    <t>34230</t>
  </si>
  <si>
    <t>COMBO CAIXA RATTAN PRETO 07/15/20/40 L</t>
  </si>
  <si>
    <t>25607</t>
  </si>
  <si>
    <t>7898280076746</t>
  </si>
  <si>
    <t>17898280076743</t>
  </si>
  <si>
    <t>34231</t>
  </si>
  <si>
    <t>CESTO ANGULAR 32L PRETO</t>
  </si>
  <si>
    <t>25610</t>
  </si>
  <si>
    <t>7898280076753</t>
  </si>
  <si>
    <t>17898280076750</t>
  </si>
  <si>
    <t>34232</t>
  </si>
  <si>
    <t>ORG VERTICAL TRIPLO PRETO</t>
  </si>
  <si>
    <t>25612</t>
  </si>
  <si>
    <t>7898280076760</t>
  </si>
  <si>
    <t>17898280076767</t>
  </si>
  <si>
    <t>34233</t>
  </si>
  <si>
    <t>ORG VERTICAL QUADRUPLO PRETO</t>
  </si>
  <si>
    <t>25614</t>
  </si>
  <si>
    <t>7898280076777</t>
  </si>
  <si>
    <t>17898280076774</t>
  </si>
  <si>
    <t>34234</t>
  </si>
  <si>
    <t>BANQUETA STEP</t>
  </si>
  <si>
    <t>25616</t>
  </si>
  <si>
    <t>7898280076784</t>
  </si>
  <si>
    <t>17898280076781</t>
  </si>
  <si>
    <t>34235</t>
  </si>
  <si>
    <t>BANQUETA RATTAN PRETA</t>
  </si>
  <si>
    <t>25618</t>
  </si>
  <si>
    <t>7898280076791</t>
  </si>
  <si>
    <t>17898280076798</t>
  </si>
  <si>
    <t>34237</t>
  </si>
  <si>
    <t>ASSENTO SANITÁRIO PRATICO BRANCO</t>
  </si>
  <si>
    <t>25577</t>
  </si>
  <si>
    <t>7898280076500</t>
  </si>
  <si>
    <t>17898280076507</t>
  </si>
  <si>
    <t>34238</t>
  </si>
  <si>
    <t>BACIA 05 LITROS</t>
  </si>
  <si>
    <t>25276</t>
  </si>
  <si>
    <t>7898280072779</t>
  </si>
  <si>
    <t>17898280072776</t>
  </si>
  <si>
    <t>34239</t>
  </si>
  <si>
    <t>CABIDE ROUPAS C/ SOLAPA 12 PCS - PRETO</t>
  </si>
  <si>
    <t>CR12</t>
  </si>
  <si>
    <t>7898280070607</t>
  </si>
  <si>
    <t>17898280070604</t>
  </si>
  <si>
    <t>34240</t>
  </si>
  <si>
    <t>BALDE 10 LITROS ALCA DE FERRO</t>
  </si>
  <si>
    <t>BF10PM</t>
  </si>
  <si>
    <t>7898280070065</t>
  </si>
  <si>
    <t>17898280070062</t>
  </si>
  <si>
    <t>34241</t>
  </si>
  <si>
    <t>CX DISPLAY 252 PÇS ORG. RET 750 ML INFANTIL FECHAD</t>
  </si>
  <si>
    <t>4185</t>
  </si>
  <si>
    <t>7896952541851</t>
  </si>
  <si>
    <t>17896952541858</t>
  </si>
  <si>
    <t>34242</t>
  </si>
  <si>
    <t>CJ BULE 700 ML + SUP P/ FILTRO DE CAFÉ 102</t>
  </si>
  <si>
    <t>SR1011/61</t>
  </si>
  <si>
    <t>7896359035465</t>
  </si>
  <si>
    <t>17896359035462</t>
  </si>
  <si>
    <t>34245</t>
  </si>
  <si>
    <t xml:space="preserve">SINTONIA ROSA - CX COMBO 80 PC </t>
  </si>
  <si>
    <t>CS-18/80</t>
  </si>
  <si>
    <t>7896211832003</t>
  </si>
  <si>
    <t>17896211832024</t>
  </si>
  <si>
    <t>34246</t>
  </si>
  <si>
    <t xml:space="preserve">SINTONIA PRETO - CX COMBO 80 PC </t>
  </si>
  <si>
    <t>CS-02/80</t>
  </si>
  <si>
    <t>7896211803676</t>
  </si>
  <si>
    <t>17896211830624</t>
  </si>
  <si>
    <t>34247</t>
  </si>
  <si>
    <t xml:space="preserve">SINTONIA BRANCO - CX COMBO 80 PC </t>
  </si>
  <si>
    <t>CS-01/80</t>
  </si>
  <si>
    <t>7896211823872</t>
  </si>
  <si>
    <t>17896211830358</t>
  </si>
  <si>
    <t>34248</t>
  </si>
  <si>
    <t>SINTONIA TRAVERTINO - CX COMBO 80 PC</t>
  </si>
  <si>
    <t>CE-05/80</t>
  </si>
  <si>
    <t>17896211832550</t>
  </si>
  <si>
    <t>34249</t>
  </si>
  <si>
    <t>SINTONIA MOGNO - CX COMBO 80 PC</t>
  </si>
  <si>
    <t>CE-02/80</t>
  </si>
  <si>
    <t>17896211832536</t>
  </si>
  <si>
    <t>34250</t>
  </si>
  <si>
    <t xml:space="preserve">SINTONIA AMARELO - CX COMBO 80 PC </t>
  </si>
  <si>
    <t>CS-11/80</t>
  </si>
  <si>
    <t>7896211823896</t>
  </si>
  <si>
    <t>17896211831065</t>
  </si>
  <si>
    <t>34252</t>
  </si>
  <si>
    <t>SINTONIA MADREPÉROLA - CX COMBO 175 PC</t>
  </si>
  <si>
    <t>CE-06/175</t>
  </si>
  <si>
    <t>7896211816508</t>
  </si>
  <si>
    <t>17896211816505</t>
  </si>
  <si>
    <t>34253</t>
  </si>
  <si>
    <t>SINTONIA MADREPÉROLA - FACA DE MESA C/06 PCS</t>
  </si>
  <si>
    <t>LE1303/06-06</t>
  </si>
  <si>
    <t>7896211816379</t>
  </si>
  <si>
    <t>57896211816374</t>
  </si>
  <si>
    <t>34254</t>
  </si>
  <si>
    <t>SINTONIA MADREPÉROLA - GARFO DE MESA C/06 PCS</t>
  </si>
  <si>
    <t>LE1302/06-06</t>
  </si>
  <si>
    <t>7896211816331</t>
  </si>
  <si>
    <t>57896211816336</t>
  </si>
  <si>
    <t>34255</t>
  </si>
  <si>
    <t>SINTONIA MADREPÉROLA - COLHER MESA C/06 PCS</t>
  </si>
  <si>
    <t>LE1301/06-06</t>
  </si>
  <si>
    <t>7896211816287</t>
  </si>
  <si>
    <t>57896211816282</t>
  </si>
  <si>
    <t>34256</t>
  </si>
  <si>
    <t>SINTONIA MADREPÉROLA - CX COMBO 80 PC</t>
  </si>
  <si>
    <t>CE-06/80</t>
  </si>
  <si>
    <t>17896211832383</t>
  </si>
  <si>
    <t>34277</t>
  </si>
  <si>
    <t>DISNEY CARTELA - JG TALHER 2 PCS MINNIE</t>
  </si>
  <si>
    <t>DKS900/2MN01</t>
  </si>
  <si>
    <t>7896211828839</t>
  </si>
  <si>
    <t>37896211828830</t>
  </si>
  <si>
    <t>34278</t>
  </si>
  <si>
    <t>DISNEY CARTELA - JG TALHER 2 PCS MICKEY</t>
  </si>
  <si>
    <t>DKS900/2MY01</t>
  </si>
  <si>
    <t>7896211828853</t>
  </si>
  <si>
    <t>37896211828854</t>
  </si>
  <si>
    <t>34279</t>
  </si>
  <si>
    <t>DISNEY CARTELA - JG TALHER 2 PCS HOMEM ARANHA</t>
  </si>
  <si>
    <t>DKS900/2HA01</t>
  </si>
  <si>
    <t>7896211828983</t>
  </si>
  <si>
    <t>37896211828984</t>
  </si>
  <si>
    <t>34280</t>
  </si>
  <si>
    <t>DISNEY CARTELA - JG TALHER 2 PCS FROZEN</t>
  </si>
  <si>
    <t>DKS900/2FR01</t>
  </si>
  <si>
    <t>7896211828808</t>
  </si>
  <si>
    <t>37896211828809</t>
  </si>
  <si>
    <t>34281</t>
  </si>
  <si>
    <t>DISNEY CARTELA - JG TALHER 3 PCS MINNIE</t>
  </si>
  <si>
    <t>DKS900/3MN01</t>
  </si>
  <si>
    <t>7896211828938</t>
  </si>
  <si>
    <t>37896211828939</t>
  </si>
  <si>
    <t>34282</t>
  </si>
  <si>
    <t>DISNEY CARTELA - JG TALHER 3 PCS MICKEY</t>
  </si>
  <si>
    <t>DKS900/3MY01</t>
  </si>
  <si>
    <t>7896211828952</t>
  </si>
  <si>
    <t>37896211828953</t>
  </si>
  <si>
    <t>34283</t>
  </si>
  <si>
    <t>DISNEY CARTELA - JG TALHER 3 PCS HOMEM ARANHA</t>
  </si>
  <si>
    <t>DKS900/3HA01</t>
  </si>
  <si>
    <t>7896211829003</t>
  </si>
  <si>
    <t>37896211829004</t>
  </si>
  <si>
    <t>34284</t>
  </si>
  <si>
    <t>DISNEY CARTELA - JG TALHER 3 PCS FROZEN</t>
  </si>
  <si>
    <t>DKS900/3FR01</t>
  </si>
  <si>
    <t>7896211828891</t>
  </si>
  <si>
    <t>37896211828892</t>
  </si>
  <si>
    <t>34302</t>
  </si>
  <si>
    <t>DISPENSER PRETO PESCANTE METAL. 600 ML</t>
  </si>
  <si>
    <t>UZ367-PR</t>
  </si>
  <si>
    <t>7895155500795</t>
  </si>
  <si>
    <t>17895155500792</t>
  </si>
  <si>
    <t>34303</t>
  </si>
  <si>
    <t>DISPENSER ROSA PESCANTE METAL. 600 ML</t>
  </si>
  <si>
    <t>UZ367-ROS</t>
  </si>
  <si>
    <t>7895155500818</t>
  </si>
  <si>
    <t>17895155500815</t>
  </si>
  <si>
    <t>34304</t>
  </si>
  <si>
    <t>DISPENSER VERMELHO PESCANTE METAL. 600 ML</t>
  </si>
  <si>
    <t>UZ367-VM</t>
  </si>
  <si>
    <t>7895155500924</t>
  </si>
  <si>
    <t>17895155500921</t>
  </si>
  <si>
    <t>34306</t>
  </si>
  <si>
    <t>JARRA GOLD 1,5L ROSA</t>
  </si>
  <si>
    <t>UZ660-ROS</t>
  </si>
  <si>
    <t>7895155430405</t>
  </si>
  <si>
    <t>17895155430402</t>
  </si>
  <si>
    <t>34307</t>
  </si>
  <si>
    <t>JARRA GOLD 1,5L VERMELHO</t>
  </si>
  <si>
    <t>UZ660-VM</t>
  </si>
  <si>
    <t>7895155430535</t>
  </si>
  <si>
    <t>17895155430532</t>
  </si>
  <si>
    <t>34317</t>
  </si>
  <si>
    <t>TELA AJUSTÁVEL MOSQUETEIRA 1,3M X 1,5M</t>
  </si>
  <si>
    <t>417</t>
  </si>
  <si>
    <t>5804.10.90</t>
  </si>
  <si>
    <t>7896396104179</t>
  </si>
  <si>
    <t>17896396104176</t>
  </si>
  <si>
    <t>34318</t>
  </si>
  <si>
    <t>TOALHA DE MESA PROTETORA TRANSP 1,35M X 1,35M</t>
  </si>
  <si>
    <t>815</t>
  </si>
  <si>
    <t>7896396108153</t>
  </si>
  <si>
    <t>17896396108150</t>
  </si>
  <si>
    <t>34321</t>
  </si>
  <si>
    <t>CAIXA ORGANIZE 6 LITROS</t>
  </si>
  <si>
    <t>9910</t>
  </si>
  <si>
    <t>7896355799101</t>
  </si>
  <si>
    <t>17896355799108</t>
  </si>
  <si>
    <t>34322</t>
  </si>
  <si>
    <t>CABIDE ADULTO C/ 03 PCS - BRANCO</t>
  </si>
  <si>
    <t>553</t>
  </si>
  <si>
    <t>7896355705539</t>
  </si>
  <si>
    <t>17896355705536</t>
  </si>
  <si>
    <t>34323</t>
  </si>
  <si>
    <t>BANQUETA ADULTA PRATA</t>
  </si>
  <si>
    <t>4003</t>
  </si>
  <si>
    <t>7896355740035</t>
  </si>
  <si>
    <t>17896355740032</t>
  </si>
  <si>
    <t>34324</t>
  </si>
  <si>
    <t>LIXEIRA MARBLE 06 LTS</t>
  </si>
  <si>
    <t>2306</t>
  </si>
  <si>
    <t>7896355723069</t>
  </si>
  <si>
    <t>17896355723066</t>
  </si>
  <si>
    <t>34326</t>
  </si>
  <si>
    <t>UTIL PLAST - CONJUNTO MEDIDOR 6 PECAS</t>
  </si>
  <si>
    <t>CM-55</t>
  </si>
  <si>
    <t>7896980403930</t>
  </si>
  <si>
    <t>57896980403935</t>
  </si>
  <si>
    <t>34327</t>
  </si>
  <si>
    <t>UTIL PLAST - KIT GELO ECOLOGICO FRUTAS COLORIDAS</t>
  </si>
  <si>
    <t>GE-22</t>
  </si>
  <si>
    <t>3926.90.90</t>
  </si>
  <si>
    <t>7896980404029</t>
  </si>
  <si>
    <t>57896980404024</t>
  </si>
  <si>
    <t>7013.2800</t>
  </si>
  <si>
    <t>34339</t>
  </si>
  <si>
    <t>GLASS PRATO COM BORDA 2,4L - 30CM</t>
  </si>
  <si>
    <t>PM3000</t>
  </si>
  <si>
    <t>7013.4900</t>
  </si>
  <si>
    <t>7896980400069</t>
  </si>
  <si>
    <t>17896980400066</t>
  </si>
  <si>
    <t>34341</t>
  </si>
  <si>
    <t>GLASS SUQUEIRA EMPIRE 4,9L</t>
  </si>
  <si>
    <t>SUQE-049</t>
  </si>
  <si>
    <t>7896980400472</t>
  </si>
  <si>
    <t>57896980400477</t>
  </si>
  <si>
    <t>34343</t>
  </si>
  <si>
    <t>GLASS SUQUEIRA SOLARIS 2,6L</t>
  </si>
  <si>
    <t>SUQS-012</t>
  </si>
  <si>
    <t>7896980400489</t>
  </si>
  <si>
    <t>57896980400484</t>
  </si>
  <si>
    <t>34344</t>
  </si>
  <si>
    <t>GLASS SUQUEIRA TOULON 4L</t>
  </si>
  <si>
    <t>SUQT-014</t>
  </si>
  <si>
    <t>7896980404388</t>
  </si>
  <si>
    <t>57896980404383</t>
  </si>
  <si>
    <t>34349</t>
  </si>
  <si>
    <t>COPO CANUDO 300 ML ABACAXI</t>
  </si>
  <si>
    <t>03.46</t>
  </si>
  <si>
    <t>7896900203466</t>
  </si>
  <si>
    <t>67896900203468</t>
  </si>
  <si>
    <t>34360</t>
  </si>
  <si>
    <t>GARRAFA PET 700 ML MONALISA</t>
  </si>
  <si>
    <t>470948</t>
  </si>
  <si>
    <t>7897659677171</t>
  </si>
  <si>
    <t>17897659677178</t>
  </si>
  <si>
    <t>34361</t>
  </si>
  <si>
    <t>GARRAFA PET ESPORTIVA FITNESS 700 ML</t>
  </si>
  <si>
    <t>470950</t>
  </si>
  <si>
    <t>7897659677256</t>
  </si>
  <si>
    <t>17897659677253</t>
  </si>
  <si>
    <t>34362</t>
  </si>
  <si>
    <t>JARRA RATTAN 1,6 L</t>
  </si>
  <si>
    <t>445421</t>
  </si>
  <si>
    <t>7897659672947</t>
  </si>
  <si>
    <t>17897659672944</t>
  </si>
  <si>
    <t>34365</t>
  </si>
  <si>
    <t>GARRAFA PET 550 ML HIMALAIA LISA</t>
  </si>
  <si>
    <t>470581</t>
  </si>
  <si>
    <t>7897659677102</t>
  </si>
  <si>
    <t>17897659677109</t>
  </si>
  <si>
    <t>34369</t>
  </si>
  <si>
    <t>DISPENSER DETERGENTE / BUCHA - 18 X 7,7 X 13 CM</t>
  </si>
  <si>
    <t>1173</t>
  </si>
  <si>
    <t>7897807411732</t>
  </si>
  <si>
    <t>67897807411734</t>
  </si>
  <si>
    <t>34370</t>
  </si>
  <si>
    <t>PORTA MAQUIAGEM P S CRISTAL - 17 X 11 X 19 CM</t>
  </si>
  <si>
    <t>1930</t>
  </si>
  <si>
    <t>7897807419301</t>
  </si>
  <si>
    <t>17897807419308</t>
  </si>
  <si>
    <t>34376</t>
  </si>
  <si>
    <t>BLACK - ESCORREDOR DUPLO C/ BANDEJA 26 X 35 CM</t>
  </si>
  <si>
    <t>2524</t>
  </si>
  <si>
    <t>7897807425241</t>
  </si>
  <si>
    <t>67897807425243</t>
  </si>
  <si>
    <t>34379</t>
  </si>
  <si>
    <t>ORGANIZADOR INCLINADO C/ DIV - 18 X 14 CM</t>
  </si>
  <si>
    <t>5068</t>
  </si>
  <si>
    <t>7897807450687</t>
  </si>
  <si>
    <t>17897807450684</t>
  </si>
  <si>
    <t>34383</t>
  </si>
  <si>
    <t>POTE ROSCA 2L CAFÉ</t>
  </si>
  <si>
    <t>238/CA</t>
  </si>
  <si>
    <t>7896779632381</t>
  </si>
  <si>
    <t>17896779632388</t>
  </si>
  <si>
    <t>34384</t>
  </si>
  <si>
    <t>POTE ROSCA 2L AÇUCAR</t>
  </si>
  <si>
    <t>238/A</t>
  </si>
  <si>
    <t>7896779622382</t>
  </si>
  <si>
    <t>17896779622389</t>
  </si>
  <si>
    <t>34387</t>
  </si>
  <si>
    <t>GARRAFA SQUEEZE BOLA 250 ML CARETAS</t>
  </si>
  <si>
    <t>6506</t>
  </si>
  <si>
    <t>7896103465067</t>
  </si>
  <si>
    <t>17896103465064</t>
  </si>
  <si>
    <t>34388</t>
  </si>
  <si>
    <t>DAILY HANA APARELHO DE JANTAR/CHA 20 PÇS</t>
  </si>
  <si>
    <t>J613-6809</t>
  </si>
  <si>
    <t>7891361071968</t>
  </si>
  <si>
    <t>34389</t>
  </si>
  <si>
    <t>DAILY HANA CONJ XÍCARA CHA C/ PIRES C/ 12 PÇS</t>
  </si>
  <si>
    <t>J568-6809</t>
  </si>
  <si>
    <t>7891361071944</t>
  </si>
  <si>
    <t>27891361071948</t>
  </si>
  <si>
    <t>34390</t>
  </si>
  <si>
    <t>DAILY HANA PRATO FUNDO 23 CM</t>
  </si>
  <si>
    <t>J067-6809</t>
  </si>
  <si>
    <t>7891361071906</t>
  </si>
  <si>
    <t>47891361071904</t>
  </si>
  <si>
    <t>34391</t>
  </si>
  <si>
    <t>DAILY HANA PRATO RASO 26 CM</t>
  </si>
  <si>
    <t>J084-6809</t>
  </si>
  <si>
    <t>7891361071890</t>
  </si>
  <si>
    <t>47891361071898</t>
  </si>
  <si>
    <t>34392</t>
  </si>
  <si>
    <t>DONNA LOLA APARELHO DE JANTAR/ CHA 20 PÇS</t>
  </si>
  <si>
    <t>AE20-5190</t>
  </si>
  <si>
    <t>7891361071661</t>
  </si>
  <si>
    <t>34393</t>
  </si>
  <si>
    <t>DONNA LOLA CONJ XÍCARA CHA C/ PIRES C/ 12 PÇS</t>
  </si>
  <si>
    <t>AT12-5190</t>
  </si>
  <si>
    <t>7891361071647</t>
  </si>
  <si>
    <t>27891361071641</t>
  </si>
  <si>
    <t>34394</t>
  </si>
  <si>
    <t>DONNA LOLA PRATO FUNDO 22 CM</t>
  </si>
  <si>
    <t>AE01-5190</t>
  </si>
  <si>
    <t>7891361179350</t>
  </si>
  <si>
    <t>47891361179358</t>
  </si>
  <si>
    <t>34395</t>
  </si>
  <si>
    <t>DONNA LOLA PRATO RASO 24 CM</t>
  </si>
  <si>
    <t>AE02-5190</t>
  </si>
  <si>
    <t>7891361071609</t>
  </si>
  <si>
    <t>47891361071607</t>
  </si>
  <si>
    <t>34400</t>
  </si>
  <si>
    <t>TIGELA ROUND 3 L ESPIRAL C/ TPA PLÁSTICA 26X10CM</t>
  </si>
  <si>
    <t>7898964200689</t>
  </si>
  <si>
    <t>17898964200686</t>
  </si>
  <si>
    <t>34401</t>
  </si>
  <si>
    <t>CANECA 120 ML BRANCA</t>
  </si>
  <si>
    <t>31</t>
  </si>
  <si>
    <t>SF PORCELANA</t>
  </si>
  <si>
    <t>7891119001605</t>
  </si>
  <si>
    <t>17891119001602</t>
  </si>
  <si>
    <t>34403</t>
  </si>
  <si>
    <t>CANECA 120 ML COLORIDA</t>
  </si>
  <si>
    <t>31C</t>
  </si>
  <si>
    <t>7891119003944</t>
  </si>
  <si>
    <t>17891119003941</t>
  </si>
  <si>
    <t>34405</t>
  </si>
  <si>
    <t>CANECA 200 ML BRANCA</t>
  </si>
  <si>
    <t>7891119002589</t>
  </si>
  <si>
    <t>17891119002586</t>
  </si>
  <si>
    <t>34406</t>
  </si>
  <si>
    <t>CANECA 200 ML DEC CAFÉ</t>
  </si>
  <si>
    <t>19D</t>
  </si>
  <si>
    <t>7891119002596</t>
  </si>
  <si>
    <t>17891119002593</t>
  </si>
  <si>
    <t>34407</t>
  </si>
  <si>
    <t>CANECA 200 ML COLORIDA</t>
  </si>
  <si>
    <t>19C</t>
  </si>
  <si>
    <t>7891119004095</t>
  </si>
  <si>
    <t>17891119004092</t>
  </si>
  <si>
    <t>34408</t>
  </si>
  <si>
    <t>CANECA 200 ML DEC CAFÉ C/CX</t>
  </si>
  <si>
    <t>19L</t>
  </si>
  <si>
    <t>7891119000745</t>
  </si>
  <si>
    <t>17891119004122</t>
  </si>
  <si>
    <t>34409</t>
  </si>
  <si>
    <t>CANECA 220 ML BRANCA</t>
  </si>
  <si>
    <t>18</t>
  </si>
  <si>
    <t>7891119002060</t>
  </si>
  <si>
    <t>17891119002067</t>
  </si>
  <si>
    <t>34411</t>
  </si>
  <si>
    <t>CANECA 220 ML COLORIDA</t>
  </si>
  <si>
    <t>18C</t>
  </si>
  <si>
    <t>7891119004156</t>
  </si>
  <si>
    <t>17891119004153</t>
  </si>
  <si>
    <t>34413</t>
  </si>
  <si>
    <t>CANECA 280 ML BRANCA</t>
  </si>
  <si>
    <t>24</t>
  </si>
  <si>
    <t>7891119004088</t>
  </si>
  <si>
    <t>17891119004085</t>
  </si>
  <si>
    <t>34414</t>
  </si>
  <si>
    <t>CANECA 280 ML DEC CHOCOLATE</t>
  </si>
  <si>
    <t>24D</t>
  </si>
  <si>
    <t>7891119003753</t>
  </si>
  <si>
    <t>17891119003750</t>
  </si>
  <si>
    <t>34415</t>
  </si>
  <si>
    <t>CANECA 280 ML COLORIDA</t>
  </si>
  <si>
    <t>24C</t>
  </si>
  <si>
    <t>7891119004118</t>
  </si>
  <si>
    <t>17891119004115</t>
  </si>
  <si>
    <t>34416</t>
  </si>
  <si>
    <t>CANECA 280 ML DEC CHOCOLATE C/CX</t>
  </si>
  <si>
    <t>24DA</t>
  </si>
  <si>
    <t>7891119002428</t>
  </si>
  <si>
    <t>17891119004139</t>
  </si>
  <si>
    <t>34417</t>
  </si>
  <si>
    <t>CANECA JUMBO 440 ML BRANCA</t>
  </si>
  <si>
    <t>26</t>
  </si>
  <si>
    <t>7891119003296</t>
  </si>
  <si>
    <t>17891119003293</t>
  </si>
  <si>
    <t>34418</t>
  </si>
  <si>
    <t>CANECA JUMBO 440 ML DECORADA</t>
  </si>
  <si>
    <t>26D</t>
  </si>
  <si>
    <t>7891119001490</t>
  </si>
  <si>
    <t>17891119001497</t>
  </si>
  <si>
    <t>34419</t>
  </si>
  <si>
    <t>CANECA JUMBO 440 ML COLORIDA</t>
  </si>
  <si>
    <t>26C</t>
  </si>
  <si>
    <t>7891119000974</t>
  </si>
  <si>
    <t>17891119000971</t>
  </si>
  <si>
    <t>34420</t>
  </si>
  <si>
    <t>TIGELA 500ML BRANCA</t>
  </si>
  <si>
    <t>91</t>
  </si>
  <si>
    <t>7891119003265</t>
  </si>
  <si>
    <t>17891119003262</t>
  </si>
  <si>
    <t>34422</t>
  </si>
  <si>
    <t>TIGELA 500ML COLORIDA</t>
  </si>
  <si>
    <t>91C</t>
  </si>
  <si>
    <t>7891119001056</t>
  </si>
  <si>
    <t>17891119001053</t>
  </si>
  <si>
    <t>34424</t>
  </si>
  <si>
    <t>SOPEIRA 500ML BRANCA</t>
  </si>
  <si>
    <t>91SB</t>
  </si>
  <si>
    <t>7891119003579</t>
  </si>
  <si>
    <t>17891119003576</t>
  </si>
  <si>
    <t>34426</t>
  </si>
  <si>
    <t>SOPEIRA 500ML COLORIDA</t>
  </si>
  <si>
    <t>91SC</t>
  </si>
  <si>
    <t>7891119000486</t>
  </si>
  <si>
    <t>17891119000483</t>
  </si>
  <si>
    <t>34431</t>
  </si>
  <si>
    <t>CUMBUCA 300ML BRANCA</t>
  </si>
  <si>
    <t>41</t>
  </si>
  <si>
    <t>7891119000417</t>
  </si>
  <si>
    <t>17891119000414</t>
  </si>
  <si>
    <t>34432</t>
  </si>
  <si>
    <t>CUMBUCA 300ML DECORADA</t>
  </si>
  <si>
    <t>41D</t>
  </si>
  <si>
    <t>7891119004194</t>
  </si>
  <si>
    <t>17891119004191</t>
  </si>
  <si>
    <t>34433</t>
  </si>
  <si>
    <t>CUMBUCA 300ML COLORIDA</t>
  </si>
  <si>
    <t>41C</t>
  </si>
  <si>
    <t>7891119003739</t>
  </si>
  <si>
    <t>17891119003736</t>
  </si>
  <si>
    <t>34434</t>
  </si>
  <si>
    <t>CUMBUCA 470ML BRANCA</t>
  </si>
  <si>
    <t>42</t>
  </si>
  <si>
    <t>7891119000424</t>
  </si>
  <si>
    <t>17891119000421</t>
  </si>
  <si>
    <t>34435</t>
  </si>
  <si>
    <t>CUMBUCA 470ML DECORADA</t>
  </si>
  <si>
    <t>42D</t>
  </si>
  <si>
    <t>7891119004255</t>
  </si>
  <si>
    <t>17891119004252</t>
  </si>
  <si>
    <t>34436</t>
  </si>
  <si>
    <t>CUMBUCA 470ML COLORIDA</t>
  </si>
  <si>
    <t>42C</t>
  </si>
  <si>
    <t>7891119003746</t>
  </si>
  <si>
    <t>17891119003743</t>
  </si>
  <si>
    <t>34437</t>
  </si>
  <si>
    <t>RAMEKIN 40ML  6 X 3 CM</t>
  </si>
  <si>
    <t>81</t>
  </si>
  <si>
    <t>7891119002862</t>
  </si>
  <si>
    <t>17891119002869</t>
  </si>
  <si>
    <t>34438</t>
  </si>
  <si>
    <t>RAMEKIN 80ML  7,3 X 3,3 CM</t>
  </si>
  <si>
    <t>82</t>
  </si>
  <si>
    <t>7891119002930</t>
  </si>
  <si>
    <t>17891119002937</t>
  </si>
  <si>
    <t>34439</t>
  </si>
  <si>
    <t>RAMEKIN 125ML  8,5 X 4 CM</t>
  </si>
  <si>
    <t>83</t>
  </si>
  <si>
    <t>7891119003036</t>
  </si>
  <si>
    <t>17891119003033</t>
  </si>
  <si>
    <t>34440</t>
  </si>
  <si>
    <t>RAMEKIN 270ML  10,5 X 5,3 CM</t>
  </si>
  <si>
    <t>84</t>
  </si>
  <si>
    <t>7891119003067</t>
  </si>
  <si>
    <t>17891119003064</t>
  </si>
  <si>
    <t>34441</t>
  </si>
  <si>
    <t>XÍCARA CAFÉ 75ML BRANCA</t>
  </si>
  <si>
    <t>5</t>
  </si>
  <si>
    <t>7891119003487</t>
  </si>
  <si>
    <t>17891119003484</t>
  </si>
  <si>
    <t>34442</t>
  </si>
  <si>
    <t>XÍCARA CAFÉ 75ML DECORADA</t>
  </si>
  <si>
    <t>5D</t>
  </si>
  <si>
    <t>7891119000059</t>
  </si>
  <si>
    <t>17891119000056</t>
  </si>
  <si>
    <t>34443</t>
  </si>
  <si>
    <t>XÍCARA CAFÉ 75ML COLORIDA</t>
  </si>
  <si>
    <t>5C</t>
  </si>
  <si>
    <t>7891119004217</t>
  </si>
  <si>
    <t>17891119004214</t>
  </si>
  <si>
    <t>34444</t>
  </si>
  <si>
    <t>XÍCARA CAFÉ 75ML DECORADA BANDEJA COM 4</t>
  </si>
  <si>
    <t>5D/BA4</t>
  </si>
  <si>
    <t>6911.10.10</t>
  </si>
  <si>
    <t>7891119000257</t>
  </si>
  <si>
    <t>17891119000254</t>
  </si>
  <si>
    <t>34445</t>
  </si>
  <si>
    <t>XÍCARA CAFÉ 75ML COLORIDA BANDEJA COM 4</t>
  </si>
  <si>
    <t>05C/BA4</t>
  </si>
  <si>
    <t>7891119004231</t>
  </si>
  <si>
    <t>17891119004238</t>
  </si>
  <si>
    <t>34446</t>
  </si>
  <si>
    <t>XÍCARA CAFÉ 75ML COM PIRES BRANCA</t>
  </si>
  <si>
    <t>5P</t>
  </si>
  <si>
    <t>7891119003357</t>
  </si>
  <si>
    <t>17891119003354</t>
  </si>
  <si>
    <t>34447</t>
  </si>
  <si>
    <t>XÍCARA CHÁ 200ML BRANCA</t>
  </si>
  <si>
    <t>15</t>
  </si>
  <si>
    <t>7891119003289</t>
  </si>
  <si>
    <t>17891119003286</t>
  </si>
  <si>
    <t>34448</t>
  </si>
  <si>
    <t>XÍCARA CHÁ 200ML DECORADA</t>
  </si>
  <si>
    <t>15D</t>
  </si>
  <si>
    <t>7891119000073</t>
  </si>
  <si>
    <t>17891119000070</t>
  </si>
  <si>
    <t>34449</t>
  </si>
  <si>
    <t>XÍCARA CHÁ 200ML COLORIDA</t>
  </si>
  <si>
    <t>15C</t>
  </si>
  <si>
    <t>7891119000998</t>
  </si>
  <si>
    <t>17891119000995</t>
  </si>
  <si>
    <t>34450</t>
  </si>
  <si>
    <t>XÍCARA CHÁ 200ML DECORADA BANDEJA COM 4</t>
  </si>
  <si>
    <t>15D/BA4</t>
  </si>
  <si>
    <t>7891119000301</t>
  </si>
  <si>
    <t>17891119000308</t>
  </si>
  <si>
    <t>34451</t>
  </si>
  <si>
    <t>XÍCARA CHÁ 200ML COLORIDA BANDEJA COM 4</t>
  </si>
  <si>
    <t>15C/BA4</t>
  </si>
  <si>
    <t>7891119001001</t>
  </si>
  <si>
    <t>17891119001008</t>
  </si>
  <si>
    <t>34452</t>
  </si>
  <si>
    <t>XÍCARA CHÁ 200ML COM PIRES BRANCA</t>
  </si>
  <si>
    <t>15P</t>
  </si>
  <si>
    <t>7891119003661</t>
  </si>
  <si>
    <t>17891119003668</t>
  </si>
  <si>
    <t>34455</t>
  </si>
  <si>
    <t>JARRA 1L DIAMOND</t>
  </si>
  <si>
    <t>6470</t>
  </si>
  <si>
    <t>LYOR</t>
  </si>
  <si>
    <t>7899768064705</t>
  </si>
  <si>
    <t>17899768064702</t>
  </si>
  <si>
    <t>7013.3700</t>
  </si>
  <si>
    <t>34462</t>
  </si>
  <si>
    <t>BOMBONIERE CAROUSEL 6,9X6,7X9,2CM</t>
  </si>
  <si>
    <t>7008</t>
  </si>
  <si>
    <t>7013.9110</t>
  </si>
  <si>
    <t>7899768070089</t>
  </si>
  <si>
    <t>17899768070086</t>
  </si>
  <si>
    <t>34463</t>
  </si>
  <si>
    <t xml:space="preserve">BOMBONIERE MALI C/PÉ 9,5X14,5CM </t>
  </si>
  <si>
    <t>7038</t>
  </si>
  <si>
    <t>7899768070386</t>
  </si>
  <si>
    <t>17899768070383</t>
  </si>
  <si>
    <t>34478</t>
  </si>
  <si>
    <t>CAIXA TRAMA C/ TAMPA 2,8L ROSA</t>
  </si>
  <si>
    <t>7899808802328</t>
  </si>
  <si>
    <t>17899808802325</t>
  </si>
  <si>
    <t>34480</t>
  </si>
  <si>
    <t>CESTO DE ROUPAS TRAMA 40 L FENDI</t>
  </si>
  <si>
    <t>3287</t>
  </si>
  <si>
    <t>7896042032870</t>
  </si>
  <si>
    <t>17896042032877</t>
  </si>
  <si>
    <t>34482</t>
  </si>
  <si>
    <t xml:space="preserve">COPO 320 ML MÔNICA </t>
  </si>
  <si>
    <t>7899808898031</t>
  </si>
  <si>
    <t>17899808898038</t>
  </si>
  <si>
    <t>34487</t>
  </si>
  <si>
    <t xml:space="preserve">COPO SHAKE 500 ML MÔNICA </t>
  </si>
  <si>
    <t>12763</t>
  </si>
  <si>
    <t>7899808898093</t>
  </si>
  <si>
    <t>17899808898090</t>
  </si>
  <si>
    <t>34490</t>
  </si>
  <si>
    <t>ESCORREDOR DE LOUÇAS ROSA CAMOMILA - 45X35X10 CM</t>
  </si>
  <si>
    <t>6686</t>
  </si>
  <si>
    <t>7896042066868</t>
  </si>
  <si>
    <t>17896042066865</t>
  </si>
  <si>
    <t>34491</t>
  </si>
  <si>
    <t>ESCORREDOR DE TALHERES  - 22 X 14 X 12 CM</t>
  </si>
  <si>
    <t>7749</t>
  </si>
  <si>
    <t>7896042077499</t>
  </si>
  <si>
    <t>17896042077496</t>
  </si>
  <si>
    <t>34492</t>
  </si>
  <si>
    <t xml:space="preserve">GARRAFA RETRÔ 500 ML MÔNICA </t>
  </si>
  <si>
    <t>12765</t>
  </si>
  <si>
    <t>7899808898055</t>
  </si>
  <si>
    <t>17899808898052</t>
  </si>
  <si>
    <t>34494</t>
  </si>
  <si>
    <t>LIXEIRA C/ PEDAL TRAMA  12 LTS</t>
  </si>
  <si>
    <t>1096</t>
  </si>
  <si>
    <t>7899808810965</t>
  </si>
  <si>
    <t>17899808810962</t>
  </si>
  <si>
    <t>34495</t>
  </si>
  <si>
    <t>LIXEIRA C/ PEDAL TRAMA  7 LTS</t>
  </si>
  <si>
    <t>7899808810934</t>
  </si>
  <si>
    <t>17899808810931</t>
  </si>
  <si>
    <t>34496</t>
  </si>
  <si>
    <t>MARMITA C/ TRAVA 850 ML TROPICAL - 18 X 7 X 14 CM</t>
  </si>
  <si>
    <t>7878</t>
  </si>
  <si>
    <t>7896042078786</t>
  </si>
  <si>
    <t>17896042078783</t>
  </si>
  <si>
    <t>34497</t>
  </si>
  <si>
    <t>MARMITA FIT 440 ML - 10 X 10 X 9 CM</t>
  </si>
  <si>
    <t>1286</t>
  </si>
  <si>
    <t>7896042012865</t>
  </si>
  <si>
    <t>17896042012862</t>
  </si>
  <si>
    <t>34500</t>
  </si>
  <si>
    <t>PORTA DETERGENTE COMPLETO  600 ML</t>
  </si>
  <si>
    <t>6977</t>
  </si>
  <si>
    <t>7896042069777</t>
  </si>
  <si>
    <t>17896042069774</t>
  </si>
  <si>
    <t>34501</t>
  </si>
  <si>
    <t>PORTA ESCOVA 770ML TRAMA FENDI</t>
  </si>
  <si>
    <t>3427</t>
  </si>
  <si>
    <t>7896042034270</t>
  </si>
  <si>
    <t>17896042034277</t>
  </si>
  <si>
    <t>34502</t>
  </si>
  <si>
    <t>PORTA SAB. LIQUIDO 360ML TRAMA FENDI</t>
  </si>
  <si>
    <t>3440</t>
  </si>
  <si>
    <t>7896042034409</t>
  </si>
  <si>
    <t>17896042034406</t>
  </si>
  <si>
    <t>34503</t>
  </si>
  <si>
    <t>PORTA ACUCAR DEC 2,3L CAFE DA MANHA</t>
  </si>
  <si>
    <t>8299</t>
  </si>
  <si>
    <t>7896042082998</t>
  </si>
  <si>
    <t>17896042082995</t>
  </si>
  <si>
    <t>34505</t>
  </si>
  <si>
    <t>POTE CLIC RETANGULAR 620 ML CAMOMILA</t>
  </si>
  <si>
    <t>4354</t>
  </si>
  <si>
    <t>7896042043548</t>
  </si>
  <si>
    <t>17896042043545</t>
  </si>
  <si>
    <t>34506</t>
  </si>
  <si>
    <t>POTE ROSCA 1,4 L CAMOMILA</t>
  </si>
  <si>
    <t>3877</t>
  </si>
  <si>
    <t>7896042038773</t>
  </si>
  <si>
    <t>17896042038770</t>
  </si>
  <si>
    <t>34509</t>
  </si>
  <si>
    <t>POTE ROSCA 900 ML CAMOMILA</t>
  </si>
  <si>
    <t>3873</t>
  </si>
  <si>
    <t>7896042038735</t>
  </si>
  <si>
    <t>17896042038732</t>
  </si>
  <si>
    <t>34510</t>
  </si>
  <si>
    <t>PULVERIZADOR 300 ML</t>
  </si>
  <si>
    <t>9793</t>
  </si>
  <si>
    <t>7899808897935</t>
  </si>
  <si>
    <t>17899808897932</t>
  </si>
  <si>
    <t>34511</t>
  </si>
  <si>
    <t>RODINHO DE PIA 13 CM FENDI</t>
  </si>
  <si>
    <t>7771</t>
  </si>
  <si>
    <t>7896042077710</t>
  </si>
  <si>
    <t>17896042077717</t>
  </si>
  <si>
    <t>34514</t>
  </si>
  <si>
    <t>SHAKEIRA 320 ML PRINCESAS</t>
  </si>
  <si>
    <t>12760</t>
  </si>
  <si>
    <t>7899808898123</t>
  </si>
  <si>
    <t>17899808898120</t>
  </si>
  <si>
    <t>34516</t>
  </si>
  <si>
    <t xml:space="preserve">SHAKEIRA 580 ML MÔNICA </t>
  </si>
  <si>
    <t>12764</t>
  </si>
  <si>
    <t>7899808898062</t>
  </si>
  <si>
    <t>17899808898069</t>
  </si>
  <si>
    <t>34522</t>
  </si>
  <si>
    <t>BLACK - SUPORTE MULTIUSO C/ RODIZIOS - 30 x 10 CM</t>
  </si>
  <si>
    <t>2557</t>
  </si>
  <si>
    <t>7897807425579</t>
  </si>
  <si>
    <t>87897807425575</t>
  </si>
  <si>
    <t>34523</t>
  </si>
  <si>
    <t>DISNEY GARRAFA VENEZA 1500 ML-MICKEY/MINNIE</t>
  </si>
  <si>
    <t>6805</t>
  </si>
  <si>
    <t>7896103468051</t>
  </si>
  <si>
    <t>17896103468058</t>
  </si>
  <si>
    <t>34524</t>
  </si>
  <si>
    <t>DISNEY POTE JAZZ 1300 ML - MICKEY</t>
  </si>
  <si>
    <t>7896103468211</t>
  </si>
  <si>
    <t>17896103468218</t>
  </si>
  <si>
    <t>34525</t>
  </si>
  <si>
    <t>DISNEY POTE JAZZ 1300 ML - MINNIE</t>
  </si>
  <si>
    <t>6841</t>
  </si>
  <si>
    <t>7896103468419</t>
  </si>
  <si>
    <t>17896103468416</t>
  </si>
  <si>
    <t>34526</t>
  </si>
  <si>
    <t>DISNEY POTE JAZZ 2500 ML - MICKEY</t>
  </si>
  <si>
    <t>6822</t>
  </si>
  <si>
    <t>7896103468228</t>
  </si>
  <si>
    <t>17896103468225</t>
  </si>
  <si>
    <t>34527</t>
  </si>
  <si>
    <t>DISNEY POTE JAZZ 2500 ML - MINNIE</t>
  </si>
  <si>
    <t>6842</t>
  </si>
  <si>
    <t>7896103468426</t>
  </si>
  <si>
    <t>17896103468423</t>
  </si>
  <si>
    <t>34528</t>
  </si>
  <si>
    <t>DISNEY POTE JAZZ 600 ML - MINNIE</t>
  </si>
  <si>
    <t>6840</t>
  </si>
  <si>
    <t>7896103468402</t>
  </si>
  <si>
    <t>17896103468409</t>
  </si>
  <si>
    <t>34529</t>
  </si>
  <si>
    <t>DISNEY POTE JAZZ 600ML - MICKEY</t>
  </si>
  <si>
    <t>7896103468204</t>
  </si>
  <si>
    <t>17896103468201</t>
  </si>
  <si>
    <t>34533</t>
  </si>
  <si>
    <t>DISNEY POTE VENEZA 1600 ML -MICKEY/MINNIE</t>
  </si>
  <si>
    <t>6800</t>
  </si>
  <si>
    <t>7896103468006</t>
  </si>
  <si>
    <t>17896103468003</t>
  </si>
  <si>
    <t>34534</t>
  </si>
  <si>
    <t>DISNEY POTE VENEZA 2200ML-MICKEY/MINNIE</t>
  </si>
  <si>
    <t>6801</t>
  </si>
  <si>
    <t>7896103468013</t>
  </si>
  <si>
    <t>17896103468010</t>
  </si>
  <si>
    <t>34545</t>
  </si>
  <si>
    <t>PIEMONTE - CX COMBO 180 PCS ROSA DEC</t>
  </si>
  <si>
    <t>20180M/13D2</t>
  </si>
  <si>
    <t>7896479993126</t>
  </si>
  <si>
    <t>17896479993123</t>
  </si>
  <si>
    <t>34546</t>
  </si>
  <si>
    <t>PIEMONTE - CX COMBO 180 PCS BRANCO DEC</t>
  </si>
  <si>
    <t>20180M/6D2</t>
  </si>
  <si>
    <t>7896479993133</t>
  </si>
  <si>
    <t>17896479993130</t>
  </si>
  <si>
    <t>34547</t>
  </si>
  <si>
    <t>PIEMONTE - CX COMBO 180 PCS VERMELHO DEC</t>
  </si>
  <si>
    <t>20180M/8D2</t>
  </si>
  <si>
    <t>7896479993140</t>
  </si>
  <si>
    <t>17896479993147</t>
  </si>
  <si>
    <t>34548</t>
  </si>
  <si>
    <t>PIEMONTE - CX COMBO 180 PCS PRETO DEC</t>
  </si>
  <si>
    <t>20180M/5D2</t>
  </si>
  <si>
    <t>7896479993157</t>
  </si>
  <si>
    <t>17896479993154</t>
  </si>
  <si>
    <t>34549</t>
  </si>
  <si>
    <t>PIEMONTE - CX COMBO 180 PCS AZUL MARINHO DEC</t>
  </si>
  <si>
    <t>20180M/2D2</t>
  </si>
  <si>
    <t>7896479993164</t>
  </si>
  <si>
    <t>17896479993161</t>
  </si>
  <si>
    <t>34551</t>
  </si>
  <si>
    <t>PIEMONTE - CX COMBO 180 PCS VERDE TURQUESA DEC</t>
  </si>
  <si>
    <t>20180M/31D2</t>
  </si>
  <si>
    <t>7896479993188</t>
  </si>
  <si>
    <t>17896479993185</t>
  </si>
  <si>
    <t>34552</t>
  </si>
  <si>
    <t>LIXEIRA 4L BRANCO</t>
  </si>
  <si>
    <t>UZ350-BR</t>
  </si>
  <si>
    <t>7895155092955</t>
  </si>
  <si>
    <t>17895155092952</t>
  </si>
  <si>
    <t>34553</t>
  </si>
  <si>
    <t>DISPENSER BRANCO PESCANTE METAL. 600 ML</t>
  </si>
  <si>
    <t>UZ367-BR</t>
  </si>
  <si>
    <t>7895155500672</t>
  </si>
  <si>
    <t>17895155500679</t>
  </si>
  <si>
    <t>34554</t>
  </si>
  <si>
    <t>PORTA ESCOVA C/ TAMPA PREMIUM BRANCO</t>
  </si>
  <si>
    <t>UZ520-BR</t>
  </si>
  <si>
    <t>7895155615406</t>
  </si>
  <si>
    <t>17895155615403</t>
  </si>
  <si>
    <t>34555</t>
  </si>
  <si>
    <t>PORTA SABONETE LIQ. PREMIUM BRANCO</t>
  </si>
  <si>
    <t>UZ522-BR</t>
  </si>
  <si>
    <t>7895155615444</t>
  </si>
  <si>
    <t>17895155615441</t>
  </si>
  <si>
    <t>34557</t>
  </si>
  <si>
    <t>CESTO 55L C/ TAMPA E C/ ORGANIZADOR COLOR</t>
  </si>
  <si>
    <t>UZ373-M1</t>
  </si>
  <si>
    <t>7895155605285</t>
  </si>
  <si>
    <t>17895155605282</t>
  </si>
  <si>
    <t>34573</t>
  </si>
  <si>
    <t>PRIMAVERA - COLHER MESA 10 PCS PRETO</t>
  </si>
  <si>
    <t>61020/5</t>
  </si>
  <si>
    <t>7896479993096</t>
  </si>
  <si>
    <t>17896479993093</t>
  </si>
  <si>
    <t>34574</t>
  </si>
  <si>
    <t>PRIMAVERA - GARFO MESA 10 PCS PRETO</t>
  </si>
  <si>
    <t>61010/5</t>
  </si>
  <si>
    <t>7896479993102</t>
  </si>
  <si>
    <t>17896479993109</t>
  </si>
  <si>
    <t>34575</t>
  </si>
  <si>
    <t>PRIMAVERA - FACA MESA 10 PCS PRETO</t>
  </si>
  <si>
    <t>61035/5</t>
  </si>
  <si>
    <t>7896479993119</t>
  </si>
  <si>
    <t>17896479993116</t>
  </si>
  <si>
    <t>34576</t>
  </si>
  <si>
    <t>PRIMAVERA - COLHER MESA 03 PCS PRETO</t>
  </si>
  <si>
    <t>60320/5</t>
  </si>
  <si>
    <t>7896479903408</t>
  </si>
  <si>
    <t>17896479903405</t>
  </si>
  <si>
    <t>34577</t>
  </si>
  <si>
    <t>PRIMAVERA - GARFO MESA 03 PCS PRETO</t>
  </si>
  <si>
    <t>60310/5</t>
  </si>
  <si>
    <t>7896479903392</t>
  </si>
  <si>
    <t>17896479903399</t>
  </si>
  <si>
    <t>34578</t>
  </si>
  <si>
    <t>PRIMAVERA - FACA MESA 03 PCS PRETO</t>
  </si>
  <si>
    <t>60335/5</t>
  </si>
  <si>
    <t>7896479903385</t>
  </si>
  <si>
    <t>17896479903382</t>
  </si>
  <si>
    <t>34579</t>
  </si>
  <si>
    <t>PRIMAVERA - JG MISTO 03 PCS PRETO</t>
  </si>
  <si>
    <t>60325/5</t>
  </si>
  <si>
    <t>7896479903538</t>
  </si>
  <si>
    <t>17896479903535</t>
  </si>
  <si>
    <t>34580</t>
  </si>
  <si>
    <t>TROPICAL - CX COMBO 180 PCS CINZA E PRETO</t>
  </si>
  <si>
    <t>22180M/115</t>
  </si>
  <si>
    <t>7896479993195</t>
  </si>
  <si>
    <t>17896479993192</t>
  </si>
  <si>
    <t>34581</t>
  </si>
  <si>
    <t xml:space="preserve">SINTONIA VERMELHO COLMEIA  - CX COMBO 175 PC </t>
  </si>
  <si>
    <t>MCS/175-07CL</t>
  </si>
  <si>
    <t>7896211832560</t>
  </si>
  <si>
    <t>17896211832567</t>
  </si>
  <si>
    <t>34582</t>
  </si>
  <si>
    <t xml:space="preserve">SINTONIA VERMELHO COLMEIA - FACA CARNE C/ 06 PC  </t>
  </si>
  <si>
    <t>1303/06-07CL</t>
  </si>
  <si>
    <t>7896211827818</t>
  </si>
  <si>
    <t>57896211827813</t>
  </si>
  <si>
    <t>34583</t>
  </si>
  <si>
    <t xml:space="preserve">SINTONIA VERMELHO - GARFO MESA C/06 PC  </t>
  </si>
  <si>
    <t>LS1302/06-07</t>
  </si>
  <si>
    <t>7896211833116</t>
  </si>
  <si>
    <t>57896211833111</t>
  </si>
  <si>
    <t>34584</t>
  </si>
  <si>
    <t xml:space="preserve">SINTONIA VERMELHO COLMEIA - COLHER MESA C/06 PC  </t>
  </si>
  <si>
    <t>1301/06-07CL</t>
  </si>
  <si>
    <t>7896211827696</t>
  </si>
  <si>
    <t>57896211827691</t>
  </si>
  <si>
    <t>34585</t>
  </si>
  <si>
    <t xml:space="preserve">SINTONIA VERMELHO  - CX COMBO 80 PC </t>
  </si>
  <si>
    <t>CS-07/80</t>
  </si>
  <si>
    <t>7896211823254</t>
  </si>
  <si>
    <t>17896211831041</t>
  </si>
  <si>
    <t>34591</t>
  </si>
  <si>
    <t xml:space="preserve">SINTONIA AZUL - CX COMBO 80 PC </t>
  </si>
  <si>
    <t>CS-14/80</t>
  </si>
  <si>
    <t>7896211835363</t>
  </si>
  <si>
    <t>17896211835360</t>
  </si>
  <si>
    <t>34593</t>
  </si>
  <si>
    <t>TREVISO - FAQUEIRO 24 PCS CABO PRETO</t>
  </si>
  <si>
    <t>2820/24</t>
  </si>
  <si>
    <t>7896211843481</t>
  </si>
  <si>
    <t>27896211843485</t>
  </si>
  <si>
    <t>34594</t>
  </si>
  <si>
    <t>TREVISO - FAQUEIRO 24 PCS CABO AZUL TIFFANY</t>
  </si>
  <si>
    <t>2220/24</t>
  </si>
  <si>
    <t>7896211820352</t>
  </si>
  <si>
    <t>27896211820356</t>
  </si>
  <si>
    <t>34595</t>
  </si>
  <si>
    <t>TREVISO - FAQUEIRO 24 PCS CABO VERMELHO</t>
  </si>
  <si>
    <t>2320/24</t>
  </si>
  <si>
    <t>7896211823247</t>
  </si>
  <si>
    <t>27896211823241</t>
  </si>
  <si>
    <t>34596</t>
  </si>
  <si>
    <t>TREVISO - CX COMBO 260PCS PRETO</t>
  </si>
  <si>
    <t>CT-28/260</t>
  </si>
  <si>
    <t>7896211871668</t>
  </si>
  <si>
    <t>17896211824661</t>
  </si>
  <si>
    <t>34597</t>
  </si>
  <si>
    <t>TREVISO - CX COMBO 260PCS VERMELHO</t>
  </si>
  <si>
    <t>CT-23/260</t>
  </si>
  <si>
    <t>7896211854241</t>
  </si>
  <si>
    <t>17896211824456</t>
  </si>
  <si>
    <t>34598</t>
  </si>
  <si>
    <t>TREVISO - CX COMBO 260PCS AZ.TIFFANY</t>
  </si>
  <si>
    <t>CT-22/260</t>
  </si>
  <si>
    <t>7896211820468</t>
  </si>
  <si>
    <t>17896211824449</t>
  </si>
  <si>
    <t>34599</t>
  </si>
  <si>
    <t>TREVISO - FACA MESA C/ 03 PCS CABO PRETO</t>
  </si>
  <si>
    <t>284/3</t>
  </si>
  <si>
    <t>7896211856177</t>
  </si>
  <si>
    <t>67896211856179</t>
  </si>
  <si>
    <t>34600</t>
  </si>
  <si>
    <t>TREVISO - COLHER MESA C/ 03 PCS CABO PRETO</t>
  </si>
  <si>
    <t>281/3</t>
  </si>
  <si>
    <t>7896211856153</t>
  </si>
  <si>
    <t>67896211856155</t>
  </si>
  <si>
    <t>34601</t>
  </si>
  <si>
    <t>TREVISO - GARFO MESA C/ 03 PCS CABO PRETO</t>
  </si>
  <si>
    <t>282/3</t>
  </si>
  <si>
    <t>7896211856160</t>
  </si>
  <si>
    <t>67896211856162</t>
  </si>
  <si>
    <t>34602</t>
  </si>
  <si>
    <t>TREVISO - COLHER MESA C/ 03 PCS CABO VERMELHO</t>
  </si>
  <si>
    <t>231/3</t>
  </si>
  <si>
    <t>7896211823384</t>
  </si>
  <si>
    <t>67896211823386</t>
  </si>
  <si>
    <t>34603</t>
  </si>
  <si>
    <t>TREVISO - FACA MESA C/ 03 PCS CABO VERMELHO</t>
  </si>
  <si>
    <t>234/3</t>
  </si>
  <si>
    <t>7896211823346</t>
  </si>
  <si>
    <t>67896211823348</t>
  </si>
  <si>
    <t>34604</t>
  </si>
  <si>
    <t>TREVISO - FACA MESA C/ 03 PCS CABO AZUL TIFFANY</t>
  </si>
  <si>
    <t>224/3</t>
  </si>
  <si>
    <t>7896211820505</t>
  </si>
  <si>
    <t>67896211820507</t>
  </si>
  <si>
    <t>34605</t>
  </si>
  <si>
    <t>TREVISO - COLHER MESA C/ 03 PCS CABO AZ TIFFANY</t>
  </si>
  <si>
    <t>221/3</t>
  </si>
  <si>
    <t>7896211820482</t>
  </si>
  <si>
    <t>67896211820484</t>
  </si>
  <si>
    <t>34606</t>
  </si>
  <si>
    <t>TREVISO - GARFO MESA C/ 03 PCS CABO VERMELHO</t>
  </si>
  <si>
    <t>232/3</t>
  </si>
  <si>
    <t>7896211823322</t>
  </si>
  <si>
    <t>67896211823324</t>
  </si>
  <si>
    <t>34607</t>
  </si>
  <si>
    <t>TREVISO - GARFO MESA C/ 03 PCS CABO AZUL TIFFANY</t>
  </si>
  <si>
    <t>222/3</t>
  </si>
  <si>
    <t>7896211820499</t>
  </si>
  <si>
    <t>67896211820491</t>
  </si>
  <si>
    <t>34608</t>
  </si>
  <si>
    <t>GARRAFA TERMICA EUREKA 1 LT VERMELHA</t>
  </si>
  <si>
    <t>101100051808</t>
  </si>
  <si>
    <t>7891691005442</t>
  </si>
  <si>
    <t>67891691005444</t>
  </si>
  <si>
    <t>34609</t>
  </si>
  <si>
    <t>GARRAFA TERMICA EUREKA 0,75 LT PRETA</t>
  </si>
  <si>
    <t>101100060105</t>
  </si>
  <si>
    <t>7891691005466</t>
  </si>
  <si>
    <t>67891691005468</t>
  </si>
  <si>
    <t>34610</t>
  </si>
  <si>
    <t>GARRAFA TERMICA AIR POT PP 1,8L PRETA</t>
  </si>
  <si>
    <t>100200010105</t>
  </si>
  <si>
    <t>7891691008139</t>
  </si>
  <si>
    <t>67891691008131</t>
  </si>
  <si>
    <t>34611</t>
  </si>
  <si>
    <t>GARRAFA TERMICA GLT 1L MIX GOURMET</t>
  </si>
  <si>
    <t>100783212042</t>
  </si>
  <si>
    <t>7891691083211</t>
  </si>
  <si>
    <t>67891691083213</t>
  </si>
  <si>
    <t>34612</t>
  </si>
  <si>
    <t>GARRAFA TERMICA EUREKA 0,75L VERMELHO</t>
  </si>
  <si>
    <t>101100061808</t>
  </si>
  <si>
    <t>7891691005473</t>
  </si>
  <si>
    <t>67891691005475</t>
  </si>
  <si>
    <t>34613</t>
  </si>
  <si>
    <t>BULE METALIZADO 750 ML COBRE ROSE</t>
  </si>
  <si>
    <t>100396411846</t>
  </si>
  <si>
    <t>7891691005534</t>
  </si>
  <si>
    <t>67891691005536</t>
  </si>
  <si>
    <t>34614</t>
  </si>
  <si>
    <t>GARRAFA DE VIDRO 1,5L FRIZZY</t>
  </si>
  <si>
    <t>101528102026</t>
  </si>
  <si>
    <t>7891691009815</t>
  </si>
  <si>
    <t>67891691009817</t>
  </si>
  <si>
    <t>34615</t>
  </si>
  <si>
    <t>BULE VIENA C/ GATILHO 1L PRETO</t>
  </si>
  <si>
    <t>100300040105</t>
  </si>
  <si>
    <t>7891691005367</t>
  </si>
  <si>
    <t>67891691005369</t>
  </si>
  <si>
    <t>34616</t>
  </si>
  <si>
    <t>BULE VIENA 750 ML MIX ROSA/VERDE</t>
  </si>
  <si>
    <t>100396512021</t>
  </si>
  <si>
    <t>7891691096518</t>
  </si>
  <si>
    <t>67891691096510</t>
  </si>
  <si>
    <t>34617</t>
  </si>
  <si>
    <t>BULE MARBLE 750 ML BRANCO CARRARA</t>
  </si>
  <si>
    <t>100396511912</t>
  </si>
  <si>
    <t>7891691009518</t>
  </si>
  <si>
    <t>67891691009510</t>
  </si>
  <si>
    <t>34618</t>
  </si>
  <si>
    <t>BULE MARBLE 400 ML BRANCO CARRARA</t>
  </si>
  <si>
    <t>100396011912</t>
  </si>
  <si>
    <t>7891691009488</t>
  </si>
  <si>
    <t>67891691009480</t>
  </si>
  <si>
    <t>34620</t>
  </si>
  <si>
    <t>GARRAFA PET 700ML BATMAN</t>
  </si>
  <si>
    <t>470960</t>
  </si>
  <si>
    <t>7897659677935</t>
  </si>
  <si>
    <t>17897659677932</t>
  </si>
  <si>
    <t>34622</t>
  </si>
  <si>
    <t>GARRAFA PET ROCCI 750 ML</t>
  </si>
  <si>
    <t>470591</t>
  </si>
  <si>
    <t>7897659680102</t>
  </si>
  <si>
    <t>17897659680109</t>
  </si>
  <si>
    <t>34627</t>
  </si>
  <si>
    <t>GARRAFA RATTAN 600 ML</t>
  </si>
  <si>
    <t>470586</t>
  </si>
  <si>
    <t>7897659678864</t>
  </si>
  <si>
    <t>17897659678861</t>
  </si>
  <si>
    <t>34628</t>
  </si>
  <si>
    <t>CANECA 100ML COBRE</t>
  </si>
  <si>
    <t>917</t>
  </si>
  <si>
    <t>7898653700568</t>
  </si>
  <si>
    <t>34629</t>
  </si>
  <si>
    <t>CANECA 250ML COBRE</t>
  </si>
  <si>
    <t>713</t>
  </si>
  <si>
    <t>7898913194007</t>
  </si>
  <si>
    <t>34630</t>
  </si>
  <si>
    <t>CANECA 350ML COBRE</t>
  </si>
  <si>
    <t>714</t>
  </si>
  <si>
    <t>7898913195882</t>
  </si>
  <si>
    <t>34631</t>
  </si>
  <si>
    <t>CONJ C/ 6 CANECAS COBRE 100ML</t>
  </si>
  <si>
    <t>7898653700513</t>
  </si>
  <si>
    <t>34633</t>
  </si>
  <si>
    <t>LIXEIRA 2,8 L BRANCO</t>
  </si>
  <si>
    <t>403-4</t>
  </si>
  <si>
    <t>7896594840343</t>
  </si>
  <si>
    <t>17896594840340</t>
  </si>
  <si>
    <t>34634</t>
  </si>
  <si>
    <t>KIT LIMPEZA 3 PEÇAS BRANCO</t>
  </si>
  <si>
    <t>404-4</t>
  </si>
  <si>
    <t>7896594840442</t>
  </si>
  <si>
    <t>17896594840449</t>
  </si>
  <si>
    <t>34636</t>
  </si>
  <si>
    <t>CONJ BACIA C/ 4 PC (1,3L-2,3L-4L-5L)</t>
  </si>
  <si>
    <t>708</t>
  </si>
  <si>
    <t>7897848707085</t>
  </si>
  <si>
    <t>17897848707082</t>
  </si>
  <si>
    <t>34637</t>
  </si>
  <si>
    <t>CABIDE PRETO C/ 15 PCS</t>
  </si>
  <si>
    <t>7897848700710</t>
  </si>
  <si>
    <t>17897848700717</t>
  </si>
  <si>
    <t>34638</t>
  </si>
  <si>
    <t>ORGANIZADOR RATTAN PRATA 5,8L</t>
  </si>
  <si>
    <t>7897848720466</t>
  </si>
  <si>
    <t>17897848720463</t>
  </si>
  <si>
    <t>34639</t>
  </si>
  <si>
    <t>ORGANIZADOR RATTAN PRATA 8,8L</t>
  </si>
  <si>
    <t>2056</t>
  </si>
  <si>
    <t>7897848720565</t>
  </si>
  <si>
    <t>17897848720562</t>
  </si>
  <si>
    <t>34640</t>
  </si>
  <si>
    <t>ORGANIZADOR RATTAN PRATA 17L</t>
  </si>
  <si>
    <t>2066</t>
  </si>
  <si>
    <t>7897848720664</t>
  </si>
  <si>
    <t>17897848720661</t>
  </si>
  <si>
    <t>34641</t>
  </si>
  <si>
    <t>ORGANIZADOR RATTAN PRATA 42L</t>
  </si>
  <si>
    <t>7897848720763</t>
  </si>
  <si>
    <t>17897848720760</t>
  </si>
  <si>
    <t>34642</t>
  </si>
  <si>
    <t>CESTO ORGAN RATTAN C/TP 16 LT- BRANCO - 28X38X19</t>
  </si>
  <si>
    <t>069/B</t>
  </si>
  <si>
    <t>7896779603695</t>
  </si>
  <si>
    <t>17896779603692</t>
  </si>
  <si>
    <t>34644</t>
  </si>
  <si>
    <t>CESTO ORGAN RATTAN C/TP 16LT- MARROM - 28X38X19</t>
  </si>
  <si>
    <t>069/M</t>
  </si>
  <si>
    <t>7896779604692</t>
  </si>
  <si>
    <t>17896779604699</t>
  </si>
  <si>
    <t>34645</t>
  </si>
  <si>
    <t>CESTO ORGAN RATTAN C/TP 5,5 L - BRANCO - 25X10X20</t>
  </si>
  <si>
    <t>062/B</t>
  </si>
  <si>
    <t>7896779606245</t>
  </si>
  <si>
    <t>17896779606242</t>
  </si>
  <si>
    <t>34647</t>
  </si>
  <si>
    <t>CESTO ORGAN RATTAN C/TP 5,5 L - MARROM - 25X10X20</t>
  </si>
  <si>
    <t>062/M</t>
  </si>
  <si>
    <t>7896779640621</t>
  </si>
  <si>
    <t>17896779640628</t>
  </si>
  <si>
    <t>34648</t>
  </si>
  <si>
    <t>CESTO ORGAN RATTAN C/TP 2 L - BRANCO</t>
  </si>
  <si>
    <t>065/B</t>
  </si>
  <si>
    <t>7896779660650</t>
  </si>
  <si>
    <t>17896779660657</t>
  </si>
  <si>
    <t>34650</t>
  </si>
  <si>
    <t>CESTO ORGAN RATTAN C/TP 2 L - MARROM</t>
  </si>
  <si>
    <t>065/M</t>
  </si>
  <si>
    <t>7896779680658</t>
  </si>
  <si>
    <t>17896779680655</t>
  </si>
  <si>
    <t>34652</t>
  </si>
  <si>
    <t>CESTO ORGAN RATTAN C/TP 8 LT- BRANCO - 32X22X15</t>
  </si>
  <si>
    <t>068/B</t>
  </si>
  <si>
    <t>7896779606849</t>
  </si>
  <si>
    <t>17896779606846</t>
  </si>
  <si>
    <t>34653</t>
  </si>
  <si>
    <t>CESTO ORGAN RATTAN C/TP 8 LT-MARROM - 32X22X15</t>
  </si>
  <si>
    <t>068/M</t>
  </si>
  <si>
    <t>7896779640683</t>
  </si>
  <si>
    <t>17896779640680</t>
  </si>
  <si>
    <t>34654</t>
  </si>
  <si>
    <t>LIXEIRA C/ PEDAL RATTAN 06 LTS - PRETO</t>
  </si>
  <si>
    <t>052/P</t>
  </si>
  <si>
    <t>7896779650521</t>
  </si>
  <si>
    <t>17896779650528</t>
  </si>
  <si>
    <t>34655</t>
  </si>
  <si>
    <t>LIXEIRA C/ PEDAL RATTAN 06 LTS - BRANCO</t>
  </si>
  <si>
    <t>052/B</t>
  </si>
  <si>
    <t>7896779605248</t>
  </si>
  <si>
    <t>17896779605245</t>
  </si>
  <si>
    <t>34656</t>
  </si>
  <si>
    <t>LIXEIRA C/ PEDAL RATTAN 06 LTS - MARROM</t>
  </si>
  <si>
    <t>052/M</t>
  </si>
  <si>
    <t>7896779660520</t>
  </si>
  <si>
    <t>17896779660527</t>
  </si>
  <si>
    <t>34657</t>
  </si>
  <si>
    <t>LIXEIRA DE PIA BASCULANTE RATTAN 4,5L PRETO</t>
  </si>
  <si>
    <t>134/P</t>
  </si>
  <si>
    <t>7896779651344</t>
  </si>
  <si>
    <t>17896779651341</t>
  </si>
  <si>
    <t>34658</t>
  </si>
  <si>
    <t>LIXEIRA DE PIA BASCULANTE RATTAN 4,5L BRANCO</t>
  </si>
  <si>
    <t>134/B</t>
  </si>
  <si>
    <t>7896779613441</t>
  </si>
  <si>
    <t>17896779613448</t>
  </si>
  <si>
    <t>34659</t>
  </si>
  <si>
    <t>LIXEIRA DE PIA BASCULANTE RATTAN 4,5L MARROM</t>
  </si>
  <si>
    <t>134/M</t>
  </si>
  <si>
    <t>7896779613427</t>
  </si>
  <si>
    <t>17896779613424</t>
  </si>
  <si>
    <t>34660</t>
  </si>
  <si>
    <t>ORGANIZA MULTIUSO RATTAN PRETO</t>
  </si>
  <si>
    <t>041/P</t>
  </si>
  <si>
    <t>7896779604111</t>
  </si>
  <si>
    <t>17896779604118</t>
  </si>
  <si>
    <t>34661</t>
  </si>
  <si>
    <t>ORGANIZA MULTIUSO RATTAN BRANCO</t>
  </si>
  <si>
    <t>041/B</t>
  </si>
  <si>
    <t>7896779604142</t>
  </si>
  <si>
    <t>17896779604149</t>
  </si>
  <si>
    <t>34662</t>
  </si>
  <si>
    <t>ORGANIZA MULTIUSO RATTAN MARROM</t>
  </si>
  <si>
    <t>041/M</t>
  </si>
  <si>
    <t>7896779604128</t>
  </si>
  <si>
    <t>17896779604125</t>
  </si>
  <si>
    <t>34663</t>
  </si>
  <si>
    <t>PORTA DETERGENTE RATTAN C/ BASE PRETO</t>
  </si>
  <si>
    <t>133/P</t>
  </si>
  <si>
    <t>7896779641338</t>
  </si>
  <si>
    <t>17896779641335</t>
  </si>
  <si>
    <t>34664</t>
  </si>
  <si>
    <t>PORTA DETERGENTE RATTAN C/ BASE BRANCO</t>
  </si>
  <si>
    <t>133/B</t>
  </si>
  <si>
    <t>7896779613342</t>
  </si>
  <si>
    <t>17896779613349</t>
  </si>
  <si>
    <t>34665</t>
  </si>
  <si>
    <t>PORTA DETERGENTE RATTAN C/ BASE MARROM</t>
  </si>
  <si>
    <t>133/M</t>
  </si>
  <si>
    <t>7896779613328</t>
  </si>
  <si>
    <t>17896779613325</t>
  </si>
  <si>
    <t>34666</t>
  </si>
  <si>
    <t>LIXEIRA VIME C/ PEDAL 12 LTS PRETO</t>
  </si>
  <si>
    <t>163/P</t>
  </si>
  <si>
    <t>7896779651634</t>
  </si>
  <si>
    <t>17896779651631</t>
  </si>
  <si>
    <t>34667</t>
  </si>
  <si>
    <t>LIXEIRA VIME C/ PEDAL 12 LTS BRANCO</t>
  </si>
  <si>
    <t>163/B</t>
  </si>
  <si>
    <t>7896779641635</t>
  </si>
  <si>
    <t>17896779641632</t>
  </si>
  <si>
    <t>34668</t>
  </si>
  <si>
    <t>LIXEIRA VIME C/ PEDAL 12 LTS MARROM</t>
  </si>
  <si>
    <t>163/M</t>
  </si>
  <si>
    <t>7896779616329</t>
  </si>
  <si>
    <t>17896779616326</t>
  </si>
  <si>
    <t>34672</t>
  </si>
  <si>
    <t>CESTO ORGANIZADOR VIME PRETO</t>
  </si>
  <si>
    <t>047/P</t>
  </si>
  <si>
    <t>7896779640478</t>
  </si>
  <si>
    <t>17896779640475</t>
  </si>
  <si>
    <t>34673</t>
  </si>
  <si>
    <t>CESTO ORGANIZADOR VIME BRANCO</t>
  </si>
  <si>
    <t>047/B</t>
  </si>
  <si>
    <t>7896779630479</t>
  </si>
  <si>
    <t>17896779630476</t>
  </si>
  <si>
    <t>34674</t>
  </si>
  <si>
    <t>CESTO ORGANIZADOR VIME MARROM</t>
  </si>
  <si>
    <t>047/M</t>
  </si>
  <si>
    <t>7896779604722</t>
  </si>
  <si>
    <t>17896779604729</t>
  </si>
  <si>
    <t>34677</t>
  </si>
  <si>
    <t>BOMBONIERE ELISABETH C/PÉ 10 X 20 CM</t>
  </si>
  <si>
    <t>7488</t>
  </si>
  <si>
    <t>7899768074889</t>
  </si>
  <si>
    <t>17899768074886</t>
  </si>
  <si>
    <t>34680</t>
  </si>
  <si>
    <t>BOMBONIERE CORAÇÃO 8 X 6,5 X 4 CM</t>
  </si>
  <si>
    <t>7483</t>
  </si>
  <si>
    <t>7899768074834</t>
  </si>
  <si>
    <t>17899768074831</t>
  </si>
  <si>
    <t>34681</t>
  </si>
  <si>
    <t>BOMBONIERE LOURES 9,5 X 14 CM</t>
  </si>
  <si>
    <t>7344</t>
  </si>
  <si>
    <t>7899768073448</t>
  </si>
  <si>
    <t>17899768073445</t>
  </si>
  <si>
    <t>34682</t>
  </si>
  <si>
    <t>BOMBONIERE CAROUSEL 10,5 X 13,5 CM</t>
  </si>
  <si>
    <t>7007</t>
  </si>
  <si>
    <t>7899768070072</t>
  </si>
  <si>
    <t>17899768070079</t>
  </si>
  <si>
    <t>34684</t>
  </si>
  <si>
    <t>JG C/ 6 BOWLS KING 13 X 5 CM</t>
  </si>
  <si>
    <t>7452</t>
  </si>
  <si>
    <t>7899768074520</t>
  </si>
  <si>
    <t>17899768074527</t>
  </si>
  <si>
    <t>7013.9900</t>
  </si>
  <si>
    <t>34688</t>
  </si>
  <si>
    <t>PREMIUM CHURRASQUEIRA DE FOGÃO POLIDA</t>
  </si>
  <si>
    <t>0669</t>
  </si>
  <si>
    <t>7898563380669</t>
  </si>
  <si>
    <t>34689</t>
  </si>
  <si>
    <t>PORTA LATA 355 ML</t>
  </si>
  <si>
    <t>5359</t>
  </si>
  <si>
    <t>7898945155359</t>
  </si>
  <si>
    <t>34690</t>
  </si>
  <si>
    <t>OPALINE PETALA PRATO RASO 25,5 CMS - CX DISPLAY</t>
  </si>
  <si>
    <t>57440200927404</t>
  </si>
  <si>
    <t>27891155037877</t>
  </si>
  <si>
    <t>34691</t>
  </si>
  <si>
    <t>OPALINE PETALA PRATO FUNDO 23,5 CMS - CX DISPLAY</t>
  </si>
  <si>
    <t>58440200927412</t>
  </si>
  <si>
    <t>27891155037884</t>
  </si>
  <si>
    <t>34692</t>
  </si>
  <si>
    <t>OPALINE PETALA PRATO SOBREMESA 19,5CM - CX DISPLAY</t>
  </si>
  <si>
    <t>53440200927391</t>
  </si>
  <si>
    <t>27891155037860</t>
  </si>
  <si>
    <t>34699</t>
  </si>
  <si>
    <t>UTIL INOX - BATEDOR DE OVOS 26CM</t>
  </si>
  <si>
    <t>BO-12</t>
  </si>
  <si>
    <t>7897186097121</t>
  </si>
  <si>
    <t>57897186097126</t>
  </si>
  <si>
    <t>34700</t>
  </si>
  <si>
    <t>UTIL PLAST - CORTADOR OVO COZIDO 10,5CM</t>
  </si>
  <si>
    <t>OV-01</t>
  </si>
  <si>
    <t>7896980402919</t>
  </si>
  <si>
    <t>57896980402914</t>
  </si>
  <si>
    <t>34703</t>
  </si>
  <si>
    <t>HAUSKRAFT - FACA LEGUMES COUPER 3"</t>
  </si>
  <si>
    <t>FCH-5003</t>
  </si>
  <si>
    <t>7896980408539</t>
  </si>
  <si>
    <t>57896980408534</t>
  </si>
  <si>
    <t>34706</t>
  </si>
  <si>
    <t>HAUSKRAFT - FACA DESOSSA COUPER 6"</t>
  </si>
  <si>
    <t>FCH-5016</t>
  </si>
  <si>
    <t>7896980408515</t>
  </si>
  <si>
    <t>57896980408510</t>
  </si>
  <si>
    <t/>
  </si>
  <si>
    <t>34722</t>
  </si>
  <si>
    <t>PORTA MIX FIT 600 ML</t>
  </si>
  <si>
    <t>04.00</t>
  </si>
  <si>
    <t>7896900204005</t>
  </si>
  <si>
    <t>37896900204006</t>
  </si>
  <si>
    <t>34723</t>
  </si>
  <si>
    <t>FRUTEIRA DE MESA 39 CM</t>
  </si>
  <si>
    <t>01.09</t>
  </si>
  <si>
    <t>7896900201097</t>
  </si>
  <si>
    <t>47896900201095</t>
  </si>
  <si>
    <t>34732</t>
  </si>
  <si>
    <t>ROSE GOLD - ESCORREDOR MAXXIMO - 54 X 38 X 10,5 CM</t>
  </si>
  <si>
    <t>2204</t>
  </si>
  <si>
    <t>7897807422042</t>
  </si>
  <si>
    <t>57897807422047</t>
  </si>
  <si>
    <t>34733</t>
  </si>
  <si>
    <t>ESCORREDOR CROM FAN C/PORTA COPO 46X38X14 CM</t>
  </si>
  <si>
    <t>1011</t>
  </si>
  <si>
    <t>7897807410117</t>
  </si>
  <si>
    <t>67897807410119</t>
  </si>
  <si>
    <t>34736</t>
  </si>
  <si>
    <t>PORTA DETERGENTE COMPLETO ROSA 600 ML</t>
  </si>
  <si>
    <t>12780</t>
  </si>
  <si>
    <t>7899808897805</t>
  </si>
  <si>
    <t>17899808897802</t>
  </si>
  <si>
    <t>34738</t>
  </si>
  <si>
    <t>GARRAFA C/ BOMBA 480 ML DECORADA CONDIMENTOS</t>
  </si>
  <si>
    <t>13012</t>
  </si>
  <si>
    <t>7899808895047</t>
  </si>
  <si>
    <t>17899808895044</t>
  </si>
  <si>
    <t>34739</t>
  </si>
  <si>
    <t>GARRAFA C/ BOMBA 280 ML DETERGENTE CAMOMILA</t>
  </si>
  <si>
    <t>12896</t>
  </si>
  <si>
    <t>7899808896341</t>
  </si>
  <si>
    <t>17899808896348</t>
  </si>
  <si>
    <t>34741</t>
  </si>
  <si>
    <t>GARRAFA CILÍNDRICA 480 ML CUTE</t>
  </si>
  <si>
    <t>7874</t>
  </si>
  <si>
    <t>7896042078748</t>
  </si>
  <si>
    <t>27896042078742</t>
  </si>
  <si>
    <t>34753</t>
  </si>
  <si>
    <t>MARMITA FIT 440 ML UNICÓRNIO - 10 X 9 CM</t>
  </si>
  <si>
    <t>12773</t>
  </si>
  <si>
    <t>7899808897942</t>
  </si>
  <si>
    <t>17899808897949</t>
  </si>
  <si>
    <t>34755</t>
  </si>
  <si>
    <t>PENEIRA FUNIL 29 CM CAMOMILA</t>
  </si>
  <si>
    <t>12873</t>
  </si>
  <si>
    <t>7899808896617</t>
  </si>
  <si>
    <t>17899808896614</t>
  </si>
  <si>
    <t>34756</t>
  </si>
  <si>
    <t>PENEIRA FUNIL 19 CM CAMOMILA</t>
  </si>
  <si>
    <t>12872</t>
  </si>
  <si>
    <t>7899808896624</t>
  </si>
  <si>
    <t>17899808896621</t>
  </si>
  <si>
    <t>34757</t>
  </si>
  <si>
    <t>POTE RETANGULAR 1L C/ 3 DIV SORTIDA</t>
  </si>
  <si>
    <t>7938</t>
  </si>
  <si>
    <t>7896042079387</t>
  </si>
  <si>
    <t>17896042079384</t>
  </si>
  <si>
    <t>9649</t>
  </si>
  <si>
    <t>9667</t>
  </si>
  <si>
    <t>34766</t>
  </si>
  <si>
    <t>COPO 500 ML COM ORELHA MINNIE</t>
  </si>
  <si>
    <t>12974</t>
  </si>
  <si>
    <t>7899808895498</t>
  </si>
  <si>
    <t>17899808895495</t>
  </si>
  <si>
    <t>34767</t>
  </si>
  <si>
    <t>GARRAFA RETRO 500 ML MICKEY</t>
  </si>
  <si>
    <t>12918</t>
  </si>
  <si>
    <t>7899808896099</t>
  </si>
  <si>
    <t>17899808896096</t>
  </si>
  <si>
    <t>34768</t>
  </si>
  <si>
    <t>PULVERIZADOR 300 ML DECORADO</t>
  </si>
  <si>
    <t>7996</t>
  </si>
  <si>
    <t>7896042079967</t>
  </si>
  <si>
    <t>17896042079964</t>
  </si>
  <si>
    <t>34772</t>
  </si>
  <si>
    <t>DISNEY GARRAFA SLIM RETA 1200ML MICKEY E MINNIE</t>
  </si>
  <si>
    <t>6807</t>
  </si>
  <si>
    <t>7896103468075</t>
  </si>
  <si>
    <t>17896103468072</t>
  </si>
  <si>
    <t>34773</t>
  </si>
  <si>
    <t>DISNEY GARRAFA FAT RETA 1200ML MICKEY E MINNIE</t>
  </si>
  <si>
    <t>6808</t>
  </si>
  <si>
    <t>7896103468082</t>
  </si>
  <si>
    <t>17896103468089</t>
  </si>
  <si>
    <t>34774</t>
  </si>
  <si>
    <t>DISNEY PULVERIZ GIRAFA GRAD 550ML MICKEY/MINNIE</t>
  </si>
  <si>
    <t>6813</t>
  </si>
  <si>
    <t>7896103468136</t>
  </si>
  <si>
    <t>17896103468133</t>
  </si>
  <si>
    <t>34775</t>
  </si>
  <si>
    <t>DISNEY GARRAFA SLIM RETA 1200ML MICKEY</t>
  </si>
  <si>
    <t>6829</t>
  </si>
  <si>
    <t>7896103468297</t>
  </si>
  <si>
    <t>17896103468294</t>
  </si>
  <si>
    <t>34776</t>
  </si>
  <si>
    <t>DISNEY GARRAFA FAT RETA 1200ML MICKEY</t>
  </si>
  <si>
    <t>6830</t>
  </si>
  <si>
    <t>7896103468303</t>
  </si>
  <si>
    <t>17896103468300</t>
  </si>
  <si>
    <t>34777</t>
  </si>
  <si>
    <t>DISNEY GARRAFA SLIM RETA 1200ML MINNIE</t>
  </si>
  <si>
    <t>6849</t>
  </si>
  <si>
    <t>7896103468495</t>
  </si>
  <si>
    <t>17896103468492</t>
  </si>
  <si>
    <t>34778</t>
  </si>
  <si>
    <t>DISNEY GARRAFA FAT RETA 1200ML MINNIE</t>
  </si>
  <si>
    <t>6850</t>
  </si>
  <si>
    <t>7896103468501</t>
  </si>
  <si>
    <t>17896103468508</t>
  </si>
  <si>
    <t>34780</t>
  </si>
  <si>
    <t>DONNA HOLAMBRA PRATO RASO 26 CM</t>
  </si>
  <si>
    <t>AE02-5189</t>
  </si>
  <si>
    <t>7891361070961</t>
  </si>
  <si>
    <t>47891361070969</t>
  </si>
  <si>
    <t>34781</t>
  </si>
  <si>
    <t>DONNA HOLAMBRA PRATO FUNDO 22 CM</t>
  </si>
  <si>
    <t>AE01-5189</t>
  </si>
  <si>
    <t>7891361070954</t>
  </si>
  <si>
    <t>47891361070952</t>
  </si>
  <si>
    <t>34782</t>
  </si>
  <si>
    <t>DONNA HOLAMBRA APARELHO JANTAR/CHA C/20 PCS</t>
  </si>
  <si>
    <t>AE20-5189</t>
  </si>
  <si>
    <t>7891361071036</t>
  </si>
  <si>
    <t>34783</t>
  </si>
  <si>
    <t>DONNA HOLAMBRA CONJ XICARA CHA C/ PIRES 12 PCS</t>
  </si>
  <si>
    <t>AT12-5189</t>
  </si>
  <si>
    <t>7891361071173</t>
  </si>
  <si>
    <t>27891361071177</t>
  </si>
  <si>
    <t>34784</t>
  </si>
  <si>
    <t>DONNA EUFORIA PRATO RASO 26 CM</t>
  </si>
  <si>
    <t>AE02-5104</t>
  </si>
  <si>
    <t>7891361934782</t>
  </si>
  <si>
    <t>47891361934780</t>
  </si>
  <si>
    <t>34785</t>
  </si>
  <si>
    <t>DONNA EUFORIA PRATO FUNDO 22 CM</t>
  </si>
  <si>
    <t>AE01-5104</t>
  </si>
  <si>
    <t>7891361934775</t>
  </si>
  <si>
    <t>47891361934773</t>
  </si>
  <si>
    <t>34788</t>
  </si>
  <si>
    <t>GARRAFA TERM FUTURA 750 ML - PRETA</t>
  </si>
  <si>
    <t>03506</t>
  </si>
  <si>
    <t>7891108035062</t>
  </si>
  <si>
    <t>17891108035069</t>
  </si>
  <si>
    <t>34789</t>
  </si>
  <si>
    <t>GARRAFA TERM CONTIN 500 ML - PRETA/MELANCIA</t>
  </si>
  <si>
    <t>03536</t>
  </si>
  <si>
    <t>7891108035369</t>
  </si>
  <si>
    <t>17891108035366</t>
  </si>
  <si>
    <t>34790</t>
  </si>
  <si>
    <t>GARRAFA TERM MASSIMA PRESSAO 1L - BEST COFFEE</t>
  </si>
  <si>
    <t>03324</t>
  </si>
  <si>
    <t>7891108033242</t>
  </si>
  <si>
    <t>17891108033249</t>
  </si>
  <si>
    <t>34791</t>
  </si>
  <si>
    <t>QUADRO DE METAL 30 X 40 CM - CHURRASCO</t>
  </si>
  <si>
    <t>NOVA ALIANCA</t>
  </si>
  <si>
    <t>7210.70.10</t>
  </si>
  <si>
    <t>2190002013059</t>
  </si>
  <si>
    <t>92190002013052</t>
  </si>
  <si>
    <t>34792</t>
  </si>
  <si>
    <t>QUADRO DE METAL 30 X 40 CM - CERVEJA</t>
  </si>
  <si>
    <t>2190002013073</t>
  </si>
  <si>
    <t>92190002013076</t>
  </si>
  <si>
    <t>34793</t>
  </si>
  <si>
    <t>QUADRO DE METAL 30 X 40 CM - BEBIDA</t>
  </si>
  <si>
    <t>2190002013080</t>
  </si>
  <si>
    <t>92190002013083</t>
  </si>
  <si>
    <t>34794</t>
  </si>
  <si>
    <t>QUADRO DE METAL 30 X 40 CM - BARBER SHOP</t>
  </si>
  <si>
    <t>2190002013035</t>
  </si>
  <si>
    <t>92190002013038</t>
  </si>
  <si>
    <t>34795</t>
  </si>
  <si>
    <t>QUADRO DE METAL 30 X 40 CM - FRASES</t>
  </si>
  <si>
    <t>2190002013110</t>
  </si>
  <si>
    <t>92190002013113</t>
  </si>
  <si>
    <t>34796</t>
  </si>
  <si>
    <t>QUADRO DE METAL 30 X 40 CM - VINTAGE</t>
  </si>
  <si>
    <t>2190002013066</t>
  </si>
  <si>
    <t>92190002013069</t>
  </si>
  <si>
    <t>34797</t>
  </si>
  <si>
    <t>QUADRO DE METAL 30 X 40 CM - MOTOS</t>
  </si>
  <si>
    <t>3103</t>
  </si>
  <si>
    <t>2190002013103</t>
  </si>
  <si>
    <t>92190002013106</t>
  </si>
  <si>
    <t>VEGAS COPO DE AGUA 240 ML</t>
  </si>
  <si>
    <t>20520200635743</t>
  </si>
  <si>
    <t>7891155003939</t>
  </si>
  <si>
    <t>27891155003933</t>
  </si>
  <si>
    <t>34887</t>
  </si>
  <si>
    <t>CX DISPLAY 252 PÇS ORG. RET 750 ML BON APPETIT</t>
  </si>
  <si>
    <t>6291</t>
  </si>
  <si>
    <t>7896952562917</t>
  </si>
  <si>
    <t>17896952562914</t>
  </si>
  <si>
    <t>34889</t>
  </si>
  <si>
    <t>COPO C/ TAMPA 550 ML FRASES</t>
  </si>
  <si>
    <t>4165</t>
  </si>
  <si>
    <t>7896952541653</t>
  </si>
  <si>
    <t>17896952541650</t>
  </si>
  <si>
    <t>34890</t>
  </si>
  <si>
    <t>COPO C/ TAMPA 360 ML INFANTIL</t>
  </si>
  <si>
    <t>6297MO</t>
  </si>
  <si>
    <t>7896952562979</t>
  </si>
  <si>
    <t>17896952562976</t>
  </si>
  <si>
    <t>34891</t>
  </si>
  <si>
    <t>COPO 360 ML INFANTIL</t>
  </si>
  <si>
    <t>6298MO</t>
  </si>
  <si>
    <t>7896952562986</t>
  </si>
  <si>
    <t>17896952562983</t>
  </si>
  <si>
    <t>34892</t>
  </si>
  <si>
    <t>TIGELA 550 ML INFANTIL</t>
  </si>
  <si>
    <t>4167</t>
  </si>
  <si>
    <t>7896952541677</t>
  </si>
  <si>
    <t>17896952541674</t>
  </si>
  <si>
    <t>34895</t>
  </si>
  <si>
    <t>CANECA 360 ML INFANTIL</t>
  </si>
  <si>
    <t>6301MO</t>
  </si>
  <si>
    <t>7896952563013</t>
  </si>
  <si>
    <t>17896952563010</t>
  </si>
  <si>
    <t>34896</t>
  </si>
  <si>
    <t>CANECA C/ TAMPA 360 ML INFANTIL</t>
  </si>
  <si>
    <t>6300MO</t>
  </si>
  <si>
    <t>7896952563006</t>
  </si>
  <si>
    <t>17896952563003</t>
  </si>
  <si>
    <t>3490</t>
  </si>
  <si>
    <t>VEGAS COPO ROCKS 290 ML</t>
  </si>
  <si>
    <t>25520200635719</t>
  </si>
  <si>
    <t>7891155003946</t>
  </si>
  <si>
    <t>27891155003940</t>
  </si>
  <si>
    <t>34961</t>
  </si>
  <si>
    <t>PROSA COPO 300 ML</t>
  </si>
  <si>
    <t>77710201369643</t>
  </si>
  <si>
    <t>7891155069942</t>
  </si>
  <si>
    <t>17891155069949</t>
  </si>
  <si>
    <t>34962</t>
  </si>
  <si>
    <t>POEMA COPO 300 ML</t>
  </si>
  <si>
    <t>77720201369635</t>
  </si>
  <si>
    <t>7891155069935</t>
  </si>
  <si>
    <t>17891155069932</t>
  </si>
  <si>
    <t>34963</t>
  </si>
  <si>
    <t>BATUQUE COPO 265 ML</t>
  </si>
  <si>
    <t>20190200946710</t>
  </si>
  <si>
    <t>7891155014812</t>
  </si>
  <si>
    <t>17891155003127</t>
  </si>
  <si>
    <t>34964</t>
  </si>
  <si>
    <t>GINGA COPO 265 ML</t>
  </si>
  <si>
    <t>20210200946963</t>
  </si>
  <si>
    <t>7891155020929</t>
  </si>
  <si>
    <t>17891155003141</t>
  </si>
  <si>
    <t>34965</t>
  </si>
  <si>
    <t>MARACATU COPO 265 ML</t>
  </si>
  <si>
    <t>20180200946091</t>
  </si>
  <si>
    <t>7891155014775</t>
  </si>
  <si>
    <t>17891155002908</t>
  </si>
  <si>
    <t>34966</t>
  </si>
  <si>
    <t>LAGUNA COPO 265 ML</t>
  </si>
  <si>
    <t>20260200946980</t>
  </si>
  <si>
    <t>7891155033356</t>
  </si>
  <si>
    <t>17891155003165</t>
  </si>
  <si>
    <t>34967</t>
  </si>
  <si>
    <t>PRIMAVERA - GARFO MESA 03 PCS BRANCO</t>
  </si>
  <si>
    <t>60310/6</t>
  </si>
  <si>
    <t>7896479903415</t>
  </si>
  <si>
    <t>17896479903412</t>
  </si>
  <si>
    <t>34968</t>
  </si>
  <si>
    <t>PRIMAVERA - GARFO MESA 03 PCS VERMELHO</t>
  </si>
  <si>
    <t>60310/8</t>
  </si>
  <si>
    <t>7896479940298</t>
  </si>
  <si>
    <t>17896479940295</t>
  </si>
  <si>
    <t>34969</t>
  </si>
  <si>
    <t>PRIMAVERA - GARFO MESA 03 PCS TURQUESA</t>
  </si>
  <si>
    <t>60310/31</t>
  </si>
  <si>
    <t>7896479947150</t>
  </si>
  <si>
    <t>17896479947157</t>
  </si>
  <si>
    <t>34970</t>
  </si>
  <si>
    <t>PRIMAVERA - COLHER MESA 03 PCS BRANCO</t>
  </si>
  <si>
    <t>60320/6</t>
  </si>
  <si>
    <t>7896479903422</t>
  </si>
  <si>
    <t>17896479903429</t>
  </si>
  <si>
    <t>34971</t>
  </si>
  <si>
    <t>PRIMAVERA - COLHER MESA 03 PCS VERMELHO</t>
  </si>
  <si>
    <t>60320/8</t>
  </si>
  <si>
    <t>7896479940304</t>
  </si>
  <si>
    <t>17896479940301</t>
  </si>
  <si>
    <t>34972</t>
  </si>
  <si>
    <t>PRIMAVERA - COLHER MESA 03 PCS TURQUESA</t>
  </si>
  <si>
    <t>60320/31</t>
  </si>
  <si>
    <t>7896479947167</t>
  </si>
  <si>
    <t>17896479947164</t>
  </si>
  <si>
    <t>34973</t>
  </si>
  <si>
    <t>PRIMAVERA - JG MISTO 03 PCS BRANCO</t>
  </si>
  <si>
    <t>60325/6</t>
  </si>
  <si>
    <t>7896479903521</t>
  </si>
  <si>
    <t>17896479903528</t>
  </si>
  <si>
    <t>34974</t>
  </si>
  <si>
    <t>PRIMAVERA - JG MISTO 03 PCS VERMELHO</t>
  </si>
  <si>
    <t>60325/8</t>
  </si>
  <si>
    <t>7896479941431</t>
  </si>
  <si>
    <t>17896479941438</t>
  </si>
  <si>
    <t>34975</t>
  </si>
  <si>
    <t>PRIMAVERA - JG MISTO 03 PCS TURQUESA</t>
  </si>
  <si>
    <t>60325/31</t>
  </si>
  <si>
    <t>7896479947280</t>
  </si>
  <si>
    <t>17896479947287</t>
  </si>
  <si>
    <t>34976</t>
  </si>
  <si>
    <t>PRIMAVERA - FACA MESA 03 PCS BRANCO</t>
  </si>
  <si>
    <t>60335/6</t>
  </si>
  <si>
    <t>7896479903439</t>
  </si>
  <si>
    <t>17896479903436</t>
  </si>
  <si>
    <t>34977</t>
  </si>
  <si>
    <t>PRIMAVERA - FACA MESA 03 PCS VERMELHO</t>
  </si>
  <si>
    <t>60335/8</t>
  </si>
  <si>
    <t>7896479940281</t>
  </si>
  <si>
    <t>17896479940288</t>
  </si>
  <si>
    <t>34978</t>
  </si>
  <si>
    <t>PRIMAVERA - FACA MESA 03 PCS TURQUESA</t>
  </si>
  <si>
    <t>60335/31</t>
  </si>
  <si>
    <t>7896479947143</t>
  </si>
  <si>
    <t>17896479947140</t>
  </si>
  <si>
    <t>34979</t>
  </si>
  <si>
    <t>PRIMAVERA - GARFO MESA 10 PCS BRANCO</t>
  </si>
  <si>
    <t>61010/6</t>
  </si>
  <si>
    <t>7896479973241</t>
  </si>
  <si>
    <t>17896479973248</t>
  </si>
  <si>
    <t>34980</t>
  </si>
  <si>
    <t>PRIMAVERA - GARFO MESA 10 PCS VERMELHO</t>
  </si>
  <si>
    <t>61010/8</t>
  </si>
  <si>
    <t>7896479973258</t>
  </si>
  <si>
    <t>17896479973255</t>
  </si>
  <si>
    <t>34981</t>
  </si>
  <si>
    <t>PRIMAVERA - GARFO MESA 10 PCS TURQUESA</t>
  </si>
  <si>
    <t>61010/31</t>
  </si>
  <si>
    <t>7896479973333</t>
  </si>
  <si>
    <t>17896479973330</t>
  </si>
  <si>
    <t>34982</t>
  </si>
  <si>
    <t>PRIMAVERA - COLHER MESA 10 PCS BRANCO</t>
  </si>
  <si>
    <t>61020/6</t>
  </si>
  <si>
    <t>7896479973265</t>
  </si>
  <si>
    <t>17896479973262</t>
  </si>
  <si>
    <t>34983</t>
  </si>
  <si>
    <t>PRIMAVERA - COLHER MESA 10 PCS VERMELHO</t>
  </si>
  <si>
    <t>61020/8</t>
  </si>
  <si>
    <t>7896479973272</t>
  </si>
  <si>
    <t>17896479973279</t>
  </si>
  <si>
    <t>34984</t>
  </si>
  <si>
    <t>PRIMAVERA - COLHER MESA 10 PCS TURQUESA</t>
  </si>
  <si>
    <t>61020/31</t>
  </si>
  <si>
    <t>7896479973340</t>
  </si>
  <si>
    <t>17896479973347</t>
  </si>
  <si>
    <t>34985</t>
  </si>
  <si>
    <t>PRIMAVERA - FACA MESA 10 PCS BRANCO</t>
  </si>
  <si>
    <t>61035/6</t>
  </si>
  <si>
    <t>7896479973289</t>
  </si>
  <si>
    <t>17896479973286</t>
  </si>
  <si>
    <t>34986</t>
  </si>
  <si>
    <t>PRIMAVERA - FACA MESA 10 PCS VERMELHO</t>
  </si>
  <si>
    <t>61035/8</t>
  </si>
  <si>
    <t>7896479973296</t>
  </si>
  <si>
    <t>17896479973293</t>
  </si>
  <si>
    <t>34987</t>
  </si>
  <si>
    <t>PRIMAVERA - FACA MESA 10 PCS TURQUESA</t>
  </si>
  <si>
    <t>61035/31</t>
  </si>
  <si>
    <t>7896479973357</t>
  </si>
  <si>
    <t>17896479973354</t>
  </si>
  <si>
    <t>34988</t>
  </si>
  <si>
    <t>PRIMAVERA - CX COMBO 260 PCS BRANCO</t>
  </si>
  <si>
    <t>60260M/6</t>
  </si>
  <si>
    <t>7896479973197</t>
  </si>
  <si>
    <t>17896479973194</t>
  </si>
  <si>
    <t>34989</t>
  </si>
  <si>
    <t>PRIMAVERA - CX COMBO 260 PCS TURQUESA</t>
  </si>
  <si>
    <t>60260M/31</t>
  </si>
  <si>
    <t>7896479973326</t>
  </si>
  <si>
    <t>17896479973323</t>
  </si>
  <si>
    <t>34990</t>
  </si>
  <si>
    <t>GARRAFA TERM MASSIMA PRESSAO 1L - COFFE FOREVER</t>
  </si>
  <si>
    <t>03819</t>
  </si>
  <si>
    <t>7891108038193</t>
  </si>
  <si>
    <t>17891108038190</t>
  </si>
  <si>
    <t>34991</t>
  </si>
  <si>
    <t>GARRAFA TERM MASSIMA PRESSAO 1L - FIORE</t>
  </si>
  <si>
    <t>03262</t>
  </si>
  <si>
    <t>7891108032627</t>
  </si>
  <si>
    <t>17891108032624</t>
  </si>
  <si>
    <t>34992</t>
  </si>
  <si>
    <t>GARRAFA TERM MASSIMA PRESSAO 1L - PRETA</t>
  </si>
  <si>
    <t>03304</t>
  </si>
  <si>
    <t>7891108033044</t>
  </si>
  <si>
    <t>17891108033041</t>
  </si>
  <si>
    <t>34993</t>
  </si>
  <si>
    <t>GARRAFA TERM MASSIMA PRESSAO 500 ML - BABY</t>
  </si>
  <si>
    <t>01222</t>
  </si>
  <si>
    <t>7891108012223</t>
  </si>
  <si>
    <t>17891108012220</t>
  </si>
  <si>
    <t>34994</t>
  </si>
  <si>
    <t>GARRAFA TERM MASSIMA PRESSAO 1L - INOX</t>
  </si>
  <si>
    <t>01223</t>
  </si>
  <si>
    <t>7891108012230</t>
  </si>
  <si>
    <t>17891108012237</t>
  </si>
  <si>
    <t>34995</t>
  </si>
  <si>
    <t>GARRAFA TERM CONTIN 500 ML - PLUS LISA</t>
  </si>
  <si>
    <t>00997</t>
  </si>
  <si>
    <t>7891108009971</t>
  </si>
  <si>
    <t>17891108009978</t>
  </si>
  <si>
    <t>34996</t>
  </si>
  <si>
    <t>JARRA PLUS 1,8L BRANCO</t>
  </si>
  <si>
    <t>UZ158-BR</t>
  </si>
  <si>
    <t>7895155560386</t>
  </si>
  <si>
    <t>17895155560383</t>
  </si>
  <si>
    <t>34997</t>
  </si>
  <si>
    <t>MULTIUSO PREMIUM 2L BRANCO</t>
  </si>
  <si>
    <t>UZ204-BR</t>
  </si>
  <si>
    <t>7895155041045</t>
  </si>
  <si>
    <t>17895155041042</t>
  </si>
  <si>
    <t>34998</t>
  </si>
  <si>
    <t>MULTIUSO PREMIUM 4L BRANCO</t>
  </si>
  <si>
    <t>UZ203-BR</t>
  </si>
  <si>
    <t>7895155040703</t>
  </si>
  <si>
    <t>17895155040700</t>
  </si>
  <si>
    <t>34999</t>
  </si>
  <si>
    <t>MULTIUSO PREMIUM 6 L BRANCO</t>
  </si>
  <si>
    <t>UZ202-BR</t>
  </si>
  <si>
    <t>7895155039455</t>
  </si>
  <si>
    <t>17895155039452</t>
  </si>
  <si>
    <t>35000</t>
  </si>
  <si>
    <t>MULTIUSO QUADRADO 1,5L BRANCO </t>
  </si>
  <si>
    <t>UZ296-BR</t>
  </si>
  <si>
    <t>7895155741037</t>
  </si>
  <si>
    <t>17895155741034</t>
  </si>
  <si>
    <t>35001</t>
  </si>
  <si>
    <t>MULTIUSO QUADRADO 2,5L BRANCO </t>
  </si>
  <si>
    <t>UZ295-BR</t>
  </si>
  <si>
    <t>7895155740405</t>
  </si>
  <si>
    <t>17895155740402</t>
  </si>
  <si>
    <t>35002</t>
  </si>
  <si>
    <t>MULTIUSO QUADRADO 5L BRANCO </t>
  </si>
  <si>
    <t>UZ294-BR</t>
  </si>
  <si>
    <t>7895155740382</t>
  </si>
  <si>
    <t>17895155740389</t>
  </si>
  <si>
    <t>35003</t>
  </si>
  <si>
    <t>MULTIUSO RETANGULAR 1,5L BRANCO</t>
  </si>
  <si>
    <t>UZ225-BR</t>
  </si>
  <si>
    <t>7895155386023</t>
  </si>
  <si>
    <t>17895155386020</t>
  </si>
  <si>
    <t>35004</t>
  </si>
  <si>
    <t>MULTIUSO RETANGULAR 3L BRANCO</t>
  </si>
  <si>
    <t>UZ226-BR</t>
  </si>
  <si>
    <t>7895155386269</t>
  </si>
  <si>
    <t>17895155386266</t>
  </si>
  <si>
    <t>35005</t>
  </si>
  <si>
    <t>MULTIUSO RETANGULAR 5L BRANCO</t>
  </si>
  <si>
    <t>UZ227-BR</t>
  </si>
  <si>
    <t>7895155386733</t>
  </si>
  <si>
    <t>17895155386730</t>
  </si>
  <si>
    <t>35006</t>
  </si>
  <si>
    <t>RECIPIENTE TERMOPLASTICO 34 LTS AZUL</t>
  </si>
  <si>
    <t>101387341807</t>
  </si>
  <si>
    <t>7891691010835</t>
  </si>
  <si>
    <t>67891691010837</t>
  </si>
  <si>
    <t>35007</t>
  </si>
  <si>
    <t>DISNEY CARTELA - JG TALHER 3 PCS COMBO C/ 70</t>
  </si>
  <si>
    <t>DKS900/3-DS</t>
  </si>
  <si>
    <t>7896211835578</t>
  </si>
  <si>
    <t>17896211835575</t>
  </si>
  <si>
    <t>35008</t>
  </si>
  <si>
    <t>LIXEIRA C/PEDAL 14 LTS PRETA</t>
  </si>
  <si>
    <t>353</t>
  </si>
  <si>
    <t>7891737813536</t>
  </si>
  <si>
    <t>17891737813533</t>
  </si>
  <si>
    <t>35011</t>
  </si>
  <si>
    <t>FORMA DE BOLO PISCINA 18 CM</t>
  </si>
  <si>
    <t>4773</t>
  </si>
  <si>
    <t>7898563384773</t>
  </si>
  <si>
    <t>35012</t>
  </si>
  <si>
    <t>FORMA DE BOLO PISCINA 22 CM</t>
  </si>
  <si>
    <t>4759</t>
  </si>
  <si>
    <t>7898563384759</t>
  </si>
  <si>
    <t>35013</t>
  </si>
  <si>
    <t>FORMA DE BOLO PISCINA 26 CM</t>
  </si>
  <si>
    <t>4780</t>
  </si>
  <si>
    <t>7898563384780</t>
  </si>
  <si>
    <t>0102</t>
  </si>
  <si>
    <t>35015</t>
  </si>
  <si>
    <t>ESCORREDOR MULTIUSO COM CABO 19 CM</t>
  </si>
  <si>
    <t>10.22</t>
  </si>
  <si>
    <t>7896900210228</t>
  </si>
  <si>
    <t>47896900210226</t>
  </si>
  <si>
    <t>35018</t>
  </si>
  <si>
    <t>DISPENSER DETERGENTE / BUCHA /SABÃO 550 ML BRANCO</t>
  </si>
  <si>
    <t>5056</t>
  </si>
  <si>
    <t>7897807450564</t>
  </si>
  <si>
    <t>17897807450561</t>
  </si>
  <si>
    <t>35019</t>
  </si>
  <si>
    <t>DISPENSER DETERGENTE / BUCHA 550 ML BRANCO</t>
  </si>
  <si>
    <t>5054</t>
  </si>
  <si>
    <t>7897807450540</t>
  </si>
  <si>
    <t>17897807450547</t>
  </si>
  <si>
    <t>35020</t>
  </si>
  <si>
    <t>BLACK - ESCORREDOR FAN C/ PORTA COPOS - 39X20X26</t>
  </si>
  <si>
    <t>2490</t>
  </si>
  <si>
    <t>7897807424909</t>
  </si>
  <si>
    <t>67897807424901</t>
  </si>
  <si>
    <t>35029</t>
  </si>
  <si>
    <t>PENEIRA FUNIL 29 CM BRANCA</t>
  </si>
  <si>
    <t>9164</t>
  </si>
  <si>
    <t>7899808891643</t>
  </si>
  <si>
    <t>17899808891640</t>
  </si>
  <si>
    <t>35030</t>
  </si>
  <si>
    <t>PET POTE PLUG QUADRADO 1,28 L</t>
  </si>
  <si>
    <t>12884</t>
  </si>
  <si>
    <t>7899808896471</t>
  </si>
  <si>
    <t>17899808896478</t>
  </si>
  <si>
    <t>35031</t>
  </si>
  <si>
    <t>PET POTE PLUG QUADRADO 2 L</t>
  </si>
  <si>
    <t>12885</t>
  </si>
  <si>
    <t>7899808896464</t>
  </si>
  <si>
    <t>17899808896461</t>
  </si>
  <si>
    <t>35032</t>
  </si>
  <si>
    <t>PET POTE PLUG QUADRADO 510 ML</t>
  </si>
  <si>
    <t>12883</t>
  </si>
  <si>
    <t>7899808896501</t>
  </si>
  <si>
    <t>17899808896508</t>
  </si>
  <si>
    <t>35033</t>
  </si>
  <si>
    <t>PULVERIZADOR CLÁSSICO 1L</t>
  </si>
  <si>
    <t>7899808896105</t>
  </si>
  <si>
    <t>17899808896102</t>
  </si>
  <si>
    <t>35034</t>
  </si>
  <si>
    <t>TABUA BORRACHA ANTIDERRAPANTE 27 X 18 CM</t>
  </si>
  <si>
    <t>7797</t>
  </si>
  <si>
    <t>7896042077970</t>
  </si>
  <si>
    <t>17896042077977</t>
  </si>
  <si>
    <t>35035</t>
  </si>
  <si>
    <t>PORTA CONDIMENTOS ROSCA 03 PCS</t>
  </si>
  <si>
    <t>1723</t>
  </si>
  <si>
    <t>7896042017235</t>
  </si>
  <si>
    <t>17896042017232</t>
  </si>
  <si>
    <t>15.003.00</t>
  </si>
  <si>
    <t>35038</t>
  </si>
  <si>
    <t>KIT GIRE E TRAVE - 76 PEÇAS</t>
  </si>
  <si>
    <t>9533</t>
  </si>
  <si>
    <t>7899808890882</t>
  </si>
  <si>
    <t>17899808890889</t>
  </si>
  <si>
    <t>35039</t>
  </si>
  <si>
    <t>KIT GIRE E TRAVE - 38 PEÇAS</t>
  </si>
  <si>
    <t>9534</t>
  </si>
  <si>
    <t>7899808890875</t>
  </si>
  <si>
    <t>17899808890872</t>
  </si>
  <si>
    <t>35041</t>
  </si>
  <si>
    <t>VITRAMIK PRATO RASO 26 CM</t>
  </si>
  <si>
    <t>AJ02-5016</t>
  </si>
  <si>
    <t>7891361029198</t>
  </si>
  <si>
    <t>47891361029196</t>
  </si>
  <si>
    <t>35042</t>
  </si>
  <si>
    <t>VITRAMIK PRATO RASO 24 CM</t>
  </si>
  <si>
    <t>AI26-5016</t>
  </si>
  <si>
    <t>7891361029204</t>
  </si>
  <si>
    <t>47891361029202</t>
  </si>
  <si>
    <t>35043</t>
  </si>
  <si>
    <t>VITRAMIK PRATO FUNDO 22 CM</t>
  </si>
  <si>
    <t>AI27-5016</t>
  </si>
  <si>
    <t>7891361029242</t>
  </si>
  <si>
    <t>47891361029240</t>
  </si>
  <si>
    <t>35044</t>
  </si>
  <si>
    <t>VITRAMIK PRATO SOBREMESA 18 CM</t>
  </si>
  <si>
    <t>AI28-5016</t>
  </si>
  <si>
    <t>7891361029211</t>
  </si>
  <si>
    <t>47891361029219</t>
  </si>
  <si>
    <t>35045</t>
  </si>
  <si>
    <t>VITRAMIK XÍCARA DE CHÁ 180 ML</t>
  </si>
  <si>
    <t>AI29-5016</t>
  </si>
  <si>
    <t>7891361029228</t>
  </si>
  <si>
    <t>47891361029226</t>
  </si>
  <si>
    <t>35046</t>
  </si>
  <si>
    <t>VITRAMIK XÍCARA DE CAFÉ 65 ML</t>
  </si>
  <si>
    <t>AI35-5016</t>
  </si>
  <si>
    <t>7891361056712</t>
  </si>
  <si>
    <t>47891361056710</t>
  </si>
  <si>
    <t>35047</t>
  </si>
  <si>
    <t>TIGELA OCEANI 2,4 L C/ TPA PLÁSTICA</t>
  </si>
  <si>
    <t>1270</t>
  </si>
  <si>
    <t>7898964200955</t>
  </si>
  <si>
    <t>17898964200952</t>
  </si>
  <si>
    <t>35048</t>
  </si>
  <si>
    <t>TIGELA OCEANI 3,8 L C/ TPA PLÁSTICA</t>
  </si>
  <si>
    <t>1280</t>
  </si>
  <si>
    <t>7898964200948</t>
  </si>
  <si>
    <t>17898964200945</t>
  </si>
  <si>
    <t>35049</t>
  </si>
  <si>
    <t>CENTRO DE MESA ESPIRAL 30 CM</t>
  </si>
  <si>
    <t>1320</t>
  </si>
  <si>
    <t>7898964200245</t>
  </si>
  <si>
    <t>35050</t>
  </si>
  <si>
    <t>CONJUNTO BOLEIRA 28 CM CX LITOGRAF</t>
  </si>
  <si>
    <t>7898964200856</t>
  </si>
  <si>
    <t>17898964200853</t>
  </si>
  <si>
    <t>35051</t>
  </si>
  <si>
    <t>CONJUNTO BOLEIRA 28 CM C/PÉ CX LITOGRAF</t>
  </si>
  <si>
    <t>1750</t>
  </si>
  <si>
    <t>7898964200009</t>
  </si>
  <si>
    <t>17898964200006</t>
  </si>
  <si>
    <t>35052</t>
  </si>
  <si>
    <t>CONJUNTO BOLEIRA BICO DE JACA 28 CM CX LITOGRAF</t>
  </si>
  <si>
    <t>1760</t>
  </si>
  <si>
    <t>7898964200924</t>
  </si>
  <si>
    <t>17898964200921</t>
  </si>
  <si>
    <t>35053</t>
  </si>
  <si>
    <t>CONJUNTO BOLEIRA BICO DE JACA 28 CM C/PÉ CX LITOGR</t>
  </si>
  <si>
    <t>1770</t>
  </si>
  <si>
    <t>7898964200931</t>
  </si>
  <si>
    <t>17898964200938</t>
  </si>
  <si>
    <t>35054</t>
  </si>
  <si>
    <t>TIGELA VENEZZA 2,2 L C/TPA PLÁSTICA</t>
  </si>
  <si>
    <t>2290</t>
  </si>
  <si>
    <t>7898964200733</t>
  </si>
  <si>
    <t>17898964200730</t>
  </si>
  <si>
    <t>35055</t>
  </si>
  <si>
    <t>TIGELA VENEZZA 1,5 L ESPIRAL C/ TPA PLASTICA</t>
  </si>
  <si>
    <t>2300</t>
  </si>
  <si>
    <t>7898964200764</t>
  </si>
  <si>
    <t>17898964200761</t>
  </si>
  <si>
    <t>35056</t>
  </si>
  <si>
    <t>PRATO LÍRIO 32 CM C/PÉ</t>
  </si>
  <si>
    <t>2590</t>
  </si>
  <si>
    <t>7898964200719</t>
  </si>
  <si>
    <t>17898964200716</t>
  </si>
  <si>
    <t>35057</t>
  </si>
  <si>
    <t>PRATO LUMARE 34 CM C/PÉ</t>
  </si>
  <si>
    <t>2690</t>
  </si>
  <si>
    <t>7898964200726</t>
  </si>
  <si>
    <t>17898964200723</t>
  </si>
  <si>
    <t>35060</t>
  </si>
  <si>
    <t>TIGELA LAGUNA 4 L C/TPA PLÁSTICA</t>
  </si>
  <si>
    <t>7898964200788</t>
  </si>
  <si>
    <t>17898964200785</t>
  </si>
  <si>
    <t>35061</t>
  </si>
  <si>
    <t>TIGELA ROUND 2,2 L C/TAMPA PLÁSTICA</t>
  </si>
  <si>
    <t>7898964200795</t>
  </si>
  <si>
    <t>17898964200792</t>
  </si>
  <si>
    <t>35062</t>
  </si>
  <si>
    <t>BOMBONIERE BICO DE JACA 6 L C/ TPA DE VIDRO</t>
  </si>
  <si>
    <t>3560</t>
  </si>
  <si>
    <t>7898964200511</t>
  </si>
  <si>
    <t>17898964200518</t>
  </si>
  <si>
    <t>35063</t>
  </si>
  <si>
    <t>BOMBONIERE BICO DE JACA 4,5 L C/ TPA PLÁSTICA</t>
  </si>
  <si>
    <t>3530</t>
  </si>
  <si>
    <t>7898964200917</t>
  </si>
  <si>
    <t>17898964200914</t>
  </si>
  <si>
    <t>35064</t>
  </si>
  <si>
    <t>CENTRO DE MESA FLÓRIDA 26 CM C/PÉ AZUL</t>
  </si>
  <si>
    <t>4000</t>
  </si>
  <si>
    <t>7898964200436</t>
  </si>
  <si>
    <t>17898964200433</t>
  </si>
  <si>
    <t>35065</t>
  </si>
  <si>
    <t>TIGELA ROUND 3L ESPIRAL 26X10X26CM</t>
  </si>
  <si>
    <t>7898964200702</t>
  </si>
  <si>
    <t>17898964200709</t>
  </si>
  <si>
    <t>35066</t>
  </si>
  <si>
    <t>COLHER CABO DE MADEIRA</t>
  </si>
  <si>
    <t>174</t>
  </si>
  <si>
    <t>PHAEL</t>
  </si>
  <si>
    <t>7898960896503</t>
  </si>
  <si>
    <t>17898960896500</t>
  </si>
  <si>
    <t>35067</t>
  </si>
  <si>
    <t>CONCHA CABO DE MADEIRA</t>
  </si>
  <si>
    <t>175</t>
  </si>
  <si>
    <t>7898960896510</t>
  </si>
  <si>
    <t>17898960896517</t>
  </si>
  <si>
    <t>35068</t>
  </si>
  <si>
    <t>ESCUMADEIRA CABO DE MADEIRA</t>
  </si>
  <si>
    <t>7898960896534</t>
  </si>
  <si>
    <t>17898960896531</t>
  </si>
  <si>
    <t>35069</t>
  </si>
  <si>
    <t>ESPREMEDOR DE ALHO III</t>
  </si>
  <si>
    <t>023</t>
  </si>
  <si>
    <t>7898960896367</t>
  </si>
  <si>
    <t>17898960896364</t>
  </si>
  <si>
    <t>35070</t>
  </si>
  <si>
    <t>ESPREMEDOR DE ALHO V</t>
  </si>
  <si>
    <t>021</t>
  </si>
  <si>
    <t>7898960896374</t>
  </si>
  <si>
    <t>17898960896371</t>
  </si>
  <si>
    <t>35071</t>
  </si>
  <si>
    <t>ESPREMEDOR DE ALHO REDONDO</t>
  </si>
  <si>
    <t>7898960896381</t>
  </si>
  <si>
    <t>17898960896388</t>
  </si>
  <si>
    <t>35072</t>
  </si>
  <si>
    <t>ESPREMEDOR DE BATATA I</t>
  </si>
  <si>
    <t>018</t>
  </si>
  <si>
    <t>7898960896398</t>
  </si>
  <si>
    <t>17898960896395</t>
  </si>
  <si>
    <t>35073</t>
  </si>
  <si>
    <t>030</t>
  </si>
  <si>
    <t>7898960896459</t>
  </si>
  <si>
    <t>17898960896456</t>
  </si>
  <si>
    <t>35074</t>
  </si>
  <si>
    <t>ESPREMEDOR DE LIMÃO I</t>
  </si>
  <si>
    <t>022</t>
  </si>
  <si>
    <t>7898960896466</t>
  </si>
  <si>
    <t>17898960896463</t>
  </si>
  <si>
    <t>35075</t>
  </si>
  <si>
    <t>ESPREMEDOR DE LIMÃO II</t>
  </si>
  <si>
    <t>020</t>
  </si>
  <si>
    <t>7898960896473</t>
  </si>
  <si>
    <t>17898960896470</t>
  </si>
  <si>
    <t>35076</t>
  </si>
  <si>
    <t>FORMA DE BAURUTEX</t>
  </si>
  <si>
    <t>026</t>
  </si>
  <si>
    <t>7898960896411</t>
  </si>
  <si>
    <t>17898960896418</t>
  </si>
  <si>
    <t>35077</t>
  </si>
  <si>
    <t>FORMA DE PÃO FRANCÊS</t>
  </si>
  <si>
    <t>169</t>
  </si>
  <si>
    <t>7898960896480</t>
  </si>
  <si>
    <t>17898960896487</t>
  </si>
  <si>
    <t>35078</t>
  </si>
  <si>
    <t>GARFO CABO DE MADEIRA</t>
  </si>
  <si>
    <t>176</t>
  </si>
  <si>
    <t>7898960896527</t>
  </si>
  <si>
    <t>17898960896524</t>
  </si>
  <si>
    <t>35079</t>
  </si>
  <si>
    <t>MARTELO CABO DE MADEIRA</t>
  </si>
  <si>
    <t>019</t>
  </si>
  <si>
    <t>7898960896442</t>
  </si>
  <si>
    <t>17898960896449</t>
  </si>
  <si>
    <t>35080</t>
  </si>
  <si>
    <t>MARTELO INTEIRIÇO</t>
  </si>
  <si>
    <t>12</t>
  </si>
  <si>
    <t>7898960896435</t>
  </si>
  <si>
    <t>17898960896432</t>
  </si>
  <si>
    <t>35081</t>
  </si>
  <si>
    <t>SACA ROLHA</t>
  </si>
  <si>
    <t>068</t>
  </si>
  <si>
    <t>7898960896497</t>
  </si>
  <si>
    <t>17898960896494</t>
  </si>
  <si>
    <t>35082</t>
  </si>
  <si>
    <t>ESPREMEDOR DE ALHO III COLOR</t>
  </si>
  <si>
    <t>152</t>
  </si>
  <si>
    <t>7898960896268</t>
  </si>
  <si>
    <t>17898960896265</t>
  </si>
  <si>
    <t>35083</t>
  </si>
  <si>
    <t>ESPREMEDOR DE LIMÃO II COLOR</t>
  </si>
  <si>
    <t>7898960896275</t>
  </si>
  <si>
    <t>17898960896272</t>
  </si>
  <si>
    <t>35084</t>
  </si>
  <si>
    <t>ESPREMEDOR DE BATATA II COLOR</t>
  </si>
  <si>
    <t>7898960896282</t>
  </si>
  <si>
    <t>17898960896289</t>
  </si>
  <si>
    <t>35085</t>
  </si>
  <si>
    <t>MARTELO INTEIRIÇO COLOR</t>
  </si>
  <si>
    <t>7898960896299</t>
  </si>
  <si>
    <t>17898960896296</t>
  </si>
  <si>
    <t>35086</t>
  </si>
  <si>
    <t>ESPREMEDOR DE LARANJA COLOR</t>
  </si>
  <si>
    <t>7898960896008</t>
  </si>
  <si>
    <t>17898960896005</t>
  </si>
  <si>
    <t>35087</t>
  </si>
  <si>
    <t>PILÃO COM SOCADOR</t>
  </si>
  <si>
    <t>7898958293277</t>
  </si>
  <si>
    <t>17898958293274</t>
  </si>
  <si>
    <t>35089</t>
  </si>
  <si>
    <t>OPALINE ASSADEIRA OVAL 600 ML</t>
  </si>
  <si>
    <t>63591701438549</t>
  </si>
  <si>
    <t>7891155073253</t>
  </si>
  <si>
    <t>17891155073250</t>
  </si>
  <si>
    <t>35090</t>
  </si>
  <si>
    <t>OPALINE ASSADEIRA OVAL 1 L</t>
  </si>
  <si>
    <t>65591701426732</t>
  </si>
  <si>
    <t>7891155072690</t>
  </si>
  <si>
    <t>17891155072697</t>
  </si>
  <si>
    <t>35091</t>
  </si>
  <si>
    <t>OPALINE ASSADEIRA OVAL 1,4 L</t>
  </si>
  <si>
    <t>67591701426741</t>
  </si>
  <si>
    <t>7891155072706</t>
  </si>
  <si>
    <t>17891155072703</t>
  </si>
  <si>
    <t>35092</t>
  </si>
  <si>
    <t>TAÇA MISTIC 220 ML JG C/ 4</t>
  </si>
  <si>
    <t>72480201428025</t>
  </si>
  <si>
    <t>7891155072737</t>
  </si>
  <si>
    <t>17891155072734</t>
  </si>
  <si>
    <t>35093</t>
  </si>
  <si>
    <t>TAÇA GIN TONICA 600 ML JG C/ 4</t>
  </si>
  <si>
    <t>79480201438485</t>
  </si>
  <si>
    <t>7891155073246</t>
  </si>
  <si>
    <t>17891155073243</t>
  </si>
  <si>
    <t>35095</t>
  </si>
  <si>
    <t>BANQUETA RATTAN CINZA</t>
  </si>
  <si>
    <t>25633</t>
  </si>
  <si>
    <t>7898280076944</t>
  </si>
  <si>
    <t>17898280076941</t>
  </si>
  <si>
    <t>35096</t>
  </si>
  <si>
    <t>BANQUETA COM ENCOSTO PRETA</t>
  </si>
  <si>
    <t>25638</t>
  </si>
  <si>
    <t>7898280076999</t>
  </si>
  <si>
    <t>17898280076996</t>
  </si>
  <si>
    <t>35097</t>
  </si>
  <si>
    <t>CANTONEIRA BRANCA</t>
  </si>
  <si>
    <t>25642</t>
  </si>
  <si>
    <t>7898280077071</t>
  </si>
  <si>
    <t>17898280077078</t>
  </si>
  <si>
    <t>35098</t>
  </si>
  <si>
    <t>CESTO ORGAN RATTAN C/TP 16LT- PRETO - 28X38X19</t>
  </si>
  <si>
    <t>069/P</t>
  </si>
  <si>
    <t>7896779607693</t>
  </si>
  <si>
    <t>17896779607690</t>
  </si>
  <si>
    <t>35099</t>
  </si>
  <si>
    <t>CESTO ORGAN RATTAN C/TP 8 LT- PRETO - 32X22X15</t>
  </si>
  <si>
    <t>068/P</t>
  </si>
  <si>
    <t>7896779650682</t>
  </si>
  <si>
    <t>17896779650689</t>
  </si>
  <si>
    <t>35100</t>
  </si>
  <si>
    <t>CESTO ORGAN RATTAN C/TP 5,5 L - PRETO - 25X10X20</t>
  </si>
  <si>
    <t>062/P</t>
  </si>
  <si>
    <t>7896779650620</t>
  </si>
  <si>
    <t>17896779650627</t>
  </si>
  <si>
    <t>35101</t>
  </si>
  <si>
    <t>CESTO ORGAN RATTAN C/TP 2 L - PRETO - 15X9X20</t>
  </si>
  <si>
    <t>065/P</t>
  </si>
  <si>
    <t>7896779670659</t>
  </si>
  <si>
    <t>17896779670656</t>
  </si>
  <si>
    <t>35102</t>
  </si>
  <si>
    <t>MULTICORTADOR 5 LÂMINAS</t>
  </si>
  <si>
    <t>MULT05</t>
  </si>
  <si>
    <t>7897839701139</t>
  </si>
  <si>
    <t>35103</t>
  </si>
  <si>
    <t>DESCASCADOR E FATIADOR 5 X 1 BLISTER</t>
  </si>
  <si>
    <t>DF05P</t>
  </si>
  <si>
    <t>7897839701986</t>
  </si>
  <si>
    <t>35104</t>
  </si>
  <si>
    <t>CORTADOR E RALADOR DE LEGUMES BLISTER</t>
  </si>
  <si>
    <t>CR02</t>
  </si>
  <si>
    <t>7897839701979</t>
  </si>
  <si>
    <t>35105</t>
  </si>
  <si>
    <t>TAMPA 27 CM CERVEJA</t>
  </si>
  <si>
    <t>4210</t>
  </si>
  <si>
    <t>3926.40.00</t>
  </si>
  <si>
    <t>7890002014210</t>
  </si>
  <si>
    <t>37890002014204</t>
  </si>
  <si>
    <t>35106</t>
  </si>
  <si>
    <t>TAMPA 27 CM REFRIGEIRANTE</t>
  </si>
  <si>
    <t>4241</t>
  </si>
  <si>
    <t>7890002014241</t>
  </si>
  <si>
    <t>78900020142418</t>
  </si>
  <si>
    <t>35107</t>
  </si>
  <si>
    <t>TAMPA 27 CM FRASES CERVEJA / CHURRASCO</t>
  </si>
  <si>
    <t>4258</t>
  </si>
  <si>
    <t>7890002014258</t>
  </si>
  <si>
    <t>35108</t>
  </si>
  <si>
    <t>RELOGIO TAMPA 27 CM CERVEJA</t>
  </si>
  <si>
    <t>4623</t>
  </si>
  <si>
    <t>9105.21.00</t>
  </si>
  <si>
    <t>7890002014623</t>
  </si>
  <si>
    <t>17890002014620</t>
  </si>
  <si>
    <t>35109</t>
  </si>
  <si>
    <t>RELOGIO TAMPA 27 CM REFRIGEIRANTE</t>
  </si>
  <si>
    <t>8706</t>
  </si>
  <si>
    <t>7890002018706</t>
  </si>
  <si>
    <t>78900020187068</t>
  </si>
  <si>
    <t>35110</t>
  </si>
  <si>
    <t>RELOGIO TAMPA 27 CM FRASES CERVEJA / CHURRASCO</t>
  </si>
  <si>
    <t>4647</t>
  </si>
  <si>
    <t>7890002014647</t>
  </si>
  <si>
    <t>78900020146478</t>
  </si>
  <si>
    <t>35114</t>
  </si>
  <si>
    <t>BARRIL 27 CM BEBIDAS</t>
  </si>
  <si>
    <t>4517</t>
  </si>
  <si>
    <t>7890002014517</t>
  </si>
  <si>
    <t>78900020145174</t>
  </si>
  <si>
    <t>35115</t>
  </si>
  <si>
    <t>RELOGIO BARRIL 27 CM BEBIDAS</t>
  </si>
  <si>
    <t>4579</t>
  </si>
  <si>
    <t>7890002014579</t>
  </si>
  <si>
    <t>78900020145792</t>
  </si>
  <si>
    <t>35116</t>
  </si>
  <si>
    <t>PORTA ROLHA / TAMPAS / COFRE</t>
  </si>
  <si>
    <t>4654</t>
  </si>
  <si>
    <t>7890002014654</t>
  </si>
  <si>
    <t>78900020146546</t>
  </si>
  <si>
    <t>35117</t>
  </si>
  <si>
    <t>LIXEIRA DE METAL C/ PEDAL 18 L - MARCA AUTOMOTIVA</t>
  </si>
  <si>
    <t>5026</t>
  </si>
  <si>
    <t>7890002015026</t>
  </si>
  <si>
    <t>78900020150260</t>
  </si>
  <si>
    <t>35119</t>
  </si>
  <si>
    <t>LIXEIRA DE METAL C/ PEDAL 18 L - HEINEKEIN E BUD</t>
  </si>
  <si>
    <t>5064</t>
  </si>
  <si>
    <t>7890002015064</t>
  </si>
  <si>
    <t>78900020150642</t>
  </si>
  <si>
    <t>35123</t>
  </si>
  <si>
    <t>PUFF DE METAL 40 CM - MARCAS AUTOMOTIVAS</t>
  </si>
  <si>
    <t>5002</t>
  </si>
  <si>
    <t>7890002015002</t>
  </si>
  <si>
    <t>78900020150024</t>
  </si>
  <si>
    <t>35125</t>
  </si>
  <si>
    <t>PUFF DE METAL 40 CM - HEINEKEIN E BUD</t>
  </si>
  <si>
    <t>5323</t>
  </si>
  <si>
    <t>7890002015323</t>
  </si>
  <si>
    <t>78900020153230</t>
  </si>
  <si>
    <t>35129</t>
  </si>
  <si>
    <t>PLACA AUTOMOTIVA 15 X 30 CM</t>
  </si>
  <si>
    <t>1547</t>
  </si>
  <si>
    <t>7890002011547</t>
  </si>
  <si>
    <t>78900020115474</t>
  </si>
  <si>
    <t>35130</t>
  </si>
  <si>
    <t>QUADRO DE METAL 20 X 20 - LINHA INFANTIL</t>
  </si>
  <si>
    <t>1086</t>
  </si>
  <si>
    <t>2190002011086</t>
  </si>
  <si>
    <t>21900020110860</t>
  </si>
  <si>
    <t>35131</t>
  </si>
  <si>
    <t>QUADRO DE METAL 20 X 20 - LINHA GOURMET</t>
  </si>
  <si>
    <t>1062</t>
  </si>
  <si>
    <t>2190002011062</t>
  </si>
  <si>
    <t>62190002011064</t>
  </si>
  <si>
    <t>35132</t>
  </si>
  <si>
    <t>QUADRO DE METAL 20 X 20 - LINHA CERVEJA</t>
  </si>
  <si>
    <t>2190002013240</t>
  </si>
  <si>
    <t>21900020132404</t>
  </si>
  <si>
    <t>35133</t>
  </si>
  <si>
    <t>QUADRO DE METAL 20 X 30 - LINHA VINTAGE</t>
  </si>
  <si>
    <t>2190002012045</t>
  </si>
  <si>
    <t>52190002012040</t>
  </si>
  <si>
    <t>35134</t>
  </si>
  <si>
    <t>QUADRO DE METAL 20 X 30 - LINHA FRASES CERVEJA</t>
  </si>
  <si>
    <t>2854</t>
  </si>
  <si>
    <t>2190002012854</t>
  </si>
  <si>
    <t>21900020128544</t>
  </si>
  <si>
    <t>35135</t>
  </si>
  <si>
    <t>ESPELHO DECORADO 20 X 30 CM</t>
  </si>
  <si>
    <t>0013</t>
  </si>
  <si>
    <t>7890002020013</t>
  </si>
  <si>
    <t>78900020200132</t>
  </si>
  <si>
    <t>35136</t>
  </si>
  <si>
    <t>CANECA 120ML</t>
  </si>
  <si>
    <t>1012</t>
  </si>
  <si>
    <t>PORCELANAS LU</t>
  </si>
  <si>
    <t>7897903110720</t>
  </si>
  <si>
    <t>17897903110727</t>
  </si>
  <si>
    <t>35137</t>
  </si>
  <si>
    <t>CANECA 120ML DECORADA</t>
  </si>
  <si>
    <t>0010</t>
  </si>
  <si>
    <t>7897903190760</t>
  </si>
  <si>
    <t>17897903190767</t>
  </si>
  <si>
    <t>35138</t>
  </si>
  <si>
    <t>CANECA 120ML DECORADA C/CX</t>
  </si>
  <si>
    <t>51666</t>
  </si>
  <si>
    <t>7890000012508</t>
  </si>
  <si>
    <t>17890000012505</t>
  </si>
  <si>
    <t>35139</t>
  </si>
  <si>
    <t>CANECA TULIPA 220ML</t>
  </si>
  <si>
    <t>1316</t>
  </si>
  <si>
    <t>7897903113165</t>
  </si>
  <si>
    <t>17897903113162</t>
  </si>
  <si>
    <t>35140</t>
  </si>
  <si>
    <t>CANECA TUPLIPA 220ML DECORADA</t>
  </si>
  <si>
    <t>7897903190685</t>
  </si>
  <si>
    <t>17897903190682</t>
  </si>
  <si>
    <t>35141</t>
  </si>
  <si>
    <t>CANECA TULIPA 220ML DECORADA C/CX</t>
  </si>
  <si>
    <t>51424</t>
  </si>
  <si>
    <t>7897903514245</t>
  </si>
  <si>
    <t>17890000012529</t>
  </si>
  <si>
    <t>35142</t>
  </si>
  <si>
    <t>CANECA 210ML</t>
  </si>
  <si>
    <t>37359</t>
  </si>
  <si>
    <t>7890000010078</t>
  </si>
  <si>
    <t>17890000010075</t>
  </si>
  <si>
    <t>35143</t>
  </si>
  <si>
    <t>CANECA 210ML DECORADA</t>
  </si>
  <si>
    <t>37860</t>
  </si>
  <si>
    <t>7890000112802</t>
  </si>
  <si>
    <t>17890000011287</t>
  </si>
  <si>
    <t>35144</t>
  </si>
  <si>
    <t>CANECA 210ML DECORADA C/CX</t>
  </si>
  <si>
    <t>51332</t>
  </si>
  <si>
    <t>7897903513323</t>
  </si>
  <si>
    <t>17890000011300</t>
  </si>
  <si>
    <t>35145</t>
  </si>
  <si>
    <t>CANECA 280ML</t>
  </si>
  <si>
    <t>1070</t>
  </si>
  <si>
    <t>7897903110706</t>
  </si>
  <si>
    <t>17897903110703</t>
  </si>
  <si>
    <t>35146</t>
  </si>
  <si>
    <t>CANECA 280ML DECORADA</t>
  </si>
  <si>
    <t>0018</t>
  </si>
  <si>
    <t>7897903190807</t>
  </si>
  <si>
    <t>17897903190804</t>
  </si>
  <si>
    <t>35147</t>
  </si>
  <si>
    <t>CANECA 280ML DECORADA C/CX</t>
  </si>
  <si>
    <t>51305</t>
  </si>
  <si>
    <t>7897903513057</t>
  </si>
  <si>
    <t>17890000012512</t>
  </si>
  <si>
    <t>35148</t>
  </si>
  <si>
    <t>CANECA 120ML DEC C/ 02 NA LUVA</t>
  </si>
  <si>
    <t>51574</t>
  </si>
  <si>
    <t>7890000011655</t>
  </si>
  <si>
    <t>17890000011652</t>
  </si>
  <si>
    <t>35149</t>
  </si>
  <si>
    <t>XICARA CAFÉ HOTEL C/PIRES 60ML</t>
  </si>
  <si>
    <t>51418</t>
  </si>
  <si>
    <t>7890000010023</t>
  </si>
  <si>
    <t>17890000010020</t>
  </si>
  <si>
    <t>35150</t>
  </si>
  <si>
    <t>XICARA CAFÉ HOTEL S/PIRES 60ML</t>
  </si>
  <si>
    <t>51493</t>
  </si>
  <si>
    <t>7897903514931</t>
  </si>
  <si>
    <t>17890000012543</t>
  </si>
  <si>
    <t>35151</t>
  </si>
  <si>
    <t>XICARA CHÁ HOTEL C/PIRES 200ML</t>
  </si>
  <si>
    <t>51417</t>
  </si>
  <si>
    <t>7890000010030</t>
  </si>
  <si>
    <t>17890000010037</t>
  </si>
  <si>
    <t>35152</t>
  </si>
  <si>
    <t>XICARA CHÁ HOTEL S/PIRES 200ML</t>
  </si>
  <si>
    <t>51492</t>
  </si>
  <si>
    <t>7897903514924</t>
  </si>
  <si>
    <t>17890000012536</t>
  </si>
  <si>
    <t>35153</t>
  </si>
  <si>
    <t>RAMEKIM CANELADO 205ML</t>
  </si>
  <si>
    <t>0668</t>
  </si>
  <si>
    <t>7897903106686</t>
  </si>
  <si>
    <t>17897903106683</t>
  </si>
  <si>
    <t>35154</t>
  </si>
  <si>
    <t>RAMEKIM CANELADO 125ML</t>
  </si>
  <si>
    <t>28780</t>
  </si>
  <si>
    <t>7897903187807</t>
  </si>
  <si>
    <t>17897903187804</t>
  </si>
  <si>
    <t>35155</t>
  </si>
  <si>
    <t>RAMEKIM CANELADO 77ML</t>
  </si>
  <si>
    <t>7897903106693</t>
  </si>
  <si>
    <t>17897903106690</t>
  </si>
  <si>
    <t>35156</t>
  </si>
  <si>
    <t>TIGELA 470ML</t>
  </si>
  <si>
    <t>38361</t>
  </si>
  <si>
    <t>7890000010849</t>
  </si>
  <si>
    <t>17890000010846</t>
  </si>
  <si>
    <t>35158</t>
  </si>
  <si>
    <t>CINZEIRO REDONDO</t>
  </si>
  <si>
    <t>1109</t>
  </si>
  <si>
    <t>6913.10.00</t>
  </si>
  <si>
    <t>7897903111093</t>
  </si>
  <si>
    <t>17897903111090</t>
  </si>
  <si>
    <t>35159</t>
  </si>
  <si>
    <t>TIGELA 390 ML</t>
  </si>
  <si>
    <t>1333</t>
  </si>
  <si>
    <t>7897903113332</t>
  </si>
  <si>
    <t>27897903113336</t>
  </si>
  <si>
    <t>35160</t>
  </si>
  <si>
    <t>AMERICA GARFO DE MESA</t>
  </si>
  <si>
    <t>SL0201</t>
  </si>
  <si>
    <t>ORIGINAL LINE</t>
  </si>
  <si>
    <t>7899653779523</t>
  </si>
  <si>
    <t>07899751102728</t>
  </si>
  <si>
    <t>35161</t>
  </si>
  <si>
    <t>AMERICA FACA DE CHURRASCO</t>
  </si>
  <si>
    <t>SL0202</t>
  </si>
  <si>
    <t>8211.9100</t>
  </si>
  <si>
    <t>7899653779530</t>
  </si>
  <si>
    <t>07899751102735</t>
  </si>
  <si>
    <t>35162</t>
  </si>
  <si>
    <t>AMERICA COLHER DE MESA</t>
  </si>
  <si>
    <t>SL0203</t>
  </si>
  <si>
    <t>7899653779547</t>
  </si>
  <si>
    <t>07899751102742</t>
  </si>
  <si>
    <t>35163</t>
  </si>
  <si>
    <t>AMERICA COLHER DE SOBREMESA</t>
  </si>
  <si>
    <t>SL0205</t>
  </si>
  <si>
    <t>7899653779561</t>
  </si>
  <si>
    <t>07899751102766</t>
  </si>
  <si>
    <t>35164</t>
  </si>
  <si>
    <t>AMERICA FACA DE MESA</t>
  </si>
  <si>
    <t>SL0204</t>
  </si>
  <si>
    <t>7899653779554</t>
  </si>
  <si>
    <t>07899751102759</t>
  </si>
  <si>
    <t>35165</t>
  </si>
  <si>
    <t>AMERICA GARFO DE SOBREMESA</t>
  </si>
  <si>
    <t>SL0206</t>
  </si>
  <si>
    <t>7899653779578</t>
  </si>
  <si>
    <t>07899751102773</t>
  </si>
  <si>
    <t>35166</t>
  </si>
  <si>
    <t>AMERICA COLHER DE CHA</t>
  </si>
  <si>
    <t>SL0208</t>
  </si>
  <si>
    <t>7899653779592</t>
  </si>
  <si>
    <t>07899751102797</t>
  </si>
  <si>
    <t>35167</t>
  </si>
  <si>
    <t>AMERICA FACA DE SOBREMESA</t>
  </si>
  <si>
    <t>SL0207</t>
  </si>
  <si>
    <t>7899653779585</t>
  </si>
  <si>
    <t>07899751102780</t>
  </si>
  <si>
    <t>35168</t>
  </si>
  <si>
    <t>WOOD KIT CHURRASCO DESIGN 3 PCS</t>
  </si>
  <si>
    <t>SL0446</t>
  </si>
  <si>
    <t>7899751102605</t>
  </si>
  <si>
    <t>17899751102602</t>
  </si>
  <si>
    <t>35169</t>
  </si>
  <si>
    <t>WOOD FACA DESIGN 7" - 18 CM</t>
  </si>
  <si>
    <t>SL0443</t>
  </si>
  <si>
    <t>7899653780277</t>
  </si>
  <si>
    <t>17899653780274</t>
  </si>
  <si>
    <t>35170</t>
  </si>
  <si>
    <t>WOOD FACA DESIGN 6" - 15,2 CM</t>
  </si>
  <si>
    <t>SL0442</t>
  </si>
  <si>
    <t>7899653780260</t>
  </si>
  <si>
    <t>17899653780267</t>
  </si>
  <si>
    <t>35171</t>
  </si>
  <si>
    <t>WOOD FACA DESIGN 8" - 20 CM</t>
  </si>
  <si>
    <t>SL0444</t>
  </si>
  <si>
    <t>7899653780284</t>
  </si>
  <si>
    <t>17899653780281</t>
  </si>
  <si>
    <t>35172</t>
  </si>
  <si>
    <t>WOOD FACA DESIGN 3" - 7,6 CM</t>
  </si>
  <si>
    <t>SL0440</t>
  </si>
  <si>
    <t>7899653780246</t>
  </si>
  <si>
    <t>17899653780243</t>
  </si>
  <si>
    <t>35173</t>
  </si>
  <si>
    <t>RALADOR 6 FACES 22 CM</t>
  </si>
  <si>
    <t>SL0222</t>
  </si>
  <si>
    <t>7899653780727</t>
  </si>
  <si>
    <t>17899653780724</t>
  </si>
  <si>
    <t>35174</t>
  </si>
  <si>
    <t>RALADOR 4 FACES 24 CM</t>
  </si>
  <si>
    <t>SL0224</t>
  </si>
  <si>
    <t>7899653780741</t>
  </si>
  <si>
    <t>17899653780748</t>
  </si>
  <si>
    <t>35175</t>
  </si>
  <si>
    <t>RALADOR 4 FACES 20,5 CM</t>
  </si>
  <si>
    <t>SL0225</t>
  </si>
  <si>
    <t>7899653780758</t>
  </si>
  <si>
    <t>17899653780755</t>
  </si>
  <si>
    <t>35176</t>
  </si>
  <si>
    <t>RALADOR 1 FACE 29 CM</t>
  </si>
  <si>
    <t>SL0230</t>
  </si>
  <si>
    <t>7899653780789</t>
  </si>
  <si>
    <t>17899653780786</t>
  </si>
  <si>
    <t>35177</t>
  </si>
  <si>
    <t>RALADOR 4 FACES 8 CM</t>
  </si>
  <si>
    <t>SL0227</t>
  </si>
  <si>
    <t>7899653780765</t>
  </si>
  <si>
    <t>17899653780762</t>
  </si>
  <si>
    <t>35178</t>
  </si>
  <si>
    <t>PENEIRA INOX 20 CM</t>
  </si>
  <si>
    <t>SL0296</t>
  </si>
  <si>
    <t>7899653781052</t>
  </si>
  <si>
    <t>17899653781059</t>
  </si>
  <si>
    <t>35179</t>
  </si>
  <si>
    <t>PENEIRA INOX 16 CM</t>
  </si>
  <si>
    <t>SL0294</t>
  </si>
  <si>
    <t>7899653781038</t>
  </si>
  <si>
    <t>17899653781035</t>
  </si>
  <si>
    <t>35180</t>
  </si>
  <si>
    <t>PENEIRA INOX 18 CM</t>
  </si>
  <si>
    <t>SL0295</t>
  </si>
  <si>
    <t>7899653781045</t>
  </si>
  <si>
    <t>17899653781042</t>
  </si>
  <si>
    <t>35181</t>
  </si>
  <si>
    <t>PENEIRA INOX 14 CM</t>
  </si>
  <si>
    <t>SL0293</t>
  </si>
  <si>
    <t>7899653781021</t>
  </si>
  <si>
    <t>17899653781028</t>
  </si>
  <si>
    <t>35182</t>
  </si>
  <si>
    <t>PENEIRA INOX 12 CM</t>
  </si>
  <si>
    <t>SL0292</t>
  </si>
  <si>
    <t>7899653781014</t>
  </si>
  <si>
    <t>17899653781011</t>
  </si>
  <si>
    <t>35183</t>
  </si>
  <si>
    <t>RALINHO P/ PIA INOX 9 CM</t>
  </si>
  <si>
    <t>SL0734</t>
  </si>
  <si>
    <t>7899751104647</t>
  </si>
  <si>
    <t>17899751104644</t>
  </si>
  <si>
    <t>35184</t>
  </si>
  <si>
    <t>RALINHO P/ PIA INOX 7,2 CM</t>
  </si>
  <si>
    <t>SL0733</t>
  </si>
  <si>
    <t>7899751104630</t>
  </si>
  <si>
    <t>17899751104637</t>
  </si>
  <si>
    <t>35185</t>
  </si>
  <si>
    <t>ABRIDOR DE LATAS/GARRAFAS SARDINHA C/ CART</t>
  </si>
  <si>
    <t>SL0273</t>
  </si>
  <si>
    <t>7899653780956</t>
  </si>
  <si>
    <t>17899653780953</t>
  </si>
  <si>
    <t>35186</t>
  </si>
  <si>
    <t>ABRIDOR DE LATAS/GARRAFAS COPA C/CART</t>
  </si>
  <si>
    <t>SL0271</t>
  </si>
  <si>
    <t>7899653780932</t>
  </si>
  <si>
    <t>17899653780939</t>
  </si>
  <si>
    <t>35187</t>
  </si>
  <si>
    <t>ABRIDOR DE GARRAFAS BOTECO C/CART</t>
  </si>
  <si>
    <t>SL0275</t>
  </si>
  <si>
    <t>7899653780970</t>
  </si>
  <si>
    <t>17899653780977</t>
  </si>
  <si>
    <t>35188</t>
  </si>
  <si>
    <t>FURADOR DE COCO</t>
  </si>
  <si>
    <t>SL0276</t>
  </si>
  <si>
    <t>7899653780987</t>
  </si>
  <si>
    <t>17899653780984</t>
  </si>
  <si>
    <t>35189</t>
  </si>
  <si>
    <t>TESOURAS JG C/ 03 - 14CM + CABELO 19CM + 24 CM</t>
  </si>
  <si>
    <t>SL0082</t>
  </si>
  <si>
    <t>7899751100786</t>
  </si>
  <si>
    <t>17899751100783</t>
  </si>
  <si>
    <t>35190</t>
  </si>
  <si>
    <t>TESOURA 21 CM USO GERAL</t>
  </si>
  <si>
    <t>SL0087</t>
  </si>
  <si>
    <t>7899751101882</t>
  </si>
  <si>
    <t>17899751101889</t>
  </si>
  <si>
    <t>35191</t>
  </si>
  <si>
    <t>TESOURA 19 CM USO GERAL</t>
  </si>
  <si>
    <t>SL0086</t>
  </si>
  <si>
    <t>7899751101875</t>
  </si>
  <si>
    <t>17899751101872</t>
  </si>
  <si>
    <t>35192</t>
  </si>
  <si>
    <t>TESOURA 19 CM P/CABELO</t>
  </si>
  <si>
    <t>SL0084</t>
  </si>
  <si>
    <t>7899751101851</t>
  </si>
  <si>
    <t>17899751101858</t>
  </si>
  <si>
    <t>35193</t>
  </si>
  <si>
    <t>TESOURA 23 CM USO GERAL</t>
  </si>
  <si>
    <t>SL0088</t>
  </si>
  <si>
    <t>7899751101899</t>
  </si>
  <si>
    <t>17899751101896</t>
  </si>
  <si>
    <t>35194</t>
  </si>
  <si>
    <t>BALANÇA DIGITAL 10 KG</t>
  </si>
  <si>
    <t>SL0363</t>
  </si>
  <si>
    <t>7899653781182</t>
  </si>
  <si>
    <t>17899653781189</t>
  </si>
  <si>
    <t>35195</t>
  </si>
  <si>
    <t>PEGADOR DE MASSA 29 CM</t>
  </si>
  <si>
    <t>SL0520</t>
  </si>
  <si>
    <t>7899653781083</t>
  </si>
  <si>
    <t>17899653781080</t>
  </si>
  <si>
    <t>35196</t>
  </si>
  <si>
    <t>PEGADOR DE MASSA 20 CM</t>
  </si>
  <si>
    <t>SL0523</t>
  </si>
  <si>
    <t>7899653781113</t>
  </si>
  <si>
    <t>17899653781110</t>
  </si>
  <si>
    <t>35197</t>
  </si>
  <si>
    <t>PEGADOR DE FRIOS 24 CM</t>
  </si>
  <si>
    <t>SL0527</t>
  </si>
  <si>
    <t>7899653781168</t>
  </si>
  <si>
    <t>17899653781165</t>
  </si>
  <si>
    <t>35198</t>
  </si>
  <si>
    <t>PEGADOR UNIVERSAL 29 CM</t>
  </si>
  <si>
    <t>SL0522</t>
  </si>
  <si>
    <t>7899653781106</t>
  </si>
  <si>
    <t>17899653781103</t>
  </si>
  <si>
    <t>35199</t>
  </si>
  <si>
    <t>PEGADOR UNIVERSAL 20 CM</t>
  </si>
  <si>
    <t>SL0525</t>
  </si>
  <si>
    <t>7899653781137</t>
  </si>
  <si>
    <t>17899653781134</t>
  </si>
  <si>
    <t>35200</t>
  </si>
  <si>
    <t>ESPREMEDOR DE LIMAO INOX 19,6 CM PREMIUM</t>
  </si>
  <si>
    <t>SL0575</t>
  </si>
  <si>
    <t>7899751103169</t>
  </si>
  <si>
    <t>17899751103166</t>
  </si>
  <si>
    <t>35201</t>
  </si>
  <si>
    <t>ESPREMEDOR DE ALHO PREMIUM SLIM</t>
  </si>
  <si>
    <t>SL0359</t>
  </si>
  <si>
    <t>7899653783308</t>
  </si>
  <si>
    <t>17899653783305</t>
  </si>
  <si>
    <t>35202</t>
  </si>
  <si>
    <t>ESPATULA RETA 12,7 CM</t>
  </si>
  <si>
    <t>SL0353</t>
  </si>
  <si>
    <t>7899653780178</t>
  </si>
  <si>
    <t>17899653780175</t>
  </si>
  <si>
    <t>35203</t>
  </si>
  <si>
    <t>ESPATULA CURVA 7,6 CM</t>
  </si>
  <si>
    <t>SL0351</t>
  </si>
  <si>
    <t>7899653780161</t>
  </si>
  <si>
    <t>17899653780168</t>
  </si>
  <si>
    <t>35204</t>
  </si>
  <si>
    <t>ESPATULA RETA 10 CM</t>
  </si>
  <si>
    <t>SL0352</t>
  </si>
  <si>
    <t>7899653780116</t>
  </si>
  <si>
    <t>17899653780113</t>
  </si>
  <si>
    <t>35205</t>
  </si>
  <si>
    <t>ESPATULA CURVA 6,3 CM</t>
  </si>
  <si>
    <t>SL0350</t>
  </si>
  <si>
    <t>7899653780109</t>
  </si>
  <si>
    <t>17899653780106</t>
  </si>
  <si>
    <t>35206</t>
  </si>
  <si>
    <t>SACA ROLHAS MENDONZA</t>
  </si>
  <si>
    <t>SL0251</t>
  </si>
  <si>
    <t>7899653780871</t>
  </si>
  <si>
    <t>17899653780878</t>
  </si>
  <si>
    <t>35207</t>
  </si>
  <si>
    <t>SACA ROLHAS BORGONHA</t>
  </si>
  <si>
    <t>SL0253</t>
  </si>
  <si>
    <t>7899653780918</t>
  </si>
  <si>
    <t>17899653780915</t>
  </si>
  <si>
    <t>35208</t>
  </si>
  <si>
    <t>SACA ROLHAS ATACAMA PRETO C/CART</t>
  </si>
  <si>
    <t>SL0254</t>
  </si>
  <si>
    <t>7899653780895</t>
  </si>
  <si>
    <t>17899653780892</t>
  </si>
  <si>
    <t>35209</t>
  </si>
  <si>
    <t>TABUA PARA CORTE PREMIUM 37 CM</t>
  </si>
  <si>
    <t>SL0240</t>
  </si>
  <si>
    <t>7899751104012</t>
  </si>
  <si>
    <t>17899751104019</t>
  </si>
  <si>
    <t>35210</t>
  </si>
  <si>
    <t>ACENDEDOR FOGAO FLAME PREMIUM</t>
  </si>
  <si>
    <t>SL0364</t>
  </si>
  <si>
    <t>7899653781212</t>
  </si>
  <si>
    <t>17899653781219</t>
  </si>
  <si>
    <t>35211</t>
  </si>
  <si>
    <t>AMERICA COLHER DE ARROZ 24,5 CM</t>
  </si>
  <si>
    <t>SL0212</t>
  </si>
  <si>
    <t>7899739276250</t>
  </si>
  <si>
    <t>17899739276257</t>
  </si>
  <si>
    <t>35212</t>
  </si>
  <si>
    <t>AMERICA ESPATULA 25 CM</t>
  </si>
  <si>
    <t>SL0214</t>
  </si>
  <si>
    <t>7899739276274</t>
  </si>
  <si>
    <t>17899739276271</t>
  </si>
  <si>
    <t>35213</t>
  </si>
  <si>
    <t>AMERICA CONCHA 22,7 CM</t>
  </si>
  <si>
    <t>SL0211</t>
  </si>
  <si>
    <t>7899739276243</t>
  </si>
  <si>
    <t>17899739276240</t>
  </si>
  <si>
    <t>35214</t>
  </si>
  <si>
    <t>AMERICA ESCUMADEIRA 26,5 CM</t>
  </si>
  <si>
    <t>SL0219</t>
  </si>
  <si>
    <t>7899739276229</t>
  </si>
  <si>
    <t>17899739276226</t>
  </si>
  <si>
    <t>35215</t>
  </si>
  <si>
    <t>BAMBU COLHER 29 CM</t>
  </si>
  <si>
    <t>SL0640</t>
  </si>
  <si>
    <t>4419.19.00</t>
  </si>
  <si>
    <t>7899653781885</t>
  </si>
  <si>
    <t>17899653781882</t>
  </si>
  <si>
    <t>35216</t>
  </si>
  <si>
    <t>BAMBU ESPATULA 30 CM</t>
  </si>
  <si>
    <t>SL0641</t>
  </si>
  <si>
    <t>7899653781892</t>
  </si>
  <si>
    <t>17899653781899</t>
  </si>
  <si>
    <t>35217</t>
  </si>
  <si>
    <t>COLHER P/ SUCO 30 CM</t>
  </si>
  <si>
    <t>SL0503</t>
  </si>
  <si>
    <t>7899653779622</t>
  </si>
  <si>
    <t>17899653779629</t>
  </si>
  <si>
    <t>35218</t>
  </si>
  <si>
    <t>CANECA C/TAMPA E CANUDO 400ML</t>
  </si>
  <si>
    <t>6621</t>
  </si>
  <si>
    <t>7899768066211</t>
  </si>
  <si>
    <t>17899768066218</t>
  </si>
  <si>
    <t>35219</t>
  </si>
  <si>
    <t>CANECA P/CHOPP E CERVEJA CAVEIRA 365ML</t>
  </si>
  <si>
    <t>7214</t>
  </si>
  <si>
    <t>7899768072144</t>
  </si>
  <si>
    <t>35220</t>
  </si>
  <si>
    <t>CANECA P/CHOPP E CERVEJA CAVEIRA 510ML</t>
  </si>
  <si>
    <t>6623</t>
  </si>
  <si>
    <t>7899768066235</t>
  </si>
  <si>
    <t>35221</t>
  </si>
  <si>
    <t>JG C/ 6 BOWLS ANGEL 11X5CM</t>
  </si>
  <si>
    <t>7539</t>
  </si>
  <si>
    <t>27.003.00</t>
  </si>
  <si>
    <t>7899768075398</t>
  </si>
  <si>
    <t>17899768075395</t>
  </si>
  <si>
    <t>35223</t>
  </si>
  <si>
    <t>JG C/ 6 TAÇAS P/ÁGUA 200ML PINEAPPLE</t>
  </si>
  <si>
    <t>6643</t>
  </si>
  <si>
    <t>7899768066433</t>
  </si>
  <si>
    <t>17899768066430</t>
  </si>
  <si>
    <t>35227</t>
  </si>
  <si>
    <t>DISPENSER 2L DUBLIN/BRANDON</t>
  </si>
  <si>
    <t>6834</t>
  </si>
  <si>
    <t>7899768068345</t>
  </si>
  <si>
    <t>17899768068342</t>
  </si>
  <si>
    <t>35231</t>
  </si>
  <si>
    <t>JARRA 1L DUBLIN</t>
  </si>
  <si>
    <t>7899768068680</t>
  </si>
  <si>
    <t>17899768068687</t>
  </si>
  <si>
    <t>35232</t>
  </si>
  <si>
    <t>JARRA MEDIDOR 785ML</t>
  </si>
  <si>
    <t>7899768070621</t>
  </si>
  <si>
    <t>17899768070628</t>
  </si>
  <si>
    <t>35235</t>
  </si>
  <si>
    <t xml:space="preserve">BOMBONIERE BRANDON C/PÉ 11,5X24,5CM </t>
  </si>
  <si>
    <t>3981</t>
  </si>
  <si>
    <t>7899768039819</t>
  </si>
  <si>
    <t>17899768039816</t>
  </si>
  <si>
    <t>35236</t>
  </si>
  <si>
    <t xml:space="preserve">BOMBONIERE DRAGON C/PÉ 10,3X17CM </t>
  </si>
  <si>
    <t>3682</t>
  </si>
  <si>
    <t>7899768036825</t>
  </si>
  <si>
    <t>17899768036822</t>
  </si>
  <si>
    <t>35237</t>
  </si>
  <si>
    <t xml:space="preserve">BOMBONIERE FRUIT C/PÉ 9,5X13CM </t>
  </si>
  <si>
    <t>6549</t>
  </si>
  <si>
    <t>7899768065498</t>
  </si>
  <si>
    <t>17899768065495</t>
  </si>
  <si>
    <t>7013.4100</t>
  </si>
  <si>
    <t>35243</t>
  </si>
  <si>
    <t>PRATO P/BOLO ANGEL 30X6CM</t>
  </si>
  <si>
    <t>6721</t>
  </si>
  <si>
    <t>7899768067218</t>
  </si>
  <si>
    <t>17899768067215</t>
  </si>
  <si>
    <t>35244</t>
  </si>
  <si>
    <t>GARRAFA PET APTAR C/ALÇA 600ML</t>
  </si>
  <si>
    <t>470593</t>
  </si>
  <si>
    <t>7897659682564</t>
  </si>
  <si>
    <t>17897659682561</t>
  </si>
  <si>
    <t>35245</t>
  </si>
  <si>
    <t>SHAKEIRA PET C/TELA 900ML</t>
  </si>
  <si>
    <t>470597</t>
  </si>
  <si>
    <t>7897659684780</t>
  </si>
  <si>
    <t>17897659684787</t>
  </si>
  <si>
    <t>35246</t>
  </si>
  <si>
    <t>GARRAFA PET 700ML MARVEL</t>
  </si>
  <si>
    <t>470922</t>
  </si>
  <si>
    <t>7897659671599</t>
  </si>
  <si>
    <t>17897659671596</t>
  </si>
  <si>
    <t>35247</t>
  </si>
  <si>
    <t>GARRAFA PET 700ML FROZEN</t>
  </si>
  <si>
    <t>470928</t>
  </si>
  <si>
    <t>7897659672336</t>
  </si>
  <si>
    <t>17897659672333</t>
  </si>
  <si>
    <t>35248</t>
  </si>
  <si>
    <t>GARRAFA PET 700ML PRINCESAS</t>
  </si>
  <si>
    <t>470921</t>
  </si>
  <si>
    <t>7897659671582</t>
  </si>
  <si>
    <t>17897659671589</t>
  </si>
  <si>
    <t>35249</t>
  </si>
  <si>
    <t>BISNAGA 350 ML MAIONESE</t>
  </si>
  <si>
    <t>440720</t>
  </si>
  <si>
    <t>7897659614824</t>
  </si>
  <si>
    <t>17897659614821</t>
  </si>
  <si>
    <t>35250</t>
  </si>
  <si>
    <t>BISNAGA 350 ML KETCHUP</t>
  </si>
  <si>
    <t>440719</t>
  </si>
  <si>
    <t>7897659614817</t>
  </si>
  <si>
    <t>17897659614814</t>
  </si>
  <si>
    <t>35251</t>
  </si>
  <si>
    <t>BISNAGA 350 ML MOSTARDA</t>
  </si>
  <si>
    <t>440721</t>
  </si>
  <si>
    <t>7897659614831</t>
  </si>
  <si>
    <t>17897659614838</t>
  </si>
  <si>
    <t>35252</t>
  </si>
  <si>
    <t>KIT LANCHE CORUJA - 25 X 12 X 5,6 CMS</t>
  </si>
  <si>
    <t>440854</t>
  </si>
  <si>
    <t>7897659653489</t>
  </si>
  <si>
    <t>17897659653486</t>
  </si>
  <si>
    <t>35253</t>
  </si>
  <si>
    <t>KIT LANCHE SAPINHO - 25 X 12 X 5,6 CMS</t>
  </si>
  <si>
    <t>440789</t>
  </si>
  <si>
    <t>7897659697049</t>
  </si>
  <si>
    <t>17897659697046</t>
  </si>
  <si>
    <t>35256</t>
  </si>
  <si>
    <t>ORGANIZA RED. C/TAMPA 4300 ML</t>
  </si>
  <si>
    <t>363</t>
  </si>
  <si>
    <t>7896725303631</t>
  </si>
  <si>
    <t>17896725303638</t>
  </si>
  <si>
    <t>35260</t>
  </si>
  <si>
    <t>ORGANIZA HERMÉTICO COLOR 4,7L</t>
  </si>
  <si>
    <t>4118</t>
  </si>
  <si>
    <t>7896725341183</t>
  </si>
  <si>
    <t>17896725341180</t>
  </si>
  <si>
    <t>35261</t>
  </si>
  <si>
    <t>ORGANIZA HERMÉTICO COLOR 3,1L</t>
  </si>
  <si>
    <t>4119</t>
  </si>
  <si>
    <t>7896725341190</t>
  </si>
  <si>
    <t>17896725341197</t>
  </si>
  <si>
    <t>35262</t>
  </si>
  <si>
    <t>ORGANIZA HERMÉTICO COLOR 2,0L</t>
  </si>
  <si>
    <t>4120</t>
  </si>
  <si>
    <t>7896725341206</t>
  </si>
  <si>
    <t>17896725341203</t>
  </si>
  <si>
    <t>35263</t>
  </si>
  <si>
    <t>ORGANIZA HERMÉTICO COLOR 1,1L</t>
  </si>
  <si>
    <t>4121</t>
  </si>
  <si>
    <t>7896725341213</t>
  </si>
  <si>
    <t>17896725341210</t>
  </si>
  <si>
    <t>35267</t>
  </si>
  <si>
    <t>KIT C/ 3 ORGANIZA FACIL BX 1700 ML COLOR</t>
  </si>
  <si>
    <t>7896725341268</t>
  </si>
  <si>
    <t>17896725341265</t>
  </si>
  <si>
    <t>35268</t>
  </si>
  <si>
    <t>KIT C/ 3 ORGANIZA FACIL ALTO 1000 ML COLOR</t>
  </si>
  <si>
    <t>7896725341275</t>
  </si>
  <si>
    <t>17896725341272</t>
  </si>
  <si>
    <t>35269</t>
  </si>
  <si>
    <t>KIT C/ 3 ORGANIZA FACIL BX 800 ML COLOR</t>
  </si>
  <si>
    <t>4129</t>
  </si>
  <si>
    <t>7896725341299</t>
  </si>
  <si>
    <t>17896725341296</t>
  </si>
  <si>
    <t>35270</t>
  </si>
  <si>
    <t>CONJ INFANTIL EDUCATIVA MESA C/ 02 CADEIRAS MENINA</t>
  </si>
  <si>
    <t>7896725341305</t>
  </si>
  <si>
    <t>17896725341302</t>
  </si>
  <si>
    <t>35272</t>
  </si>
  <si>
    <t>CAÇAROLA 2 L OVAL</t>
  </si>
  <si>
    <t>4131</t>
  </si>
  <si>
    <t>7896725341312</t>
  </si>
  <si>
    <t>17896725341319</t>
  </si>
  <si>
    <t>35273</t>
  </si>
  <si>
    <t>BOWL PARA PREPARO 2 L</t>
  </si>
  <si>
    <t>4132</t>
  </si>
  <si>
    <t>7896725341329</t>
  </si>
  <si>
    <t>17896725341326</t>
  </si>
  <si>
    <t>35274</t>
  </si>
  <si>
    <t>CAÇAROLA 1,6 L RETANGULAR</t>
  </si>
  <si>
    <t>4133</t>
  </si>
  <si>
    <t>7896725341336</t>
  </si>
  <si>
    <t>17896725341333</t>
  </si>
  <si>
    <t>35279</t>
  </si>
  <si>
    <t>DISNEY GARRAFA SQUEEZE BOLA 250 ML MICKEY</t>
  </si>
  <si>
    <t>6870</t>
  </si>
  <si>
    <t>7896103468709</t>
  </si>
  <si>
    <t>17896103468706</t>
  </si>
  <si>
    <t>35280</t>
  </si>
  <si>
    <t>DISNEY GARRAFA SQUEEZE BOLA 250 ML PRINCESAS</t>
  </si>
  <si>
    <t>6880</t>
  </si>
  <si>
    <t>7896103468808</t>
  </si>
  <si>
    <t>17896103468805</t>
  </si>
  <si>
    <t>35285</t>
  </si>
  <si>
    <t>DISNEY POTE MULTIUSO 200 ML - MICKEY/MINNIE</t>
  </si>
  <si>
    <t>6818</t>
  </si>
  <si>
    <t>7896103468181</t>
  </si>
  <si>
    <t>17896103468188</t>
  </si>
  <si>
    <t>35287</t>
  </si>
  <si>
    <t>DISNEY POTE MULTIUSO 500 ML - MICKEY/MINNIE</t>
  </si>
  <si>
    <t>6819</t>
  </si>
  <si>
    <t>7896103468198</t>
  </si>
  <si>
    <t>17896103468195</t>
  </si>
  <si>
    <t>35289</t>
  </si>
  <si>
    <t>GARRAFA GRASSA 1200 ML</t>
  </si>
  <si>
    <t>6620</t>
  </si>
  <si>
    <t>7896103466200</t>
  </si>
  <si>
    <t>17896103466207</t>
  </si>
  <si>
    <t>35290</t>
  </si>
  <si>
    <t>GARRAFA SOTTILE 1200 ML</t>
  </si>
  <si>
    <t>7896103466187</t>
  </si>
  <si>
    <t>17896103466184</t>
  </si>
  <si>
    <t>35293</t>
  </si>
  <si>
    <t>POTE CRISTAL 1,5 L C/ TPA METALIZADA</t>
  </si>
  <si>
    <t>6629</t>
  </si>
  <si>
    <t>7896103466293</t>
  </si>
  <si>
    <t>17896103466290</t>
  </si>
  <si>
    <t>35294</t>
  </si>
  <si>
    <t>POTE CRISTAL 2 L C/ TPA METALIZADA</t>
  </si>
  <si>
    <t>7896103466309</t>
  </si>
  <si>
    <t>17896103466306</t>
  </si>
  <si>
    <t>35295</t>
  </si>
  <si>
    <t>POTE VENEZA 1.600 ML C/ TPA METALIZADA</t>
  </si>
  <si>
    <t>6631</t>
  </si>
  <si>
    <t>7896103466316</t>
  </si>
  <si>
    <t>17896103466313</t>
  </si>
  <si>
    <t>35296</t>
  </si>
  <si>
    <t>POTE VENEZA 2.200 ML C/ TPA METALIZADA</t>
  </si>
  <si>
    <t>6632</t>
  </si>
  <si>
    <t>7896103466323</t>
  </si>
  <si>
    <t>17896103466320</t>
  </si>
  <si>
    <t>MADLAR</t>
  </si>
  <si>
    <t>35298</t>
  </si>
  <si>
    <t>COLHER DE MADEIRA 23 CM ENCARTELADA</t>
  </si>
  <si>
    <t>011</t>
  </si>
  <si>
    <t>7898966338069</t>
  </si>
  <si>
    <t>17898963380969</t>
  </si>
  <si>
    <t>35299</t>
  </si>
  <si>
    <t>COLHER DE MADEIRA 26 CM ENCARTELADA</t>
  </si>
  <si>
    <t>013</t>
  </si>
  <si>
    <t>7898966338120</t>
  </si>
  <si>
    <t>17898966338127</t>
  </si>
  <si>
    <t>35300</t>
  </si>
  <si>
    <t>COLHER DE MADEIRA 30 CM ENCARTELADA</t>
  </si>
  <si>
    <t>015</t>
  </si>
  <si>
    <t>7898966338052</t>
  </si>
  <si>
    <t>17898963338052</t>
  </si>
  <si>
    <t>35301</t>
  </si>
  <si>
    <t>COLHER DE MADEIRA 34 CM ENCARTELADA</t>
  </si>
  <si>
    <t>016</t>
  </si>
  <si>
    <t>7898966338137</t>
  </si>
  <si>
    <t>17898966338134</t>
  </si>
  <si>
    <t>35302</t>
  </si>
  <si>
    <t>COLHER DE MADEIRA 38 CM ENCARTELADA</t>
  </si>
  <si>
    <t>017</t>
  </si>
  <si>
    <t>7898966338113</t>
  </si>
  <si>
    <t>17898966338110</t>
  </si>
  <si>
    <t>35303</t>
  </si>
  <si>
    <t>COLHER DE MADEIRA 45 CM ENCARTELADA</t>
  </si>
  <si>
    <t>7898966338144</t>
  </si>
  <si>
    <t>17898966338141</t>
  </si>
  <si>
    <t>35304</t>
  </si>
  <si>
    <t>COLHER DE MADEIRA 60 CM</t>
  </si>
  <si>
    <t>7898622000125</t>
  </si>
  <si>
    <t>17898622000122</t>
  </si>
  <si>
    <t>35305</t>
  </si>
  <si>
    <t>PÁ DE MADEIRA 60 CM</t>
  </si>
  <si>
    <t>7898622000149</t>
  </si>
  <si>
    <t>17898622000146</t>
  </si>
  <si>
    <t>35306</t>
  </si>
  <si>
    <t>JOGO DE ESTEIRAS C/ 03 PCS</t>
  </si>
  <si>
    <t>159</t>
  </si>
  <si>
    <t>7898622000507</t>
  </si>
  <si>
    <t>17898622000504</t>
  </si>
  <si>
    <t>35307</t>
  </si>
  <si>
    <t>PILÃO C/ SOCADOR 10 CM</t>
  </si>
  <si>
    <t>7898622000552</t>
  </si>
  <si>
    <t>17898622000559</t>
  </si>
  <si>
    <t>35308</t>
  </si>
  <si>
    <t>PILÃO C/ SOCADOR 12 CM</t>
  </si>
  <si>
    <t>102</t>
  </si>
  <si>
    <t>7898622000576</t>
  </si>
  <si>
    <t>17898622000573</t>
  </si>
  <si>
    <t>35309</t>
  </si>
  <si>
    <t>PRATELEIRA RETA 15 X 50CM</t>
  </si>
  <si>
    <t>044</t>
  </si>
  <si>
    <t>7898622000361</t>
  </si>
  <si>
    <t>17898622000368</t>
  </si>
  <si>
    <t>35310</t>
  </si>
  <si>
    <t>PRATO REDONDO C/ CANALETA 25 CM</t>
  </si>
  <si>
    <t>7898622000590</t>
  </si>
  <si>
    <t>17898622000597</t>
  </si>
  <si>
    <t>35311</t>
  </si>
  <si>
    <t>SOCADOR DE FEIJÃO</t>
  </si>
  <si>
    <t>7898622000637</t>
  </si>
  <si>
    <t>17898622000634</t>
  </si>
  <si>
    <t>35312</t>
  </si>
  <si>
    <t>ROLO PARA MASSA 38 CM</t>
  </si>
  <si>
    <t>7898622000453</t>
  </si>
  <si>
    <t>17898622000450</t>
  </si>
  <si>
    <t>35313</t>
  </si>
  <si>
    <t>ROLO PARA MASSA 43 CM</t>
  </si>
  <si>
    <t>7898622000460</t>
  </si>
  <si>
    <t>17898622000467</t>
  </si>
  <si>
    <t>35314</t>
  </si>
  <si>
    <t>TÁBUA PARA CARNE 15 X 30 CM</t>
  </si>
  <si>
    <t>7898622000163</t>
  </si>
  <si>
    <t>17898622000160</t>
  </si>
  <si>
    <t>35315</t>
  </si>
  <si>
    <t>TÁBUA PARA CARNE 15 X 35 CM</t>
  </si>
  <si>
    <t>7898622000187</t>
  </si>
  <si>
    <t>17898622000184</t>
  </si>
  <si>
    <t>35316</t>
  </si>
  <si>
    <t>TÁBUA PARA CARNE 17 X 37 CM</t>
  </si>
  <si>
    <t>034</t>
  </si>
  <si>
    <t>7898622000194</t>
  </si>
  <si>
    <t>17898622000191</t>
  </si>
  <si>
    <t>35317</t>
  </si>
  <si>
    <t>TÁBUA PARA CARNE 19 X 39 CM</t>
  </si>
  <si>
    <t>035</t>
  </si>
  <si>
    <t>7898622000200</t>
  </si>
  <si>
    <t>17898622000207</t>
  </si>
  <si>
    <t>35318</t>
  </si>
  <si>
    <t>TÁBUA PARA CARNE 22 X 43 CM</t>
  </si>
  <si>
    <t>036</t>
  </si>
  <si>
    <t>7898622000217</t>
  </si>
  <si>
    <t>17898622000214</t>
  </si>
  <si>
    <t>35319</t>
  </si>
  <si>
    <t>TÁBUA OVAL C/ CANALETA 45 X 27 CM</t>
  </si>
  <si>
    <t>062</t>
  </si>
  <si>
    <t>7898622000316</t>
  </si>
  <si>
    <t>17898622000313</t>
  </si>
  <si>
    <t>35320</t>
  </si>
  <si>
    <t>TÁBUA RETANGULAR 37 X 27 CM</t>
  </si>
  <si>
    <t>052</t>
  </si>
  <si>
    <t>7898622000279</t>
  </si>
  <si>
    <t>17898622000276</t>
  </si>
  <si>
    <t>35321</t>
  </si>
  <si>
    <t>BANDEJA PARA CAFÉ</t>
  </si>
  <si>
    <t>098</t>
  </si>
  <si>
    <t>7898622000484</t>
  </si>
  <si>
    <t>17898622000481</t>
  </si>
  <si>
    <t>35322</t>
  </si>
  <si>
    <t>MESA PARA CAFÉ</t>
  </si>
  <si>
    <t>7898622000644</t>
  </si>
  <si>
    <t>17898622000641</t>
  </si>
  <si>
    <t>35323</t>
  </si>
  <si>
    <t>KIT COLHER 26CM + 30CM + 34 CM</t>
  </si>
  <si>
    <t>902</t>
  </si>
  <si>
    <t>7898966338083</t>
  </si>
  <si>
    <t>17898966338080</t>
  </si>
  <si>
    <t>35324</t>
  </si>
  <si>
    <t>KIT COLHER 26CM + 30CM + PÁ 30 CM</t>
  </si>
  <si>
    <t>905</t>
  </si>
  <si>
    <t>7898966338151</t>
  </si>
  <si>
    <t>17898966338158</t>
  </si>
  <si>
    <t>35326</t>
  </si>
  <si>
    <t>KIT TABUA 15 X 32 CM + COLHER + SOCADOR</t>
  </si>
  <si>
    <t>7898966338014</t>
  </si>
  <si>
    <t>17898966338011</t>
  </si>
  <si>
    <t>35327</t>
  </si>
  <si>
    <t>KIT COLHER 23 CM + 26 CM + PILÃO 8 CM</t>
  </si>
  <si>
    <t>7898966338090</t>
  </si>
  <si>
    <t>17898966338097</t>
  </si>
  <si>
    <t>35328</t>
  </si>
  <si>
    <t>KIT TABUA 15 X 32 CM + BATE BIFE</t>
  </si>
  <si>
    <t>7898966338021</t>
  </si>
  <si>
    <t>17898966338028</t>
  </si>
  <si>
    <t>35329</t>
  </si>
  <si>
    <t>KIT TABUA 15 X 32 CM + PILÃO 8 CM</t>
  </si>
  <si>
    <t>7898966338038</t>
  </si>
  <si>
    <t>17898966338035</t>
  </si>
  <si>
    <t>35330</t>
  </si>
  <si>
    <t>KIT BATE BIFE + SOCADOR + COLHER 23 CM</t>
  </si>
  <si>
    <t>911</t>
  </si>
  <si>
    <t>7898966338076</t>
  </si>
  <si>
    <t>17898966338073</t>
  </si>
  <si>
    <t>35331</t>
  </si>
  <si>
    <t>KIT ROLO DE MASSA 38 CM + SOCADOR 15 CM</t>
  </si>
  <si>
    <t>909</t>
  </si>
  <si>
    <t>7898966338106</t>
  </si>
  <si>
    <t>17898966338103</t>
  </si>
  <si>
    <t>35372</t>
  </si>
  <si>
    <t>KIT 5 PÇS ORGANIZA 690 ML QUAD NUDE</t>
  </si>
  <si>
    <t>6325</t>
  </si>
  <si>
    <t>7896952563259</t>
  </si>
  <si>
    <t>17896952563256</t>
  </si>
  <si>
    <t>35373</t>
  </si>
  <si>
    <t>KIT 5 PÇS ORGANIZA 750 ML RET NUDE</t>
  </si>
  <si>
    <t>6326</t>
  </si>
  <si>
    <t>7896952563266</t>
  </si>
  <si>
    <t>17896952563263</t>
  </si>
  <si>
    <t>35374</t>
  </si>
  <si>
    <t>KIT 5 PÇS ORGANIZA 750 ML RED NUDE</t>
  </si>
  <si>
    <t>6327</t>
  </si>
  <si>
    <t>7896952563273</t>
  </si>
  <si>
    <t>17896952563270</t>
  </si>
  <si>
    <t>35375</t>
  </si>
  <si>
    <t>KIT 3 PÇS ORGANIZA 1,2L QUAD NUDE</t>
  </si>
  <si>
    <t>6328</t>
  </si>
  <si>
    <t>7896952563280</t>
  </si>
  <si>
    <t>17896952563287</t>
  </si>
  <si>
    <t>35376</t>
  </si>
  <si>
    <t>KIT 3 PÇS ORGANIZA 1,2L RET NUDE</t>
  </si>
  <si>
    <t>6329</t>
  </si>
  <si>
    <t>7896952563297</t>
  </si>
  <si>
    <t>17896952563294</t>
  </si>
  <si>
    <t>35377</t>
  </si>
  <si>
    <t>KIT 3 PÇS ORGANIZA 1,2L RED NUDE</t>
  </si>
  <si>
    <t>6330</t>
  </si>
  <si>
    <t>7896952563303</t>
  </si>
  <si>
    <t>17896952563300</t>
  </si>
  <si>
    <t>35378</t>
  </si>
  <si>
    <t>KIT 2 PÇS ORGANIZA 3L QUAD NUDE</t>
  </si>
  <si>
    <t>7896952563327</t>
  </si>
  <si>
    <t>17896952563324</t>
  </si>
  <si>
    <t>35379</t>
  </si>
  <si>
    <t>KIT 2 PÇS ORGANIZA 3,6L RET NUDE</t>
  </si>
  <si>
    <t>6333</t>
  </si>
  <si>
    <t>7896952563334</t>
  </si>
  <si>
    <t>17896952563331</t>
  </si>
  <si>
    <t>35380</t>
  </si>
  <si>
    <t>KIT 2 PÇS ORGANIZA 3L RED NUDE</t>
  </si>
  <si>
    <t>6331</t>
  </si>
  <si>
    <t>7896952563310</t>
  </si>
  <si>
    <t>17896952563317</t>
  </si>
  <si>
    <t>35381</t>
  </si>
  <si>
    <t>CX DISPLAY 156 CANECAS 360 ML INFANTIL</t>
  </si>
  <si>
    <t>4193</t>
  </si>
  <si>
    <t>7896952541936</t>
  </si>
  <si>
    <t>17896952541933</t>
  </si>
  <si>
    <t>35382</t>
  </si>
  <si>
    <t>AMASSADOR DE BATATAS INOX 26 CM</t>
  </si>
  <si>
    <t>4488 - ASA1309</t>
  </si>
  <si>
    <t>MIMO</t>
  </si>
  <si>
    <t>7898516909855</t>
  </si>
  <si>
    <t>17898516909852</t>
  </si>
  <si>
    <t>35383</t>
  </si>
  <si>
    <t>BATEDOR DE OVOS 26 CM FOUET INOX</t>
  </si>
  <si>
    <t>407 - ASA29</t>
  </si>
  <si>
    <t>7898420978480</t>
  </si>
  <si>
    <t>17898420978487</t>
  </si>
  <si>
    <t>35384</t>
  </si>
  <si>
    <t>CARRETILHA DE MASSA 17 CM INOX</t>
  </si>
  <si>
    <t>412 - ASA32</t>
  </si>
  <si>
    <t>7898420978510</t>
  </si>
  <si>
    <t>17898420978517</t>
  </si>
  <si>
    <t>35385</t>
  </si>
  <si>
    <t>ECOKITCHEN - COLHER PARA ARROZ 29 CM BAMBOO</t>
  </si>
  <si>
    <t>6703 - BM19179</t>
  </si>
  <si>
    <t>7908216100893</t>
  </si>
  <si>
    <t>17908216100890</t>
  </si>
  <si>
    <t>35386</t>
  </si>
  <si>
    <t>MIMO - COLHER DE CAFE</t>
  </si>
  <si>
    <t>3881 - AT11VCF</t>
  </si>
  <si>
    <t>7898516902047</t>
  </si>
  <si>
    <t>07898516902047</t>
  </si>
  <si>
    <t>35387</t>
  </si>
  <si>
    <t>MIMO - COLHER DE CHA</t>
  </si>
  <si>
    <t>3635 - AT10VHS</t>
  </si>
  <si>
    <t>7898516901002</t>
  </si>
  <si>
    <t>07898516901002</t>
  </si>
  <si>
    <t>35388</t>
  </si>
  <si>
    <t>MIMO - COLHER DE MESA</t>
  </si>
  <si>
    <t>3631 - AT10VC</t>
  </si>
  <si>
    <t>7898516900968</t>
  </si>
  <si>
    <t>07898516900968</t>
  </si>
  <si>
    <t>35389</t>
  </si>
  <si>
    <t>MIMO - COLHER DE SOBREMESA</t>
  </si>
  <si>
    <t>3634 - AT10VCS</t>
  </si>
  <si>
    <t>7898516900999</t>
  </si>
  <si>
    <t>07898516900999</t>
  </si>
  <si>
    <t>35390</t>
  </si>
  <si>
    <t>COLHER PARA ARROZ 31 CM INOX</t>
  </si>
  <si>
    <t>397 - ASA2</t>
  </si>
  <si>
    <t>7898420971610</t>
  </si>
  <si>
    <t>17898420971617</t>
  </si>
  <si>
    <t>35391</t>
  </si>
  <si>
    <t>COLHER PARA SORVETE 17 CM INOX</t>
  </si>
  <si>
    <t>390 - ASA13</t>
  </si>
  <si>
    <t>7898420971726</t>
  </si>
  <si>
    <t>17898420971723</t>
  </si>
  <si>
    <t>35392</t>
  </si>
  <si>
    <t>CONCHA 29 CM INOX</t>
  </si>
  <si>
    <t>386 - ASA1</t>
  </si>
  <si>
    <t>7898420971603</t>
  </si>
  <si>
    <t>17898420971600</t>
  </si>
  <si>
    <t>35393</t>
  </si>
  <si>
    <t>CORTADOR DE PIZZA 19 CM INOX</t>
  </si>
  <si>
    <t>391 - ASA14</t>
  </si>
  <si>
    <t>7898420971733</t>
  </si>
  <si>
    <t>17898420971730</t>
  </si>
  <si>
    <t>35394</t>
  </si>
  <si>
    <t>CORTADOR FAT. DE LEGUMES ESPIRAL</t>
  </si>
  <si>
    <t>5709 - SF1623</t>
  </si>
  <si>
    <t>7898618041415</t>
  </si>
  <si>
    <t>17898618041412</t>
  </si>
  <si>
    <t>35395</t>
  </si>
  <si>
    <t>DESCASCADOR DE LEGUMES 16 CM INOX</t>
  </si>
  <si>
    <t>399 - ASA21</t>
  </si>
  <si>
    <t>7898420977520</t>
  </si>
  <si>
    <t>17898420977527</t>
  </si>
  <si>
    <t>35396</t>
  </si>
  <si>
    <t>ESCORREDOR MULTIUSO AÇO INOX 24 CM</t>
  </si>
  <si>
    <t>247 - A5024</t>
  </si>
  <si>
    <t>7898420979791</t>
  </si>
  <si>
    <t>17898420979798</t>
  </si>
  <si>
    <t>35397</t>
  </si>
  <si>
    <t>ESCUMADEIRA 32 CM AÇO INOX</t>
  </si>
  <si>
    <t>409 - ASA3</t>
  </si>
  <si>
    <t>7898420971627</t>
  </si>
  <si>
    <t>17898420971624</t>
  </si>
  <si>
    <t>35398</t>
  </si>
  <si>
    <t>SILICONE - ESPÁTULA 26 CM AÇO INOX</t>
  </si>
  <si>
    <t>5336 - ASA1452</t>
  </si>
  <si>
    <t>7898516936356</t>
  </si>
  <si>
    <t>17898516936353</t>
  </si>
  <si>
    <t>35399</t>
  </si>
  <si>
    <t>SILICONE - ESPÁTULA PARA BOLO 26 CM INOX</t>
  </si>
  <si>
    <t>5335 - ASA1451</t>
  </si>
  <si>
    <t>7898516936349</t>
  </si>
  <si>
    <t>17898516936346</t>
  </si>
  <si>
    <t>35400</t>
  </si>
  <si>
    <t>ECOKITCHEN - ESPATULA VAZADA 30 CM BAMBOO</t>
  </si>
  <si>
    <t>6701 - BM19177</t>
  </si>
  <si>
    <t>7908216100879</t>
  </si>
  <si>
    <t>17908216100876</t>
  </si>
  <si>
    <t>35401</t>
  </si>
  <si>
    <t>MIMO - FACA DE CHURRASCO</t>
  </si>
  <si>
    <t>3636 - AT10VFD</t>
  </si>
  <si>
    <t>7898516901019</t>
  </si>
  <si>
    <t>07898516901019</t>
  </si>
  <si>
    <t>35402</t>
  </si>
  <si>
    <t>MIMO - FACA DE MESA</t>
  </si>
  <si>
    <t>3630 - AT10VF</t>
  </si>
  <si>
    <t>7898516900951</t>
  </si>
  <si>
    <t>07898516900951</t>
  </si>
  <si>
    <t>35403</t>
  </si>
  <si>
    <t>MIMO - FACA DE SOBREMESA</t>
  </si>
  <si>
    <t>3633 - AT10VFS</t>
  </si>
  <si>
    <t>7898516900982</t>
  </si>
  <si>
    <t>07898516900975</t>
  </si>
  <si>
    <t>35404</t>
  </si>
  <si>
    <t>MIMO - GARFO DE MESA</t>
  </si>
  <si>
    <t>3629 - AT10VG</t>
  </si>
  <si>
    <t>7898516900944</t>
  </si>
  <si>
    <t>07898516900944</t>
  </si>
  <si>
    <t>35405</t>
  </si>
  <si>
    <t>MIMO - GARFO DE SOBREMESA</t>
  </si>
  <si>
    <t>3632 - AT10VGS</t>
  </si>
  <si>
    <t>7898516900975</t>
  </si>
  <si>
    <t>35406</t>
  </si>
  <si>
    <t>ECOKITCHEN - KIT DE UTENSÍLIOS 5 PÇS BAMBOO</t>
  </si>
  <si>
    <t>5482 - BM1503</t>
  </si>
  <si>
    <t>7898516938268</t>
  </si>
  <si>
    <t>17898516938265</t>
  </si>
  <si>
    <t>35407</t>
  </si>
  <si>
    <t>LUGAR AMERICANO BAMBOO MARROM FLORAL 30X45 CM</t>
  </si>
  <si>
    <t>3606 - JA10204</t>
  </si>
  <si>
    <t>4602.11.00</t>
  </si>
  <si>
    <t>7898516900715</t>
  </si>
  <si>
    <t>17898516900712</t>
  </si>
  <si>
    <t>35408</t>
  </si>
  <si>
    <t>LUGAR AMERICANO BAMBOO CRU FLORAL 30X45 CM</t>
  </si>
  <si>
    <t>3607 - JA10205</t>
  </si>
  <si>
    <t>7898516900722</t>
  </si>
  <si>
    <t>17898516900729</t>
  </si>
  <si>
    <t>35409</t>
  </si>
  <si>
    <t>LUGAR AMERICANO BAMBOO MARROM 30X45 CM</t>
  </si>
  <si>
    <t>3605 - JA10203</t>
  </si>
  <si>
    <t>7898516900708</t>
  </si>
  <si>
    <t>17898516900705</t>
  </si>
  <si>
    <t>35410</t>
  </si>
  <si>
    <t>MANTA ANTIADERENTE P/CHURRASCO 33X40 CM</t>
  </si>
  <si>
    <t>6926 - AC19275</t>
  </si>
  <si>
    <t>39.24.9000</t>
  </si>
  <si>
    <t>7908216102545</t>
  </si>
  <si>
    <t>17908216102542</t>
  </si>
  <si>
    <t>35411</t>
  </si>
  <si>
    <t>PA PARA BOLO 26 CM INOX</t>
  </si>
  <si>
    <t>392 - ASA15</t>
  </si>
  <si>
    <t>7898420971740</t>
  </si>
  <si>
    <t>17898420971747</t>
  </si>
  <si>
    <t>35412</t>
  </si>
  <si>
    <t>PEGADOR DE SALADA 32 CM</t>
  </si>
  <si>
    <t>403 - ASA25</t>
  </si>
  <si>
    <t>7898420977568</t>
  </si>
  <si>
    <t>17898420977565</t>
  </si>
  <si>
    <t>35413</t>
  </si>
  <si>
    <t>PENEIRA EM ACO INOX 10 CM</t>
  </si>
  <si>
    <t>361 - AP10</t>
  </si>
  <si>
    <t>7898420971801</t>
  </si>
  <si>
    <t>17898420971808</t>
  </si>
  <si>
    <t>35414</t>
  </si>
  <si>
    <t>PENEIRA EM ACO INOX 14 CM</t>
  </si>
  <si>
    <t>362 - AP14</t>
  </si>
  <si>
    <t>7898420971818</t>
  </si>
  <si>
    <t>17898420971815</t>
  </si>
  <si>
    <t>35415</t>
  </si>
  <si>
    <t>PENEIRA EM ACO INOX 16 CM</t>
  </si>
  <si>
    <t>363 - AP16</t>
  </si>
  <si>
    <t>7898420971825</t>
  </si>
  <si>
    <t>17898420971822</t>
  </si>
  <si>
    <t>35416</t>
  </si>
  <si>
    <t>PENEIRA EM ACO INOX 18 CM</t>
  </si>
  <si>
    <t>364 - AP18</t>
  </si>
  <si>
    <t>7898420971832</t>
  </si>
  <si>
    <t>17898420971839</t>
  </si>
  <si>
    <t>35417</t>
  </si>
  <si>
    <t>PENEIRA EM AÇO INOX 21CM</t>
  </si>
  <si>
    <t>5664 - AP21</t>
  </si>
  <si>
    <t>7898618040920</t>
  </si>
  <si>
    <t>17898618040927</t>
  </si>
  <si>
    <t>35418</t>
  </si>
  <si>
    <t>ECOKITCHEN - PINÇA MULTIUSO 21 CM BAMBOO</t>
  </si>
  <si>
    <t>6699 - BM19175</t>
  </si>
  <si>
    <t>7908216100855</t>
  </si>
  <si>
    <t>17908216100852</t>
  </si>
  <si>
    <t>35419</t>
  </si>
  <si>
    <t>SILICONE - PINCEL 26 CM INOX</t>
  </si>
  <si>
    <t>5334 - ASA1450</t>
  </si>
  <si>
    <t>7898516936332</t>
  </si>
  <si>
    <t>17898516936339</t>
  </si>
  <si>
    <t>35420</t>
  </si>
  <si>
    <t>RALADOR 4 FACES QUADRADO 8 X 6 X 22 CM INOX</t>
  </si>
  <si>
    <t>453 - ASA8</t>
  </si>
  <si>
    <t>7898420971672</t>
  </si>
  <si>
    <t>17898420971679</t>
  </si>
  <si>
    <t>35421</t>
  </si>
  <si>
    <t>RALADOR PARA MESA 3 X 4 X 8 CM INOX</t>
  </si>
  <si>
    <t>434 - ASA51</t>
  </si>
  <si>
    <t>7898420982425</t>
  </si>
  <si>
    <t>17898420982422</t>
  </si>
  <si>
    <t>35422</t>
  </si>
  <si>
    <t>SACA ROLHA 17 CM INOX</t>
  </si>
  <si>
    <t>3248 - AZ9185</t>
  </si>
  <si>
    <t>7898452508969</t>
  </si>
  <si>
    <t>17898452508966</t>
  </si>
  <si>
    <t>35423</t>
  </si>
  <si>
    <t>ECOKITCHEN - TÁBUA GOURMET BAMBOO 22X32CM</t>
  </si>
  <si>
    <t>5934 - BM1749</t>
  </si>
  <si>
    <t>4419.11.00</t>
  </si>
  <si>
    <t>7898618042726</t>
  </si>
  <si>
    <t>17898618042723</t>
  </si>
  <si>
    <t>35424</t>
  </si>
  <si>
    <t>ECOKITCHEN - TÁBUA GOURMET BAMBOO 36X26CM</t>
  </si>
  <si>
    <t>5935 - BM1750</t>
  </si>
  <si>
    <t>7898618042733</t>
  </si>
  <si>
    <t>17898618042730</t>
  </si>
  <si>
    <t>35425</t>
  </si>
  <si>
    <t>COLHER DE MADEIRA 23 CM</t>
  </si>
  <si>
    <t>001</t>
  </si>
  <si>
    <t>7898622000019</t>
  </si>
  <si>
    <t>17898622000016</t>
  </si>
  <si>
    <t>35426</t>
  </si>
  <si>
    <t>COLHER DE MADEIRA 26 CM</t>
  </si>
  <si>
    <t>002</t>
  </si>
  <si>
    <t>7898622000026</t>
  </si>
  <si>
    <t>17898622000023</t>
  </si>
  <si>
    <t>35427</t>
  </si>
  <si>
    <t>COLHER DE MADEIRA 30 CM</t>
  </si>
  <si>
    <t>003</t>
  </si>
  <si>
    <t>7898622000033</t>
  </si>
  <si>
    <t>17898622000030</t>
  </si>
  <si>
    <t>35428</t>
  </si>
  <si>
    <t>COLHER DE MADEIRA 34 CM</t>
  </si>
  <si>
    <t>004</t>
  </si>
  <si>
    <t>7898622000040</t>
  </si>
  <si>
    <t>17898622000047</t>
  </si>
  <si>
    <t>35429</t>
  </si>
  <si>
    <t>COLHER DE MADEIRA 38 CM</t>
  </si>
  <si>
    <t>005</t>
  </si>
  <si>
    <t>7898622000057</t>
  </si>
  <si>
    <t>17898622000054</t>
  </si>
  <si>
    <t>35430</t>
  </si>
  <si>
    <t>COLHER DE MADEIRA 45 CM</t>
  </si>
  <si>
    <t>006</t>
  </si>
  <si>
    <t>7898622000064</t>
  </si>
  <si>
    <t>17898622000061</t>
  </si>
  <si>
    <t>35432</t>
  </si>
  <si>
    <t>GARRAFA PET 700 ML FÉ</t>
  </si>
  <si>
    <t>470798</t>
  </si>
  <si>
    <t>7897659679922</t>
  </si>
  <si>
    <t>17897659679929</t>
  </si>
  <si>
    <t>35433</t>
  </si>
  <si>
    <t>GARRAFA PET 700 ML FRASES</t>
  </si>
  <si>
    <t>470550</t>
  </si>
  <si>
    <t>7897659685527</t>
  </si>
  <si>
    <t>17897659685524</t>
  </si>
  <si>
    <t>35434</t>
  </si>
  <si>
    <t>BULE TERMICO CUIDAR 700ML - VERMELHO</t>
  </si>
  <si>
    <t>SR1011/5</t>
  </si>
  <si>
    <t>7896359031795</t>
  </si>
  <si>
    <t>17896359031792</t>
  </si>
  <si>
    <t>35435</t>
  </si>
  <si>
    <t>GARRAFA TERMICA CELEBRAR  1L - PRETO</t>
  </si>
  <si>
    <t>SR1002/1</t>
  </si>
  <si>
    <t>7896359028504</t>
  </si>
  <si>
    <t>17896359028501</t>
  </si>
  <si>
    <t>35436</t>
  </si>
  <si>
    <t>GARRAFA TERMICA EXPRESSAR 1L - VERMELHO</t>
  </si>
  <si>
    <t>SR1015/3</t>
  </si>
  <si>
    <t>7896359028641</t>
  </si>
  <si>
    <t>17896359028648</t>
  </si>
  <si>
    <t>35437</t>
  </si>
  <si>
    <t>BULE TERMICO CUIDAR 700ML - CACTUS</t>
  </si>
  <si>
    <t>SR1011/50</t>
  </si>
  <si>
    <t>7896359035069</t>
  </si>
  <si>
    <t>17896359035066</t>
  </si>
  <si>
    <t>35438</t>
  </si>
  <si>
    <t>BULE TERMICO CUIDAR 700ML - FLORES</t>
  </si>
  <si>
    <t>SR1011/51</t>
  </si>
  <si>
    <t>7896359035076</t>
  </si>
  <si>
    <t>17896359035073</t>
  </si>
  <si>
    <t>35439</t>
  </si>
  <si>
    <t>FIT - GARRAFA ESPORTIVA PLAST 500 ML - ROSA</t>
  </si>
  <si>
    <t>SR96/1</t>
  </si>
  <si>
    <t>7896359021505</t>
  </si>
  <si>
    <t>17896359021502</t>
  </si>
  <si>
    <t>35440</t>
  </si>
  <si>
    <t>FIT - GARRAFA ESPORTIVA PLAST 500 ML - AZUL</t>
  </si>
  <si>
    <t>SR96/2</t>
  </si>
  <si>
    <t>7896359021512</t>
  </si>
  <si>
    <t>17896359021519</t>
  </si>
  <si>
    <t>35441</t>
  </si>
  <si>
    <t>CJ BULE 700 ML + SUP P/ FILTRO DE CAFÉ 102 VERM</t>
  </si>
  <si>
    <t>SR1011/62</t>
  </si>
  <si>
    <t>7896359036844</t>
  </si>
  <si>
    <t>17896359036841</t>
  </si>
  <si>
    <t>35442</t>
  </si>
  <si>
    <t>CJ BULE 700 ML + POTE 480 ML AMARELO</t>
  </si>
  <si>
    <t>SR1011/63</t>
  </si>
  <si>
    <t>7896359036851</t>
  </si>
  <si>
    <t>17896359036858</t>
  </si>
  <si>
    <t>35443</t>
  </si>
  <si>
    <t>HYDRUS - BALDE 8,5 LTS TRANS AZUL</t>
  </si>
  <si>
    <t>240/1</t>
  </si>
  <si>
    <t>7896359012411</t>
  </si>
  <si>
    <t>17896359012418</t>
  </si>
  <si>
    <t>35444</t>
  </si>
  <si>
    <t>HYDRUS - BALDE 12 LTS TRANS AZUL</t>
  </si>
  <si>
    <t>245/1</t>
  </si>
  <si>
    <t>7896359012428</t>
  </si>
  <si>
    <t>17896359012425</t>
  </si>
  <si>
    <t>35445</t>
  </si>
  <si>
    <t>HYDRUS - BALDE 15 LTS TRANS AZUL</t>
  </si>
  <si>
    <t>250/1</t>
  </si>
  <si>
    <t>7896359012435</t>
  </si>
  <si>
    <t>17896359012432</t>
  </si>
  <si>
    <t>35446</t>
  </si>
  <si>
    <t>HYDRUS - BACIA 27,5 LTS TRANS AZUL</t>
  </si>
  <si>
    <t>230/1</t>
  </si>
  <si>
    <t>7896359012381</t>
  </si>
  <si>
    <t>17896359012388</t>
  </si>
  <si>
    <t>35447</t>
  </si>
  <si>
    <t>HYDRUS - BACIA 14 LTS TRANS AZUL</t>
  </si>
  <si>
    <t>220/1</t>
  </si>
  <si>
    <t>7896359012367</t>
  </si>
  <si>
    <t>17896359012364</t>
  </si>
  <si>
    <t>35448</t>
  </si>
  <si>
    <t>PRIMAFER CABIDE PENDURA MAIS L6 P5 - ROSA 40CM</t>
  </si>
  <si>
    <t>PR9105/619</t>
  </si>
  <si>
    <t>7896359033904</t>
  </si>
  <si>
    <t>17896359033901</t>
  </si>
  <si>
    <t>35449</t>
  </si>
  <si>
    <t>PORTA SABAO EM PO 1 KG ROSA</t>
  </si>
  <si>
    <t>7893</t>
  </si>
  <si>
    <t>7896042078939</t>
  </si>
  <si>
    <t>17896042078936</t>
  </si>
  <si>
    <t>35450</t>
  </si>
  <si>
    <t>POTE RETANGULAR 1L C/ 2 DIV CAMOMILA</t>
  </si>
  <si>
    <t>6741</t>
  </si>
  <si>
    <t>7896042067414</t>
  </si>
  <si>
    <t>17896042067411</t>
  </si>
  <si>
    <t>35451</t>
  </si>
  <si>
    <t>RODINHO DE PIA 16CM FENDI</t>
  </si>
  <si>
    <t>7778</t>
  </si>
  <si>
    <t>7896042077789</t>
  </si>
  <si>
    <t>17896042077786</t>
  </si>
  <si>
    <t>35452</t>
  </si>
  <si>
    <t>CANECA 360 ML DEC</t>
  </si>
  <si>
    <t>9627</t>
  </si>
  <si>
    <t>7899808890042</t>
  </si>
  <si>
    <t>17899808890049</t>
  </si>
  <si>
    <t>8073</t>
  </si>
  <si>
    <t>35456</t>
  </si>
  <si>
    <t>COPO SHAKE 500 ML PJ MASKS</t>
  </si>
  <si>
    <t>9778</t>
  </si>
  <si>
    <t>7899808886830</t>
  </si>
  <si>
    <t>17899808886837</t>
  </si>
  <si>
    <t>35458</t>
  </si>
  <si>
    <t>GARRAFA RETRÔ 500 ML PJ MASKS</t>
  </si>
  <si>
    <t>9984</t>
  </si>
  <si>
    <t>7899808886816</t>
  </si>
  <si>
    <t>17899808886813</t>
  </si>
  <si>
    <t>35459</t>
  </si>
  <si>
    <t>SHAKEIRA 320 ML PJ MASKS</t>
  </si>
  <si>
    <t>9990</t>
  </si>
  <si>
    <t>7899808886809</t>
  </si>
  <si>
    <t>17899808886806</t>
  </si>
  <si>
    <t>35460</t>
  </si>
  <si>
    <t>PORTA ROLO DE PAPEL TOALHA NEW CROMADO</t>
  </si>
  <si>
    <t>7897807416379</t>
  </si>
  <si>
    <t>17897807416376</t>
  </si>
  <si>
    <t>35461</t>
  </si>
  <si>
    <t>BLACK - PRATELEIRA REDONDA - 30 X 16,5 X 30 CM</t>
  </si>
  <si>
    <t>2473</t>
  </si>
  <si>
    <t>7897807424732</t>
  </si>
  <si>
    <t>47897807424730</t>
  </si>
  <si>
    <t>35463</t>
  </si>
  <si>
    <t>BLACK - PRATELEIRA CASA - 31,51 X 16,5 X 38 CM</t>
  </si>
  <si>
    <t>2477</t>
  </si>
  <si>
    <t>7897807424770</t>
  </si>
  <si>
    <t>47897807424778</t>
  </si>
  <si>
    <t>35464</t>
  </si>
  <si>
    <t>BLACK - PRATELEIRA HEXAGONAL - 37,5 X 16,5 X 37 CM</t>
  </si>
  <si>
    <t>2478</t>
  </si>
  <si>
    <t>7897807424787</t>
  </si>
  <si>
    <t>47897807424785</t>
  </si>
  <si>
    <t>35465</t>
  </si>
  <si>
    <t>BLACK - COADOR DE CAFÉ FAST COFFEE INDIVIDUAL</t>
  </si>
  <si>
    <t>2485</t>
  </si>
  <si>
    <t>7897807424855</t>
  </si>
  <si>
    <t>17897807424852</t>
  </si>
  <si>
    <t>35466</t>
  </si>
  <si>
    <t>BLACK - SUPORTE COMPLETO PARA COADOR DE CAFÉ</t>
  </si>
  <si>
    <t>2486</t>
  </si>
  <si>
    <t>7897807424862</t>
  </si>
  <si>
    <t>17897807424869</t>
  </si>
  <si>
    <t>35468</t>
  </si>
  <si>
    <t>CESTO GAVETA 1,2L - 34,5 X 10,7 X 4,5 CM</t>
  </si>
  <si>
    <t>3285</t>
  </si>
  <si>
    <t>7897807432850</t>
  </si>
  <si>
    <t>67897807432852</t>
  </si>
  <si>
    <t>35469</t>
  </si>
  <si>
    <t>CESTO GAVETA 2,7L - 34,5 X 22,5 X 4,5 CM</t>
  </si>
  <si>
    <t>3286</t>
  </si>
  <si>
    <t>7897807432867</t>
  </si>
  <si>
    <t>67897807432869</t>
  </si>
  <si>
    <t>35470</t>
  </si>
  <si>
    <t>CESTO GAVETA 3,7L - 34,5 X 10,7 X 9,5 CM</t>
  </si>
  <si>
    <t>7897807432874</t>
  </si>
  <si>
    <t>67897807432876</t>
  </si>
  <si>
    <t>35471</t>
  </si>
  <si>
    <t>PORTA OVOS 14 UNIDADES - 34,5 X 10,7 X 7 CM</t>
  </si>
  <si>
    <t>3290</t>
  </si>
  <si>
    <t>7897807432904</t>
  </si>
  <si>
    <t>67897807432906</t>
  </si>
  <si>
    <t>35472</t>
  </si>
  <si>
    <t>CAIXA ORGAN QUADRICULADA 13L BRANCA</t>
  </si>
  <si>
    <t>5048</t>
  </si>
  <si>
    <t>7897807450489</t>
  </si>
  <si>
    <t>67897807450481</t>
  </si>
  <si>
    <t>35473</t>
  </si>
  <si>
    <t>CAIXA ORGAN QUADRICULADA 22L BRANCA</t>
  </si>
  <si>
    <t>5049</t>
  </si>
  <si>
    <t>7897807450496</t>
  </si>
  <si>
    <t>67897807450498</t>
  </si>
  <si>
    <t>35475</t>
  </si>
  <si>
    <t>ORGANIZ DE GAVETAS P/FACAS C/SEPARADOR MOVEL</t>
  </si>
  <si>
    <t>5314</t>
  </si>
  <si>
    <t>7897807453145</t>
  </si>
  <si>
    <t>37897807453146</t>
  </si>
  <si>
    <t>35476</t>
  </si>
  <si>
    <t>BACIA 100 LITROS EXTRA GIGANTE</t>
  </si>
  <si>
    <t>25663</t>
  </si>
  <si>
    <t>7898280077125</t>
  </si>
  <si>
    <t>17898280077122</t>
  </si>
  <si>
    <t>35478</t>
  </si>
  <si>
    <t>RODO 40 CM</t>
  </si>
  <si>
    <t>25650</t>
  </si>
  <si>
    <t>7898919089710</t>
  </si>
  <si>
    <t>17898919089717</t>
  </si>
  <si>
    <t>35479</t>
  </si>
  <si>
    <t>CABO DE MADEIRA PARA RODO 120 CM</t>
  </si>
  <si>
    <t>25651</t>
  </si>
  <si>
    <t>4417.00.90</t>
  </si>
  <si>
    <t>7898919089727</t>
  </si>
  <si>
    <t>17898919089724</t>
  </si>
  <si>
    <t>35480</t>
  </si>
  <si>
    <t>CADEIRA DOBRAVEL PRETA</t>
  </si>
  <si>
    <t>25671</t>
  </si>
  <si>
    <t>7898280077194</t>
  </si>
  <si>
    <t>17898280077191</t>
  </si>
  <si>
    <t>35481</t>
  </si>
  <si>
    <t>MESA QUADRADA DOBRAVEL PRETA 72 x 80 X 70 CM</t>
  </si>
  <si>
    <t>25672</t>
  </si>
  <si>
    <t>7898280077200</t>
  </si>
  <si>
    <t>17898280077207</t>
  </si>
  <si>
    <t>35483</t>
  </si>
  <si>
    <t>SACOLA MULTIUSO AMARELA</t>
  </si>
  <si>
    <t>25622</t>
  </si>
  <si>
    <t>3923.21.90</t>
  </si>
  <si>
    <t>7898280076890</t>
  </si>
  <si>
    <t>17898280076897</t>
  </si>
  <si>
    <t>35486</t>
  </si>
  <si>
    <t>TAPETE SUPER ADERENTE - 42 X 30 CM</t>
  </si>
  <si>
    <t>25677</t>
  </si>
  <si>
    <t>7898280077255</t>
  </si>
  <si>
    <t>17898280077252</t>
  </si>
  <si>
    <t>35487</t>
  </si>
  <si>
    <t>CESTO OVAL 60 L PRETO C/ TAMPA</t>
  </si>
  <si>
    <t>25649</t>
  </si>
  <si>
    <t>7898280077101</t>
  </si>
  <si>
    <t>17898280077108</t>
  </si>
  <si>
    <t>35488</t>
  </si>
  <si>
    <t>ORGANIZADOR C/ TAMPA 05L NATURAL - 27 X 20 X 13 CM</t>
  </si>
  <si>
    <t>25467</t>
  </si>
  <si>
    <t>7898280075268</t>
  </si>
  <si>
    <t>17898280075265</t>
  </si>
  <si>
    <t>35489</t>
  </si>
  <si>
    <t>ORGANIZADOR C/ TAMPA 10L - 42 X 28 X 12,5 CM</t>
  </si>
  <si>
    <t>25489</t>
  </si>
  <si>
    <t>7898280075497</t>
  </si>
  <si>
    <t>17898280075494</t>
  </si>
  <si>
    <t>35490</t>
  </si>
  <si>
    <t>CAIXA RATTAN 07L BRANCA</t>
  </si>
  <si>
    <t>25586</t>
  </si>
  <si>
    <t>7898280076531</t>
  </si>
  <si>
    <t>17898280076538</t>
  </si>
  <si>
    <t>35491</t>
  </si>
  <si>
    <t>CAIXA RATTAN 15L BRANCA</t>
  </si>
  <si>
    <t>25591</t>
  </si>
  <si>
    <t>7898280076586</t>
  </si>
  <si>
    <t>17898280076583</t>
  </si>
  <si>
    <t>35492</t>
  </si>
  <si>
    <t>CAIXA RATTAN 20L BRANCA</t>
  </si>
  <si>
    <t>25596</t>
  </si>
  <si>
    <t>7898280076630</t>
  </si>
  <si>
    <t>17898280076637</t>
  </si>
  <si>
    <t>35493</t>
  </si>
  <si>
    <t>CAIXA RATTAN 40L BRANCA</t>
  </si>
  <si>
    <t>25601</t>
  </si>
  <si>
    <t>7898280076685</t>
  </si>
  <si>
    <t>17898280076682</t>
  </si>
  <si>
    <t>35497</t>
  </si>
  <si>
    <t>KIT TEMPERO C/ 03 PCS</t>
  </si>
  <si>
    <t>02.58</t>
  </si>
  <si>
    <t>7896900202582</t>
  </si>
  <si>
    <t>27896900202586</t>
  </si>
  <si>
    <t>35498</t>
  </si>
  <si>
    <t>ESCORREDOR ESTILO COM CABO 19 CM</t>
  </si>
  <si>
    <t>93.48</t>
  </si>
  <si>
    <t>7896900293481</t>
  </si>
  <si>
    <t>37896900293482</t>
  </si>
  <si>
    <t>35500</t>
  </si>
  <si>
    <t>GARRAFA PET PARIS 600ML MICKEY</t>
  </si>
  <si>
    <t>470539</t>
  </si>
  <si>
    <t>7897659684902</t>
  </si>
  <si>
    <t>17897659684909</t>
  </si>
  <si>
    <t>35501</t>
  </si>
  <si>
    <t>GARRAFA PET PARIS 600ML MINNIE</t>
  </si>
  <si>
    <t>470542</t>
  </si>
  <si>
    <t>7897659684919</t>
  </si>
  <si>
    <t>17897659684916</t>
  </si>
  <si>
    <t>35502</t>
  </si>
  <si>
    <t>GARRAFA PET PARIS 600ML MARVEL</t>
  </si>
  <si>
    <t>470544</t>
  </si>
  <si>
    <t>7897659684933</t>
  </si>
  <si>
    <t>17897659684930</t>
  </si>
  <si>
    <t>35503</t>
  </si>
  <si>
    <t>GARRAFA PET PARIS 600ML FROZEN 2</t>
  </si>
  <si>
    <t>470547</t>
  </si>
  <si>
    <t>7897659684940</t>
  </si>
  <si>
    <t>17897659684947</t>
  </si>
  <si>
    <t>35504</t>
  </si>
  <si>
    <t>GARRAFA PET 700 ML CARROS</t>
  </si>
  <si>
    <t>470927</t>
  </si>
  <si>
    <t>7897659672329</t>
  </si>
  <si>
    <t>17897659672326</t>
  </si>
  <si>
    <t>35505</t>
  </si>
  <si>
    <t>GARRAFA PET PARIS 600ML PRINCESAS</t>
  </si>
  <si>
    <t>470543</t>
  </si>
  <si>
    <t>01.009.00</t>
  </si>
  <si>
    <t>7897659684926</t>
  </si>
  <si>
    <t>17897659684923</t>
  </si>
  <si>
    <t>35506</t>
  </si>
  <si>
    <t>KIT LANCHE PATATI PATATA MENINA - 25 X 12 X 5,6 CM</t>
  </si>
  <si>
    <t>440856</t>
  </si>
  <si>
    <t>7897659659580</t>
  </si>
  <si>
    <t>17897659659587</t>
  </si>
  <si>
    <t>35507</t>
  </si>
  <si>
    <t>KIT LANCHE PATATI PATATA MENINO - 25 X 12 X 5,6 CM</t>
  </si>
  <si>
    <t>440857</t>
  </si>
  <si>
    <t>7897659660388</t>
  </si>
  <si>
    <t>17897659660385</t>
  </si>
  <si>
    <t>35508</t>
  </si>
  <si>
    <t>GARRAFA PET PARIS 600ML FRASES</t>
  </si>
  <si>
    <t>470537</t>
  </si>
  <si>
    <t>7897659684889</t>
  </si>
  <si>
    <t>17897659684886</t>
  </si>
  <si>
    <t>35509</t>
  </si>
  <si>
    <t>KIT LANCHE UNICORNIO - 25 X 12 X 5,6 CMS</t>
  </si>
  <si>
    <t>440855</t>
  </si>
  <si>
    <t>7897659653502</t>
  </si>
  <si>
    <t>17897659653509</t>
  </si>
  <si>
    <t>35515</t>
  </si>
  <si>
    <t>FORMA BOLO E PUDIM PROFISSIONAL Nº 12 - PADARIA</t>
  </si>
  <si>
    <t>2403</t>
  </si>
  <si>
    <t>7898563382403</t>
  </si>
  <si>
    <t>35516</t>
  </si>
  <si>
    <t>LEITEIRA 1.0 L ANTI ADERENTE PRETA</t>
  </si>
  <si>
    <t>1864</t>
  </si>
  <si>
    <t>7898563381864</t>
  </si>
  <si>
    <t>35517</t>
  </si>
  <si>
    <t>FRIGIDEIRA FRANCESA 16 ANTI ADERENTE</t>
  </si>
  <si>
    <t>5434</t>
  </si>
  <si>
    <t>7898945155434</t>
  </si>
  <si>
    <t>35518</t>
  </si>
  <si>
    <t>MARMITA TERMICA 16 DIJON COLOR</t>
  </si>
  <si>
    <t>2397</t>
  </si>
  <si>
    <t>7898563382397</t>
  </si>
  <si>
    <t>35519</t>
  </si>
  <si>
    <t>CAIXA ORGANIZADORA DU CHEFF 11 LTS C/ TPA TRANSP</t>
  </si>
  <si>
    <t>7896355730111</t>
  </si>
  <si>
    <t>17896355730118</t>
  </si>
  <si>
    <t>35520</t>
  </si>
  <si>
    <t>CAIXA ORGANIZADORA DU CHEFF 3,7 LTS C/ TPA TRANSP</t>
  </si>
  <si>
    <t>7896355730371</t>
  </si>
  <si>
    <t>17896355730378</t>
  </si>
  <si>
    <t>35522</t>
  </si>
  <si>
    <t>CAIXA ORGANIZADORA DU CHEFF 2 LTS C/ TPA TRANSP</t>
  </si>
  <si>
    <t>7896355730203</t>
  </si>
  <si>
    <t>17896355730200</t>
  </si>
  <si>
    <t>35523</t>
  </si>
  <si>
    <t>COPO FRESH 470 ML C/ TAMPA</t>
  </si>
  <si>
    <t>611</t>
  </si>
  <si>
    <t>7896355706116</t>
  </si>
  <si>
    <t>17896355706113</t>
  </si>
  <si>
    <t>35524</t>
  </si>
  <si>
    <t>BALDE 8 L NEON</t>
  </si>
  <si>
    <t>7896355704471</t>
  </si>
  <si>
    <t>17896355704478</t>
  </si>
  <si>
    <t>35525</t>
  </si>
  <si>
    <t>BALDE 13,8 L NEON</t>
  </si>
  <si>
    <t>7896355704488</t>
  </si>
  <si>
    <t>17896355704485</t>
  </si>
  <si>
    <t>35526</t>
  </si>
  <si>
    <t>BACIA 14,8 L NEON</t>
  </si>
  <si>
    <t>7896355701159</t>
  </si>
  <si>
    <t>17896355701156</t>
  </si>
  <si>
    <t>35527</t>
  </si>
  <si>
    <t>CESTO TELADO 40 L NEON</t>
  </si>
  <si>
    <t>540</t>
  </si>
  <si>
    <t>7896355705409</t>
  </si>
  <si>
    <t>17896355705406</t>
  </si>
  <si>
    <t>35528</t>
  </si>
  <si>
    <t>CABIDE ADULTO C/ 5 SMART</t>
  </si>
  <si>
    <t>7896355702552</t>
  </si>
  <si>
    <t>17896355702559</t>
  </si>
  <si>
    <t>35529</t>
  </si>
  <si>
    <t>AÇUCAREIRO / FARINHEIRA / MOLHEIRA 500 ML</t>
  </si>
  <si>
    <t>674</t>
  </si>
  <si>
    <t>7896355706741</t>
  </si>
  <si>
    <t>17896355706748</t>
  </si>
  <si>
    <t>35530</t>
  </si>
  <si>
    <t>PORTA MEL 500 ML</t>
  </si>
  <si>
    <t>664</t>
  </si>
  <si>
    <t>7896355706642</t>
  </si>
  <si>
    <t>17896355706649</t>
  </si>
  <si>
    <t>35531</t>
  </si>
  <si>
    <t>CAIXA TOPA TUDO 8L 44 X 28 X 7,9 CM</t>
  </si>
  <si>
    <t>7896355702781</t>
  </si>
  <si>
    <t>17896355702788</t>
  </si>
  <si>
    <t>35532</t>
  </si>
  <si>
    <t>CAIXA TOPA TUDO 4L 34 X 23 X 7 CM</t>
  </si>
  <si>
    <t>279</t>
  </si>
  <si>
    <t>7896355702798</t>
  </si>
  <si>
    <t>17896355702795</t>
  </si>
  <si>
    <t>35533</t>
  </si>
  <si>
    <t>CAIXA TOPA TUDO 4L C/ TAMPA 34 X 23 X 7 CM</t>
  </si>
  <si>
    <t>2911</t>
  </si>
  <si>
    <t>7896355729115</t>
  </si>
  <si>
    <t>17896355729112</t>
  </si>
  <si>
    <t>35534</t>
  </si>
  <si>
    <t>PREMIUM CANECÃO COBRE Nº12</t>
  </si>
  <si>
    <t>49.075-2</t>
  </si>
  <si>
    <t>7896414349759</t>
  </si>
  <si>
    <t>37896414349750</t>
  </si>
  <si>
    <t>35535</t>
  </si>
  <si>
    <t>PREMIUM CANECÃO COBRE Nº14</t>
  </si>
  <si>
    <t>49.076-1</t>
  </si>
  <si>
    <t>7896414349766</t>
  </si>
  <si>
    <t>37896414349767</t>
  </si>
  <si>
    <t>35536</t>
  </si>
  <si>
    <t>PREMIUM CANECÃO COBRE Nº16</t>
  </si>
  <si>
    <t>49.077-0</t>
  </si>
  <si>
    <t>7896414349773</t>
  </si>
  <si>
    <t>37896414349774</t>
  </si>
  <si>
    <t>35537</t>
  </si>
  <si>
    <t>PREMIUM FRIGIDEIRA GOURMET COBRE Nº20</t>
  </si>
  <si>
    <t>49.083-2</t>
  </si>
  <si>
    <t>7896414349834</t>
  </si>
  <si>
    <t>47896414349832</t>
  </si>
  <si>
    <t>35538</t>
  </si>
  <si>
    <t>PREMIUM FRIGIDEIRA GOURMET COBRE Nº22</t>
  </si>
  <si>
    <t>49.084-1</t>
  </si>
  <si>
    <t>7896414349841</t>
  </si>
  <si>
    <t>47896414349849</t>
  </si>
  <si>
    <t>35539</t>
  </si>
  <si>
    <t>PREMIUM FRIGIDEIRA GOURMET COBRE Nº24</t>
  </si>
  <si>
    <t>49.085-0</t>
  </si>
  <si>
    <t>7896414349858</t>
  </si>
  <si>
    <t>47896414349856</t>
  </si>
  <si>
    <t>35540</t>
  </si>
  <si>
    <t>PREMIUM CAÇAROLA COBRE Nº18</t>
  </si>
  <si>
    <t>49.094-0</t>
  </si>
  <si>
    <t>7896414349940</t>
  </si>
  <si>
    <t>37896414349941</t>
  </si>
  <si>
    <t>35541</t>
  </si>
  <si>
    <t>PREMIUM CAÇAROLA COBRE Nº20</t>
  </si>
  <si>
    <t>49.095-9</t>
  </si>
  <si>
    <t>7896414349957</t>
  </si>
  <si>
    <t>37896414349958</t>
  </si>
  <si>
    <t>35542</t>
  </si>
  <si>
    <t>PREMIUM CAÇAROLA COBRE Nº22</t>
  </si>
  <si>
    <t>49.096-8</t>
  </si>
  <si>
    <t>7896414349964</t>
  </si>
  <si>
    <t>37896414349965</t>
  </si>
  <si>
    <t>35543</t>
  </si>
  <si>
    <t>KIT TALHERES + SUPORTE C/ 25 PCS</t>
  </si>
  <si>
    <t>SL0159</t>
  </si>
  <si>
    <t>7899751108188</t>
  </si>
  <si>
    <t>17899751108185</t>
  </si>
  <si>
    <t>35544</t>
  </si>
  <si>
    <t>ORIENTE - GARFO DE MESA</t>
  </si>
  <si>
    <t>SL0160</t>
  </si>
  <si>
    <t>7899751108195</t>
  </si>
  <si>
    <t>07899751108201</t>
  </si>
  <si>
    <t>35545</t>
  </si>
  <si>
    <t>ORIENTE - FACA DE CHURRASCO</t>
  </si>
  <si>
    <t>SL0161</t>
  </si>
  <si>
    <t>7899751108218</t>
  </si>
  <si>
    <t>07899751108225</t>
  </si>
  <si>
    <t>35546</t>
  </si>
  <si>
    <t>ORIENTE - COLHER DE MESA</t>
  </si>
  <si>
    <t>SL0162</t>
  </si>
  <si>
    <t>7899751108232</t>
  </si>
  <si>
    <t>07899751108249</t>
  </si>
  <si>
    <t>35547</t>
  </si>
  <si>
    <t>GARFO TRINCHANTE PREMIUM</t>
  </si>
  <si>
    <t>SL0355</t>
  </si>
  <si>
    <t>7899653780079</t>
  </si>
  <si>
    <t>17899653780076</t>
  </si>
  <si>
    <t>35548</t>
  </si>
  <si>
    <t>CORTADOR E FECHADOR DE PASTEL PREMIUM</t>
  </si>
  <si>
    <t>SL0378</t>
  </si>
  <si>
    <t>7899751102643</t>
  </si>
  <si>
    <t>17899751102640</t>
  </si>
  <si>
    <t>35549</t>
  </si>
  <si>
    <t>BATEDOR DE CLARA 28.5 CM PREMIUM</t>
  </si>
  <si>
    <t>SL0395</t>
  </si>
  <si>
    <t>7899751104418</t>
  </si>
  <si>
    <t>17899751104415</t>
  </si>
  <si>
    <t>35550</t>
  </si>
  <si>
    <t>RALINHO P/ PIA INOX 5.4 CM</t>
  </si>
  <si>
    <t>SL0732</t>
  </si>
  <si>
    <t>7899751104623</t>
  </si>
  <si>
    <t>17899751104620</t>
  </si>
  <si>
    <t>35551</t>
  </si>
  <si>
    <t>RALINHO P/ PIA INOX 11.5 CM</t>
  </si>
  <si>
    <t>SL0735</t>
  </si>
  <si>
    <t>7899751104654</t>
  </si>
  <si>
    <t>17899751104651</t>
  </si>
  <si>
    <t>35552</t>
  </si>
  <si>
    <t>JARRA DE VIDRO 510 ML</t>
  </si>
  <si>
    <t>SL0817</t>
  </si>
  <si>
    <t>7899751104678</t>
  </si>
  <si>
    <t>17899751104675</t>
  </si>
  <si>
    <t>35553</t>
  </si>
  <si>
    <t>CANECA CHOPP 340 ML</t>
  </si>
  <si>
    <t>SL0868</t>
  </si>
  <si>
    <t>7899751104753</t>
  </si>
  <si>
    <t>07899751106795</t>
  </si>
  <si>
    <t>35554</t>
  </si>
  <si>
    <t>JARRA DE VIDRO 1.6 LITROS - CX LITOGRAF</t>
  </si>
  <si>
    <t>SL0887</t>
  </si>
  <si>
    <t>7899751107464</t>
  </si>
  <si>
    <t>17899751107461</t>
  </si>
  <si>
    <t>35558</t>
  </si>
  <si>
    <t>GARRAFA SAPORI 2000 ML</t>
  </si>
  <si>
    <t>6633</t>
  </si>
  <si>
    <t>7896103466330</t>
  </si>
  <si>
    <t>17896103466337</t>
  </si>
  <si>
    <t>35559</t>
  </si>
  <si>
    <t>POTE VENEZA 1600 ML GEOMETRICA</t>
  </si>
  <si>
    <t>6650</t>
  </si>
  <si>
    <t>7896103466507</t>
  </si>
  <si>
    <t>17896103466504</t>
  </si>
  <si>
    <t>35560</t>
  </si>
  <si>
    <t>POTE VENEZA 2200 ML GEOMETRICA</t>
  </si>
  <si>
    <t>6651</t>
  </si>
  <si>
    <t>7896103466514</t>
  </si>
  <si>
    <t>17896103466511</t>
  </si>
  <si>
    <t>35561</t>
  </si>
  <si>
    <t>JARRA VENEZA 1600 ML GEOMETRICA</t>
  </si>
  <si>
    <t>6652</t>
  </si>
  <si>
    <t>7896103466521</t>
  </si>
  <si>
    <t>17896103466528</t>
  </si>
  <si>
    <t>35562</t>
  </si>
  <si>
    <t>GARRAFA VENEZA 1500 ML GEOMETRICA</t>
  </si>
  <si>
    <t>6654</t>
  </si>
  <si>
    <t>7896103466545</t>
  </si>
  <si>
    <t>17896103466542</t>
  </si>
  <si>
    <t>35565</t>
  </si>
  <si>
    <t>POTE PARIS 2100 ML FLORAL</t>
  </si>
  <si>
    <t>6660</t>
  </si>
  <si>
    <t>7896103466606</t>
  </si>
  <si>
    <t>17896103466603</t>
  </si>
  <si>
    <t>35566</t>
  </si>
  <si>
    <t>POTE PARIS 1600 ML FLORAL</t>
  </si>
  <si>
    <t>6661</t>
  </si>
  <si>
    <t>7896103466613</t>
  </si>
  <si>
    <t>17896103466610</t>
  </si>
  <si>
    <t>35567</t>
  </si>
  <si>
    <t>POTE PARIS 1250 ML FLORAL</t>
  </si>
  <si>
    <t>6662</t>
  </si>
  <si>
    <t>7896103466620</t>
  </si>
  <si>
    <t>17896103466627</t>
  </si>
  <si>
    <t>35568</t>
  </si>
  <si>
    <t>POTE ESPAGUETE FLORAL 9 X 29 CM</t>
  </si>
  <si>
    <t>6664</t>
  </si>
  <si>
    <t>7896103466644</t>
  </si>
  <si>
    <t>17896103466641</t>
  </si>
  <si>
    <t>35569</t>
  </si>
  <si>
    <t>POTE PARIS 3000 ML FLORAL</t>
  </si>
  <si>
    <t>6665</t>
  </si>
  <si>
    <t>7896103466651</t>
  </si>
  <si>
    <t>17896103466658</t>
  </si>
  <si>
    <t>35570</t>
  </si>
  <si>
    <t>CESTO RET TELADO 10 L PRATA</t>
  </si>
  <si>
    <t>7897848700420</t>
  </si>
  <si>
    <t>17897848700427</t>
  </si>
  <si>
    <t>35571</t>
  </si>
  <si>
    <t>CESTO RET TELADO 10 L PRETO</t>
  </si>
  <si>
    <t>7897848700413</t>
  </si>
  <si>
    <t>17897848700410</t>
  </si>
  <si>
    <t>35574</t>
  </si>
  <si>
    <t>BALDE PARA ESFREGÃO PRATA</t>
  </si>
  <si>
    <t>7897848701823</t>
  </si>
  <si>
    <t>17897848701820</t>
  </si>
  <si>
    <t>35575</t>
  </si>
  <si>
    <t>LIXEIRA DE PIA TPA BASCULANTE 3,6L PRATA</t>
  </si>
  <si>
    <t>288</t>
  </si>
  <si>
    <t>7897848702882</t>
  </si>
  <si>
    <t>17897848702889</t>
  </si>
  <si>
    <t>35576</t>
  </si>
  <si>
    <t>CANTONEIRA PRATA</t>
  </si>
  <si>
    <t>752</t>
  </si>
  <si>
    <t>7897848707528</t>
  </si>
  <si>
    <t>35577</t>
  </si>
  <si>
    <t>CANTONEIRA PRETA</t>
  </si>
  <si>
    <t>753</t>
  </si>
  <si>
    <t>7897848707535</t>
  </si>
  <si>
    <t>17897848707532</t>
  </si>
  <si>
    <t>35578</t>
  </si>
  <si>
    <t>CAIXA DE SUP VERMELHA ( + DE 30 GRAV )</t>
  </si>
  <si>
    <t>2004</t>
  </si>
  <si>
    <t>7897848720046</t>
  </si>
  <si>
    <t>17897848720043</t>
  </si>
  <si>
    <t>35579</t>
  </si>
  <si>
    <t>2005</t>
  </si>
  <si>
    <t>7897848720053</t>
  </si>
  <si>
    <t>17897848720050</t>
  </si>
  <si>
    <t>35584</t>
  </si>
  <si>
    <t>CESTO FECHADO PRETO 27 LTS</t>
  </si>
  <si>
    <t>7897848725188</t>
  </si>
  <si>
    <t>17897848725185</t>
  </si>
  <si>
    <t>35585</t>
  </si>
  <si>
    <t>CESTA DE MERCADO C/ ALCA PLASTICA 8L PRATA</t>
  </si>
  <si>
    <t>8004</t>
  </si>
  <si>
    <t>7897848780040</t>
  </si>
  <si>
    <t>17897848780047</t>
  </si>
  <si>
    <t>35586</t>
  </si>
  <si>
    <t>CESTA DE MERCADO C/ ALCA PLASTICA 21,4L PRATA</t>
  </si>
  <si>
    <t>8104</t>
  </si>
  <si>
    <t>7897848781047</t>
  </si>
  <si>
    <t>17897848781044</t>
  </si>
  <si>
    <t>35587</t>
  </si>
  <si>
    <t>CESTA DE MERCADO C/ ALCA METAL 21,4L PRATA</t>
  </si>
  <si>
    <t>8204</t>
  </si>
  <si>
    <t>7897848782044</t>
  </si>
  <si>
    <t>17897848782041</t>
  </si>
  <si>
    <t>35588</t>
  </si>
  <si>
    <t>ORG EMPILHAVEL C/03 ANDAR PRETO-54X37X69CM</t>
  </si>
  <si>
    <t>9551</t>
  </si>
  <si>
    <t>7897848795518</t>
  </si>
  <si>
    <t>17897848795515</t>
  </si>
  <si>
    <t>35589</t>
  </si>
  <si>
    <t>ORG EMPILHAVEL C/03 ANDAR PRATA-54X37X69CM</t>
  </si>
  <si>
    <t>9554</t>
  </si>
  <si>
    <t>7897848795549</t>
  </si>
  <si>
    <t>17897848795546</t>
  </si>
  <si>
    <t>35590</t>
  </si>
  <si>
    <t>AÇUCAREIRO C/TPA DE AÇO INOX 7,5 X 14 CM</t>
  </si>
  <si>
    <t>7085</t>
  </si>
  <si>
    <t>7899768070850</t>
  </si>
  <si>
    <t>35591</t>
  </si>
  <si>
    <t>CANECA C/TAMPA E CANUDO 105 ML CAVEIRA ROCK STYLE</t>
  </si>
  <si>
    <t>7130</t>
  </si>
  <si>
    <t>7899768071307</t>
  </si>
  <si>
    <t>17899768071304</t>
  </si>
  <si>
    <t>35593</t>
  </si>
  <si>
    <t>CANECA P/CHOPP E CERVEJA CAVEIRA 510ML CINZA</t>
  </si>
  <si>
    <t>7624</t>
  </si>
  <si>
    <t>7899768076241</t>
  </si>
  <si>
    <t>17899768076248</t>
  </si>
  <si>
    <t>35595</t>
  </si>
  <si>
    <t>CENTRO DE MESA BUBBLE 30 X 10 CM</t>
  </si>
  <si>
    <t>7082</t>
  </si>
  <si>
    <t>7899768070829</t>
  </si>
  <si>
    <t>17899768070826</t>
  </si>
  <si>
    <t>35596</t>
  </si>
  <si>
    <t>CENTRO DE MESA DE CRISTAL DELI 26 X 14 X 5,5 CM</t>
  </si>
  <si>
    <t>7243</t>
  </si>
  <si>
    <t>7899768072434</t>
  </si>
  <si>
    <t>17899768072431</t>
  </si>
  <si>
    <t>35597</t>
  </si>
  <si>
    <t>CESTA DE CRISTAL 21,5 X 6,5 X 7,5 CM</t>
  </si>
  <si>
    <t>4427</t>
  </si>
  <si>
    <t>7899768044271</t>
  </si>
  <si>
    <t>17899768044278</t>
  </si>
  <si>
    <t>35598</t>
  </si>
  <si>
    <t>CINZEIRO SUNSHINE 12 X 3 CM</t>
  </si>
  <si>
    <t>7343</t>
  </si>
  <si>
    <t>70139900</t>
  </si>
  <si>
    <t>7899768073431</t>
  </si>
  <si>
    <t>17899768073438</t>
  </si>
  <si>
    <t>35601</t>
  </si>
  <si>
    <t>JG C/ 3 PCS P/BANHEIRO PIERRE GOLD ROSÉ</t>
  </si>
  <si>
    <t>7899768077385</t>
  </si>
  <si>
    <t>17899768077382</t>
  </si>
  <si>
    <t>35602</t>
  </si>
  <si>
    <t>JG C/ 4PCS GALHETEIRO C/SUP METAL PRETO 200ML/70ML</t>
  </si>
  <si>
    <t>7899768070881</t>
  </si>
  <si>
    <t>17899768070888</t>
  </si>
  <si>
    <t>35603</t>
  </si>
  <si>
    <t>JG C/ 6 CANECAS 330ML COLMEIA</t>
  </si>
  <si>
    <t>7480</t>
  </si>
  <si>
    <t>7899768074803</t>
  </si>
  <si>
    <t>17899768074800</t>
  </si>
  <si>
    <t>35604</t>
  </si>
  <si>
    <t>JG C/ 6 CANECAS 150ML EXPERIENCE</t>
  </si>
  <si>
    <t>6270</t>
  </si>
  <si>
    <t>7899768062701</t>
  </si>
  <si>
    <t>17899768062708</t>
  </si>
  <si>
    <t>35605</t>
  </si>
  <si>
    <t>JG C/ 6 CANECAS 80ML HANÓI</t>
  </si>
  <si>
    <t>7107</t>
  </si>
  <si>
    <t>7899768071079</t>
  </si>
  <si>
    <t>17899768071076</t>
  </si>
  <si>
    <t>35606</t>
  </si>
  <si>
    <t>JG C/ 6 CANECAS P/CAPPUCCINO 172ML DUBLIN</t>
  </si>
  <si>
    <t>7535</t>
  </si>
  <si>
    <t>7899768075350</t>
  </si>
  <si>
    <t>17899768075357</t>
  </si>
  <si>
    <t>35607</t>
  </si>
  <si>
    <t>JG C/ 6 COPOS P/SHOT 50ML CAVEIRA</t>
  </si>
  <si>
    <t>7410</t>
  </si>
  <si>
    <t>7899768074100</t>
  </si>
  <si>
    <t>17899768074107</t>
  </si>
  <si>
    <t>35608</t>
  </si>
  <si>
    <t>JG C/ 6 TAÇAS 10 X 8,5 CM COLMEIA</t>
  </si>
  <si>
    <t>7538</t>
  </si>
  <si>
    <t>7899768075381</t>
  </si>
  <si>
    <t>17899768075388</t>
  </si>
  <si>
    <t>35609</t>
  </si>
  <si>
    <t>JG C/ 6 TAÇAS P/VINHO 265ML LIBÉLULA TRANSP</t>
  </si>
  <si>
    <t>6478</t>
  </si>
  <si>
    <t>7899768064781</t>
  </si>
  <si>
    <t>17899768064788</t>
  </si>
  <si>
    <t>35611</t>
  </si>
  <si>
    <t>AÇUCAREIRO / MELEIRA 150ML C/TAMPA DE METAL</t>
  </si>
  <si>
    <t>6838</t>
  </si>
  <si>
    <t>7899768068383</t>
  </si>
  <si>
    <t>35612</t>
  </si>
  <si>
    <t>PORTA MANTIMENTO 1L C/TAMPA INOX ROSÉ GOLD</t>
  </si>
  <si>
    <t>7467</t>
  </si>
  <si>
    <t>7899768074674</t>
  </si>
  <si>
    <t>17899768074671</t>
  </si>
  <si>
    <t>35613</t>
  </si>
  <si>
    <t>PORTA MANTIMENTO 0,25L C/TAMPA INOX ROSÉ GOLD</t>
  </si>
  <si>
    <t>7899768074650</t>
  </si>
  <si>
    <t>17899768074657</t>
  </si>
  <si>
    <t>35614</t>
  </si>
  <si>
    <t>PORTA MANTIMENTO 0,5L C/TAMPA INOX ROSÉ GOLD</t>
  </si>
  <si>
    <t>7466</t>
  </si>
  <si>
    <t>7899768074667</t>
  </si>
  <si>
    <t>17899768074664</t>
  </si>
  <si>
    <t>35619</t>
  </si>
  <si>
    <t>XÍCARA 200 ML RENAISSANCE</t>
  </si>
  <si>
    <t>7899768077484</t>
  </si>
  <si>
    <t>17899768077481</t>
  </si>
  <si>
    <t>35625</t>
  </si>
  <si>
    <t>GARRAFA TERMICA GLT MOSAIC 01 LT</t>
  </si>
  <si>
    <t>100783311832</t>
  </si>
  <si>
    <t>7891691004285</t>
  </si>
  <si>
    <t>67891691004287</t>
  </si>
  <si>
    <t>35626</t>
  </si>
  <si>
    <t>GARRAFA TERMICA VG 750 ML - WOOD</t>
  </si>
  <si>
    <t>100688032015</t>
  </si>
  <si>
    <t>7891691011788</t>
  </si>
  <si>
    <t>67891691011780</t>
  </si>
  <si>
    <t>35627</t>
  </si>
  <si>
    <t>ABRIDOR TAMPA 8 CM CERVEJA</t>
  </si>
  <si>
    <t>4265</t>
  </si>
  <si>
    <t>7890002014265</t>
  </si>
  <si>
    <t>78900020142654</t>
  </si>
  <si>
    <t>35628</t>
  </si>
  <si>
    <t>ABRIDOR TAMPA 8 CM REFRIGEIRANTE</t>
  </si>
  <si>
    <t>4951</t>
  </si>
  <si>
    <t>7890002014951</t>
  </si>
  <si>
    <t>78900020149516</t>
  </si>
  <si>
    <t>35629</t>
  </si>
  <si>
    <t>ABRIDOR TAMPA 8 CM FRASES CERVEJA / CHURRASCO</t>
  </si>
  <si>
    <t>4865</t>
  </si>
  <si>
    <t>2190002014865</t>
  </si>
  <si>
    <t>21900020148658</t>
  </si>
  <si>
    <t>35630</t>
  </si>
  <si>
    <t>LIXEIRA DE METAL C/ PEDAL 18 L - COZINHA</t>
  </si>
  <si>
    <t>5118</t>
  </si>
  <si>
    <t>7890002015118</t>
  </si>
  <si>
    <t>78900020151182</t>
  </si>
  <si>
    <t>35631</t>
  </si>
  <si>
    <t>CESTO 18 L COZINHA</t>
  </si>
  <si>
    <t>5316</t>
  </si>
  <si>
    <t>7890002015316</t>
  </si>
  <si>
    <t>78900020153162</t>
  </si>
  <si>
    <t>35633</t>
  </si>
  <si>
    <t>TABUA DE PASSAR 106 X 34 X 87 CM</t>
  </si>
  <si>
    <t>165</t>
  </si>
  <si>
    <t>9403.60.00</t>
  </si>
  <si>
    <t>7898966338168</t>
  </si>
  <si>
    <t>35634</t>
  </si>
  <si>
    <t>PORTA TAÇA TETO 25,5 CM</t>
  </si>
  <si>
    <t>080</t>
  </si>
  <si>
    <t>7896594803805</t>
  </si>
  <si>
    <t>17896594803802</t>
  </si>
  <si>
    <t>35636</t>
  </si>
  <si>
    <t>SUPORTE PARA FERRO E TÁBUA DE PASSAR ROUPAS</t>
  </si>
  <si>
    <t>132</t>
  </si>
  <si>
    <t>7896594811329</t>
  </si>
  <si>
    <t>17896594811326</t>
  </si>
  <si>
    <t>35638</t>
  </si>
  <si>
    <t>ORGANIZADOR 20 X 20 CM</t>
  </si>
  <si>
    <t>UZ390-TR</t>
  </si>
  <si>
    <t>7895155779887</t>
  </si>
  <si>
    <t>17895155779884</t>
  </si>
  <si>
    <t>35639</t>
  </si>
  <si>
    <t>ORGANIZADOR 20 X 25 CM</t>
  </si>
  <si>
    <t>UZ392-TR</t>
  </si>
  <si>
    <t>7895155780173</t>
  </si>
  <si>
    <t>17895155780170</t>
  </si>
  <si>
    <t>35640</t>
  </si>
  <si>
    <t>ORGANIZADOR C/ DIV 18 X 28 CM</t>
  </si>
  <si>
    <t>UZ388-TR</t>
  </si>
  <si>
    <t>7895155779665</t>
  </si>
  <si>
    <t>17895155779662</t>
  </si>
  <si>
    <t>35641</t>
  </si>
  <si>
    <t>ORGANIZADOR DE GAVETA DIVISÓRIAS 12,5 X 34 CM</t>
  </si>
  <si>
    <t>UZ382-TR</t>
  </si>
  <si>
    <t>7895155778859</t>
  </si>
  <si>
    <t>17895155778856</t>
  </si>
  <si>
    <t>35642</t>
  </si>
  <si>
    <t>ORGANIZADOR DE GAVETA 12,5 X 34 CM FACAS</t>
  </si>
  <si>
    <t>UZ384-TR</t>
  </si>
  <si>
    <t>7895155779047</t>
  </si>
  <si>
    <t>17895155779044</t>
  </si>
  <si>
    <t>35643</t>
  </si>
  <si>
    <t>ORGANIZADOR DE GAVETA 17 X 25,5 CM</t>
  </si>
  <si>
    <t>UZ380-TR</t>
  </si>
  <si>
    <t>7895155778392</t>
  </si>
  <si>
    <t>17895155778399</t>
  </si>
  <si>
    <t>35644</t>
  </si>
  <si>
    <t>ORGANIZADOR DE GAVETA 8,5 X 25,5 CM</t>
  </si>
  <si>
    <t>UZ378-TR</t>
  </si>
  <si>
    <t>7895155777791</t>
  </si>
  <si>
    <t>17895155777798</t>
  </si>
  <si>
    <t>35645</t>
  </si>
  <si>
    <t>ORGANIZADOR DE GAVETA 8,5 X 17 CM</t>
  </si>
  <si>
    <t>UZ376-TR</t>
  </si>
  <si>
    <t>7895155776596</t>
  </si>
  <si>
    <t>17895155776593</t>
  </si>
  <si>
    <t>35647</t>
  </si>
  <si>
    <t>POTE ACOPLADO 500 ML C/ ROSCA CEBOLA</t>
  </si>
  <si>
    <t>7896779627820</t>
  </si>
  <si>
    <t>17896779627827</t>
  </si>
  <si>
    <t>35648</t>
  </si>
  <si>
    <t>POTE ACOPLADO 500 ML C/ ROSCA ALHO</t>
  </si>
  <si>
    <t>7896779679126</t>
  </si>
  <si>
    <t>17896779679123</t>
  </si>
  <si>
    <t>35649</t>
  </si>
  <si>
    <t>GAVETEIRO MODULAR RATTAN PRETO 32 X 14 X 26 CM</t>
  </si>
  <si>
    <t>254/P</t>
  </si>
  <si>
    <t>7896779625413</t>
  </si>
  <si>
    <t>17896779625410</t>
  </si>
  <si>
    <t>35650</t>
  </si>
  <si>
    <t>GAVETEIRO MODULAR RATTAN MARRON 32 X 14 X 26 CM</t>
  </si>
  <si>
    <t>254/M</t>
  </si>
  <si>
    <t>7896779625420</t>
  </si>
  <si>
    <t>17896779625427</t>
  </si>
  <si>
    <t>35651</t>
  </si>
  <si>
    <t>GAVETEIRO MODULAR RATTAN BRANCO 32 X 14 X 26 CM</t>
  </si>
  <si>
    <t>254/B</t>
  </si>
  <si>
    <t>7896779654123</t>
  </si>
  <si>
    <t>17896779654120</t>
  </si>
  <si>
    <t>35652</t>
  </si>
  <si>
    <t>POTE C/ ROSCA ARROZ 5,8 L C/ MEDIDOR</t>
  </si>
  <si>
    <t>7896779623716</t>
  </si>
  <si>
    <t>17896779623713</t>
  </si>
  <si>
    <t>35659</t>
  </si>
  <si>
    <t>GARRAFA TERM MASSIMA PRESSAO 1,8L PRETA</t>
  </si>
  <si>
    <t>03885</t>
  </si>
  <si>
    <t>7891108038858</t>
  </si>
  <si>
    <t>17891108038855</t>
  </si>
  <si>
    <t>35660</t>
  </si>
  <si>
    <t>GARRAFA TERM MASSIMA PRESSAO 1,8L BEST COFFEE</t>
  </si>
  <si>
    <t>03889</t>
  </si>
  <si>
    <t>7891108038896</t>
  </si>
  <si>
    <t>17891108038893</t>
  </si>
  <si>
    <t>35661</t>
  </si>
  <si>
    <t>GARRAFA TERM MASSIMA PRESSÃO 1,8L INOX</t>
  </si>
  <si>
    <t>03886</t>
  </si>
  <si>
    <t>7891108038865</t>
  </si>
  <si>
    <t>17891108038862</t>
  </si>
  <si>
    <t>35662</t>
  </si>
  <si>
    <t>SILICONE - DESCANSO DE UTENSÍLIO</t>
  </si>
  <si>
    <t>6536 - SN19079</t>
  </si>
  <si>
    <t>7898618049725</t>
  </si>
  <si>
    <t>17898618049722</t>
  </si>
  <si>
    <t>35663</t>
  </si>
  <si>
    <t>SOUSPLAT DISCO BRONZE 33 CM</t>
  </si>
  <si>
    <t>4505 - SP13717</t>
  </si>
  <si>
    <t>7898516909718</t>
  </si>
  <si>
    <t>17898516909715</t>
  </si>
  <si>
    <t>35664</t>
  </si>
  <si>
    <t>LUGAR AMERICANO ESTAMPA CROCHÊ PRETO 28 X 43 CM</t>
  </si>
  <si>
    <t>6147 - JA1846PR</t>
  </si>
  <si>
    <t>7898618045604</t>
  </si>
  <si>
    <t>17898618045601</t>
  </si>
  <si>
    <t>35665</t>
  </si>
  <si>
    <t>ESPATULA CULINARIA DUPLA INOX</t>
  </si>
  <si>
    <t>6909 - ASA19249</t>
  </si>
  <si>
    <t>7908216102385</t>
  </si>
  <si>
    <t>17908216102382</t>
  </si>
  <si>
    <t>35666</t>
  </si>
  <si>
    <t>JG C/ 6 PRENDEDORES DE EMBALAGENS INOX</t>
  </si>
  <si>
    <t>5753 - ASA1620</t>
  </si>
  <si>
    <t>7898618041583</t>
  </si>
  <si>
    <t>17898618041580</t>
  </si>
  <si>
    <t>35667</t>
  </si>
  <si>
    <t>ESPÁTULA DE INOX P/MASSAS E LEG. 17 CM</t>
  </si>
  <si>
    <t>5752 - ASA1619</t>
  </si>
  <si>
    <t>7898618041439</t>
  </si>
  <si>
    <t>17898618041436</t>
  </si>
  <si>
    <t>35668</t>
  </si>
  <si>
    <t>RALADOR 17,5 CM INOX</t>
  </si>
  <si>
    <t>393 - ASA16</t>
  </si>
  <si>
    <t>7898420971757</t>
  </si>
  <si>
    <t>17898420971754</t>
  </si>
  <si>
    <t>35669</t>
  </si>
  <si>
    <t>ESCOVA P/LIMPAR GRELHA E CHURRAS 37 CM</t>
  </si>
  <si>
    <t>6847 - AC19200</t>
  </si>
  <si>
    <t>9603.9000</t>
  </si>
  <si>
    <t>7908216101715</t>
  </si>
  <si>
    <t>17908216101712</t>
  </si>
  <si>
    <t>35670</t>
  </si>
  <si>
    <t>JG C/ 06 CANECAS P/CAFÉ 80 ML BICOLOR</t>
  </si>
  <si>
    <t>596 - CR501</t>
  </si>
  <si>
    <t>7898420971542</t>
  </si>
  <si>
    <t>17898420971549</t>
  </si>
  <si>
    <t>35671</t>
  </si>
  <si>
    <t>JG C/ 2 COPOS P/ CAFÉ 80 ML PAREDE DUPLA</t>
  </si>
  <si>
    <t>6138 - TCJ1843</t>
  </si>
  <si>
    <t>7898618045512</t>
  </si>
  <si>
    <t>17898618045519</t>
  </si>
  <si>
    <t>35672</t>
  </si>
  <si>
    <t>BARRA MAGNÉTICA PARA FACAS 45 CM</t>
  </si>
  <si>
    <t>6050 - AC1806</t>
  </si>
  <si>
    <t>7615.1000</t>
  </si>
  <si>
    <t>7898618044430</t>
  </si>
  <si>
    <t>17898618044437</t>
  </si>
  <si>
    <t>35673</t>
  </si>
  <si>
    <t>SOUSPLAT TRANÇADO DOURADO 33 CM</t>
  </si>
  <si>
    <t>5110 - SP14744</t>
  </si>
  <si>
    <t>7898516935458</t>
  </si>
  <si>
    <t>17898516935455</t>
  </si>
  <si>
    <t>35674</t>
  </si>
  <si>
    <t>MANTEGUEIRA INOX C/TAMPA ACRÍLICO 6,5 X 19 X 12 CM</t>
  </si>
  <si>
    <t>6285 - AN862</t>
  </si>
  <si>
    <t>7898618046779</t>
  </si>
  <si>
    <t>17898618046776</t>
  </si>
  <si>
    <t>BRUXELAS</t>
  </si>
  <si>
    <t>35750</t>
  </si>
  <si>
    <t>TUBO DEC 16 X 10 CM COM TAMPA</t>
  </si>
  <si>
    <t>10770</t>
  </si>
  <si>
    <t>7908286304559</t>
  </si>
  <si>
    <t>17908286304556</t>
  </si>
  <si>
    <t>35751</t>
  </si>
  <si>
    <t>TUBO DEC 16 X 20 CM COM TAMPA</t>
  </si>
  <si>
    <t>10771</t>
  </si>
  <si>
    <t>7908286304566</t>
  </si>
  <si>
    <t>17908286304563</t>
  </si>
  <si>
    <t>35752</t>
  </si>
  <si>
    <t>TUBO DEC 16 X 30 CM COM TAMPA</t>
  </si>
  <si>
    <t>10772</t>
  </si>
  <si>
    <t>7908286304573</t>
  </si>
  <si>
    <t>17908286304570</t>
  </si>
  <si>
    <t>35786</t>
  </si>
  <si>
    <t>VASO DEC GREEN VITTA 13 CM</t>
  </si>
  <si>
    <t>7000</t>
  </si>
  <si>
    <t>7898966464041</t>
  </si>
  <si>
    <t>17898966464048</t>
  </si>
  <si>
    <t>35787</t>
  </si>
  <si>
    <t>VASO DEC GREEN VITTA 16 CM</t>
  </si>
  <si>
    <t>7010</t>
  </si>
  <si>
    <t>7898966464058</t>
  </si>
  <si>
    <t>17898966464055</t>
  </si>
  <si>
    <t>35788</t>
  </si>
  <si>
    <t>ASSADEIRA ROUND COM ABA 2,3L - 22 X 10 CM</t>
  </si>
  <si>
    <t>1200</t>
  </si>
  <si>
    <t>7898964200979</t>
  </si>
  <si>
    <t>17898964200976</t>
  </si>
  <si>
    <t>35789</t>
  </si>
  <si>
    <t>ASSADEIRA ROUND COM ABA 2,4L - 26 X 6 CM</t>
  </si>
  <si>
    <t>1010</t>
  </si>
  <si>
    <t>7898964200962</t>
  </si>
  <si>
    <t>17898964200969</t>
  </si>
  <si>
    <t>35790</t>
  </si>
  <si>
    <t>CORTADOR DE BATATA PALITO</t>
  </si>
  <si>
    <t>CBP02</t>
  </si>
  <si>
    <t>7897839702082</t>
  </si>
  <si>
    <t>35791</t>
  </si>
  <si>
    <t>JARRA 1,8L</t>
  </si>
  <si>
    <t>JAR01</t>
  </si>
  <si>
    <t>7897839701993</t>
  </si>
  <si>
    <t>35793</t>
  </si>
  <si>
    <t>OPALINE CJ ASSADEIRAS OVAIS 3 PÇS 0,6L/ 1L/ 1,4L</t>
  </si>
  <si>
    <t>15960201461095</t>
  </si>
  <si>
    <t>7891155074106</t>
  </si>
  <si>
    <t>17891155074103</t>
  </si>
  <si>
    <t>35794</t>
  </si>
  <si>
    <t>POTE QUADRADO 1,3 L TAMPA MARBLE</t>
  </si>
  <si>
    <t>101528512046</t>
  </si>
  <si>
    <t>7891691011856</t>
  </si>
  <si>
    <t>67891691011858</t>
  </si>
  <si>
    <t>35795</t>
  </si>
  <si>
    <t>POTE QUADRADO 750 ML TAMPA MARBLE</t>
  </si>
  <si>
    <t>101528552046</t>
  </si>
  <si>
    <t>7891691011818</t>
  </si>
  <si>
    <t>67891691011810</t>
  </si>
  <si>
    <t>35796</t>
  </si>
  <si>
    <t>POTE QUADRADO 2 L TAMPA MARBLE</t>
  </si>
  <si>
    <t>101528472046</t>
  </si>
  <si>
    <t>7891691011863</t>
  </si>
  <si>
    <t>67891691011865</t>
  </si>
  <si>
    <t>35797</t>
  </si>
  <si>
    <t>ORGANIZADOR C/ TAMPA 05L BRANCO - 34 X 24 X 11 CM</t>
  </si>
  <si>
    <t>25481</t>
  </si>
  <si>
    <t>7898280075398</t>
  </si>
  <si>
    <t>17898280075395</t>
  </si>
  <si>
    <t>35798</t>
  </si>
  <si>
    <t>BOLSA TÉRMICA 4L</t>
  </si>
  <si>
    <t>SR1552/71</t>
  </si>
  <si>
    <t>4202.92.00</t>
  </si>
  <si>
    <t>7896359037131</t>
  </si>
  <si>
    <t>17896359037138</t>
  </si>
  <si>
    <t>35799</t>
  </si>
  <si>
    <t>BOLSA TÉRMICA 8L</t>
  </si>
  <si>
    <t>SR1556/71</t>
  </si>
  <si>
    <t>7896359029631</t>
  </si>
  <si>
    <t>17896359029638</t>
  </si>
  <si>
    <t>35800</t>
  </si>
  <si>
    <t>BOLSA TÉRMICA 12L</t>
  </si>
  <si>
    <t>SR1560/71</t>
  </si>
  <si>
    <t>7896359037155</t>
  </si>
  <si>
    <t>17896359037152</t>
  </si>
  <si>
    <t>35802</t>
  </si>
  <si>
    <t>JG C/ 6 COPOS 350ML DIAMOND</t>
  </si>
  <si>
    <t>6476</t>
  </si>
  <si>
    <t>7899768064767</t>
  </si>
  <si>
    <t>17899768064764</t>
  </si>
  <si>
    <t>35803</t>
  </si>
  <si>
    <t>JG C/ 6 TAÇAS P/LICOR 50ML ATHENAS</t>
  </si>
  <si>
    <t>7840</t>
  </si>
  <si>
    <t>7013.22.00</t>
  </si>
  <si>
    <t>7899768078405</t>
  </si>
  <si>
    <t>17899768078402</t>
  </si>
  <si>
    <t>35804</t>
  </si>
  <si>
    <t>JG C/ 6 TAÇAS P/VINHO 265ML BICO DE ABACAXI</t>
  </si>
  <si>
    <t>6462</t>
  </si>
  <si>
    <t>7899768064620</t>
  </si>
  <si>
    <t>17899768064627</t>
  </si>
  <si>
    <t>35805</t>
  </si>
  <si>
    <t>JG C/ 6 TAÇAS P/VINHO 265ML DIAMOND</t>
  </si>
  <si>
    <t>6472</t>
  </si>
  <si>
    <t>7899768064729</t>
  </si>
  <si>
    <t>17899768064726</t>
  </si>
  <si>
    <t>35810</t>
  </si>
  <si>
    <t>JARRA 1L PORTA DE GELADEIRA C/TAMPA</t>
  </si>
  <si>
    <t>7822</t>
  </si>
  <si>
    <t>7899768078221</t>
  </si>
  <si>
    <t>17899768078228</t>
  </si>
  <si>
    <t>7524</t>
  </si>
  <si>
    <t>35815</t>
  </si>
  <si>
    <t>BOMBONIERE C/PÉ TRESS 14,4 X 20 CM</t>
  </si>
  <si>
    <t>7482</t>
  </si>
  <si>
    <t>7899768074827</t>
  </si>
  <si>
    <t>17899768074824</t>
  </si>
  <si>
    <t>35819</t>
  </si>
  <si>
    <t>GLASS PRATO OVAL 32,5 CMS</t>
  </si>
  <si>
    <t>MLF-O12</t>
  </si>
  <si>
    <t>7896980412635</t>
  </si>
  <si>
    <t>57896980412630</t>
  </si>
  <si>
    <t>35820</t>
  </si>
  <si>
    <t>HAUSKRAFT - CJ CHURRASCO FACILE 3 PÇS CX PRESENTE</t>
  </si>
  <si>
    <t>FCH-J302</t>
  </si>
  <si>
    <t>7896980408249</t>
  </si>
  <si>
    <t>57896980408244</t>
  </si>
  <si>
    <t>35821</t>
  </si>
  <si>
    <t>HAUSKRAFT - CJ CHURRASCO FACILE 3 PÇS BLISTER</t>
  </si>
  <si>
    <t>FCH-J305</t>
  </si>
  <si>
    <t>7896980408379</t>
  </si>
  <si>
    <t>57896980408374</t>
  </si>
  <si>
    <t>35822</t>
  </si>
  <si>
    <t>HAUSKRAFT - CJ FACAS COUPER 3 PÇS BLISTER</t>
  </si>
  <si>
    <t>FCH-J503</t>
  </si>
  <si>
    <t>7896980408546</t>
  </si>
  <si>
    <t>57896980408541</t>
  </si>
  <si>
    <t>35825</t>
  </si>
  <si>
    <t>DISPENSER 3L DUBLIN/BRANDON</t>
  </si>
  <si>
    <t>6879</t>
  </si>
  <si>
    <t>7899768068796</t>
  </si>
  <si>
    <t>17899768068793</t>
  </si>
  <si>
    <t>2767</t>
  </si>
  <si>
    <t>7896042027678</t>
  </si>
  <si>
    <t>17896042027675</t>
  </si>
  <si>
    <t>665</t>
  </si>
  <si>
    <t>7896042006659</t>
  </si>
  <si>
    <t>17896042006656</t>
  </si>
  <si>
    <t>9594</t>
  </si>
  <si>
    <t>7899808890301</t>
  </si>
  <si>
    <t>17899808890308</t>
  </si>
  <si>
    <t>9590</t>
  </si>
  <si>
    <t>7899808890349</t>
  </si>
  <si>
    <t>17899808890346</t>
  </si>
  <si>
    <t>8695</t>
  </si>
  <si>
    <t>35842</t>
  </si>
  <si>
    <t>MASCARA PROTECAO TNT (COLOR) EM TIRAS</t>
  </si>
  <si>
    <t>2748</t>
  </si>
  <si>
    <t>7898563382748</t>
  </si>
  <si>
    <t>35843</t>
  </si>
  <si>
    <t>PORTA MASCARA DUPLO DEC - 8,5 X 12 X 4 CM</t>
  </si>
  <si>
    <t>13162</t>
  </si>
  <si>
    <t>7899808885246</t>
  </si>
  <si>
    <t>17899808885243</t>
  </si>
  <si>
    <t>35844</t>
  </si>
  <si>
    <t>BISNAGA 140 ML DEC ALCOOL EM GEL</t>
  </si>
  <si>
    <t>13126</t>
  </si>
  <si>
    <t>7899808885635</t>
  </si>
  <si>
    <t>17899808885632</t>
  </si>
  <si>
    <t>35845</t>
  </si>
  <si>
    <t>PORTA LENÇOS DE PAPEL DEC - 12,7 X 13,3 CM</t>
  </si>
  <si>
    <t>13139</t>
  </si>
  <si>
    <t>7899808885703</t>
  </si>
  <si>
    <t>17899808885700</t>
  </si>
  <si>
    <t>3926.20.00</t>
  </si>
  <si>
    <t>35849</t>
  </si>
  <si>
    <t>AMASSADOR DE LEGUMES - 24 CM</t>
  </si>
  <si>
    <t>9608</t>
  </si>
  <si>
    <t>7899808890189</t>
  </si>
  <si>
    <t>17899808890186</t>
  </si>
  <si>
    <t>35850</t>
  </si>
  <si>
    <t>BOLEIRA RED RETRÔ C/ ALCA E ROSCA - 28,5 X 12 CM</t>
  </si>
  <si>
    <t>3420</t>
  </si>
  <si>
    <t>7896042034201</t>
  </si>
  <si>
    <t>17896042034208</t>
  </si>
  <si>
    <t>35851</t>
  </si>
  <si>
    <t>9722</t>
  </si>
  <si>
    <t>7899808889312</t>
  </si>
  <si>
    <t>17899808889319</t>
  </si>
  <si>
    <t>35852</t>
  </si>
  <si>
    <t>CANECA 360 ML RETRÔ</t>
  </si>
  <si>
    <t>8687</t>
  </si>
  <si>
    <t>7896042086873</t>
  </si>
  <si>
    <t>17896042086870</t>
  </si>
  <si>
    <t>35853</t>
  </si>
  <si>
    <t>CANECA TRIO 280 ML INFANTIL</t>
  </si>
  <si>
    <t>9763</t>
  </si>
  <si>
    <t>7899808888940</t>
  </si>
  <si>
    <t>17899808888947</t>
  </si>
  <si>
    <t>35854</t>
  </si>
  <si>
    <t>CESTINHA EMPILHÁVEL 14,5 X 13,7 X 6 CM</t>
  </si>
  <si>
    <t>2848</t>
  </si>
  <si>
    <t>7896042028484</t>
  </si>
  <si>
    <t>17896042028481</t>
  </si>
  <si>
    <t>35855</t>
  </si>
  <si>
    <t>POTE CLIC 200 ML QUADRADO</t>
  </si>
  <si>
    <t>35856</t>
  </si>
  <si>
    <t>POTE CLIC 250 ML REDONDO</t>
  </si>
  <si>
    <t>2459</t>
  </si>
  <si>
    <t>7896042024592</t>
  </si>
  <si>
    <t>17896042024599</t>
  </si>
  <si>
    <t>35857</t>
  </si>
  <si>
    <t>POTE CLIC 180 ML RETANGULAR</t>
  </si>
  <si>
    <t>3722</t>
  </si>
  <si>
    <t>7896042037226</t>
  </si>
  <si>
    <t>17896042037223</t>
  </si>
  <si>
    <t>35858</t>
  </si>
  <si>
    <t>POTE CLIC C/ROSCA 90 ML</t>
  </si>
  <si>
    <t>4650</t>
  </si>
  <si>
    <t>7896042046501</t>
  </si>
  <si>
    <t>27896042046505</t>
  </si>
  <si>
    <t>35859</t>
  </si>
  <si>
    <t>CJ MANTIMENTO ROSCA CLIC 05 PCS VERMELHO</t>
  </si>
  <si>
    <t>9896</t>
  </si>
  <si>
    <t>7899808888100</t>
  </si>
  <si>
    <t>17899808888107</t>
  </si>
  <si>
    <t>35860</t>
  </si>
  <si>
    <t>PORTA DETERGENTE COMPLETO BRANCO 600 ML</t>
  </si>
  <si>
    <t>9913</t>
  </si>
  <si>
    <t>7899808887974</t>
  </si>
  <si>
    <t>17899808887971</t>
  </si>
  <si>
    <t>35861</t>
  </si>
  <si>
    <t>COPO 320 ML COCA-COLA</t>
  </si>
  <si>
    <t>35862</t>
  </si>
  <si>
    <t>COPO 530 ML CRISTAL COCA-COLA</t>
  </si>
  <si>
    <t>13345</t>
  </si>
  <si>
    <t>7899808883211</t>
  </si>
  <si>
    <t>17899808883218</t>
  </si>
  <si>
    <t>35863</t>
  </si>
  <si>
    <t>COPO 340 ML COLOR</t>
  </si>
  <si>
    <t>163</t>
  </si>
  <si>
    <t>7896042001630</t>
  </si>
  <si>
    <t>27896042001634</t>
  </si>
  <si>
    <t>35864</t>
  </si>
  <si>
    <t>7899808886762</t>
  </si>
  <si>
    <t>27899808886766</t>
  </si>
  <si>
    <t>35865</t>
  </si>
  <si>
    <t>7899808886755</t>
  </si>
  <si>
    <t>17899808886752</t>
  </si>
  <si>
    <t>35866</t>
  </si>
  <si>
    <t>13053</t>
  </si>
  <si>
    <t>7899808886786</t>
  </si>
  <si>
    <t>17899808886783</t>
  </si>
  <si>
    <t>35867</t>
  </si>
  <si>
    <t>ESPREMEDOR BRANCO</t>
  </si>
  <si>
    <t>2828</t>
  </si>
  <si>
    <t>7896042028286</t>
  </si>
  <si>
    <t>17896042028283</t>
  </si>
  <si>
    <t>35868</t>
  </si>
  <si>
    <t>FUNIL 11 CM BRANCO</t>
  </si>
  <si>
    <t>277</t>
  </si>
  <si>
    <t>7896042002774</t>
  </si>
  <si>
    <t>17896042002771</t>
  </si>
  <si>
    <t>35869</t>
  </si>
  <si>
    <t>GARRAFA C/ BOMBA 280 ML - ALCOOL GEL</t>
  </si>
  <si>
    <t>9476</t>
  </si>
  <si>
    <t>7899808894200</t>
  </si>
  <si>
    <t>17899808894207</t>
  </si>
  <si>
    <t>35870</t>
  </si>
  <si>
    <t>GARRAFA C/ BOMBA 280 ML - ALCOOL GEL CASA DE BANHO</t>
  </si>
  <si>
    <t>12979</t>
  </si>
  <si>
    <t>7899808895443</t>
  </si>
  <si>
    <t>17899808895440</t>
  </si>
  <si>
    <t>35871</t>
  </si>
  <si>
    <t>JARRA GRADUADA C/ ESPREMEDOR 1L</t>
  </si>
  <si>
    <t>3651</t>
  </si>
  <si>
    <t>7896042036519</t>
  </si>
  <si>
    <t>17896042036516</t>
  </si>
  <si>
    <t>35872</t>
  </si>
  <si>
    <t>KIT MEDIDOR 9 PÇS</t>
  </si>
  <si>
    <t>9564</t>
  </si>
  <si>
    <t>7899808890608</t>
  </si>
  <si>
    <t>17899808890605</t>
  </si>
  <si>
    <t>35873</t>
  </si>
  <si>
    <t>PALITEIRO CLIC</t>
  </si>
  <si>
    <t>4638</t>
  </si>
  <si>
    <t>7896042046389</t>
  </si>
  <si>
    <t>37896042046380</t>
  </si>
  <si>
    <t>35874</t>
  </si>
  <si>
    <t>1727</t>
  </si>
  <si>
    <t>7896042017273</t>
  </si>
  <si>
    <t>17896042017270</t>
  </si>
  <si>
    <t>35875</t>
  </si>
  <si>
    <t>POTE DUO 220ML QUADRADO</t>
  </si>
  <si>
    <t>35876</t>
  </si>
  <si>
    <t>POTE DUO 200ML RETANGULAR</t>
  </si>
  <si>
    <t>35877</t>
  </si>
  <si>
    <t>POTE GELATINA DIVERTIDOS 6 PÇS</t>
  </si>
  <si>
    <t>2452</t>
  </si>
  <si>
    <t>7896042024523</t>
  </si>
  <si>
    <t>17896042024520</t>
  </si>
  <si>
    <t>35878</t>
  </si>
  <si>
    <t>POTE RETANGULAR 1L C/ 2 DIV RETRÔ</t>
  </si>
  <si>
    <t>8696</t>
  </si>
  <si>
    <t>7896042086965</t>
  </si>
  <si>
    <t>17896042086962</t>
  </si>
  <si>
    <t>35879</t>
  </si>
  <si>
    <t>PULVERIZADOR 280 ML LIMPEZA</t>
  </si>
  <si>
    <t>12844</t>
  </si>
  <si>
    <t>7899808897133</t>
  </si>
  <si>
    <t>17899808897130</t>
  </si>
  <si>
    <t>35880</t>
  </si>
  <si>
    <t>PULVERIZADOR 480 ML LIMPEZA</t>
  </si>
  <si>
    <t>7899808897089</t>
  </si>
  <si>
    <t>17899808897086</t>
  </si>
  <si>
    <t>35881</t>
  </si>
  <si>
    <t>PULVERIZADOR 1L CLÁSSICO JARDIM HIDRATAR</t>
  </si>
  <si>
    <t>12855</t>
  </si>
  <si>
    <t>7899808897027</t>
  </si>
  <si>
    <t>17899808897024</t>
  </si>
  <si>
    <t>35882</t>
  </si>
  <si>
    <t>QUEIJEIRA ROSCA RETRÔ - 20 X 9 CM</t>
  </si>
  <si>
    <t>3394</t>
  </si>
  <si>
    <t>7896042033945</t>
  </si>
  <si>
    <t>17896042033942</t>
  </si>
  <si>
    <t>35883</t>
  </si>
  <si>
    <t>SALEIRO CLIC</t>
  </si>
  <si>
    <t>4639</t>
  </si>
  <si>
    <t>7896042046396</t>
  </si>
  <si>
    <t>47896042046394</t>
  </si>
  <si>
    <t>35884</t>
  </si>
  <si>
    <t>SERVE PAO RETRÔ</t>
  </si>
  <si>
    <t>3417</t>
  </si>
  <si>
    <t>7896042034171</t>
  </si>
  <si>
    <t>17896042034178</t>
  </si>
  <si>
    <t>35885</t>
  </si>
  <si>
    <t>CONJ C/ 03 POTES 335 ML</t>
  </si>
  <si>
    <t>3810</t>
  </si>
  <si>
    <t>7896355738100</t>
  </si>
  <si>
    <t>17896355738107</t>
  </si>
  <si>
    <t>35886</t>
  </si>
  <si>
    <t>CONJ C/ 10 VASOS - 10,5 X 7,5 CM</t>
  </si>
  <si>
    <t>7896355701043</t>
  </si>
  <si>
    <t>17896355701040</t>
  </si>
  <si>
    <t>35887</t>
  </si>
  <si>
    <t>CONJ C/ 03 COPOS 470 ML</t>
  </si>
  <si>
    <t>3611</t>
  </si>
  <si>
    <t>7896355736113</t>
  </si>
  <si>
    <t>17896355736110</t>
  </si>
  <si>
    <t>35888</t>
  </si>
  <si>
    <t>KIT LANCHE - COPO 470 ML + SANDUICHEIRA 680 ML</t>
  </si>
  <si>
    <t>8511</t>
  </si>
  <si>
    <t>7896355785111</t>
  </si>
  <si>
    <t>17896355785118</t>
  </si>
  <si>
    <t>35889</t>
  </si>
  <si>
    <t>QUEIJEIRA COM TAMPA 17 X 8 CM</t>
  </si>
  <si>
    <t>430</t>
  </si>
  <si>
    <t>7896355704303</t>
  </si>
  <si>
    <t>17896355704300</t>
  </si>
  <si>
    <t>35890</t>
  </si>
  <si>
    <t>CAIXA TOPA TUDO 4L 34 X 23 X 7 CM PRETO</t>
  </si>
  <si>
    <t>379</t>
  </si>
  <si>
    <t>7896355703795</t>
  </si>
  <si>
    <t>17896355703792</t>
  </si>
  <si>
    <t>35891</t>
  </si>
  <si>
    <t>CAIXA TOPA TUDO 8L 44 X 28 X 7,9 CM PRETO</t>
  </si>
  <si>
    <t>378</t>
  </si>
  <si>
    <t>7896355703788</t>
  </si>
  <si>
    <t>17896355703785</t>
  </si>
  <si>
    <t>35892</t>
  </si>
  <si>
    <t>CAIXA TOPA TUDO 11,5L - 51,5 X 30 X 9,5 CM PRETO</t>
  </si>
  <si>
    <t>7896355701739</t>
  </si>
  <si>
    <t>17896355701736</t>
  </si>
  <si>
    <t>35893</t>
  </si>
  <si>
    <t>JARRA PLUS 1,8L AMARELO</t>
  </si>
  <si>
    <t>UZ158-AMC</t>
  </si>
  <si>
    <t>7895155772772</t>
  </si>
  <si>
    <t>17895155772779</t>
  </si>
  <si>
    <t>35894</t>
  </si>
  <si>
    <t>MULTIUSO PREMIUM 6 L AMARELO</t>
  </si>
  <si>
    <t>UZ202-AMC</t>
  </si>
  <si>
    <t>7895155770693</t>
  </si>
  <si>
    <t>17895155770690</t>
  </si>
  <si>
    <t>35895</t>
  </si>
  <si>
    <t>MULTIUSO PREMIUM 4L AMARELO</t>
  </si>
  <si>
    <t>UZ203-AMC</t>
  </si>
  <si>
    <t>7895155770655</t>
  </si>
  <si>
    <t>17895155770652</t>
  </si>
  <si>
    <t>35896</t>
  </si>
  <si>
    <t>MULTIUSO PREMIUM 2L AMARELO</t>
  </si>
  <si>
    <t>UZ204-AMC</t>
  </si>
  <si>
    <t>7895155770617</t>
  </si>
  <si>
    <t>17895155770614</t>
  </si>
  <si>
    <t>35897</t>
  </si>
  <si>
    <t>MULTIUSO PREMIUM 0,8L AMARELO</t>
  </si>
  <si>
    <t>UZ206-AMC</t>
  </si>
  <si>
    <t>7895155770570</t>
  </si>
  <si>
    <t>17895155770577</t>
  </si>
  <si>
    <t>35898</t>
  </si>
  <si>
    <t>MULTIUSO RETANGULAR 1,5L AMARELO</t>
  </si>
  <si>
    <t>UZ225-AMC</t>
  </si>
  <si>
    <t>7895155772390</t>
  </si>
  <si>
    <t>17895155772397</t>
  </si>
  <si>
    <t>35899</t>
  </si>
  <si>
    <t>MULTIUSO RETANGULAR 3L AMARELO</t>
  </si>
  <si>
    <t>UZ226-AMC</t>
  </si>
  <si>
    <t>7895155772512</t>
  </si>
  <si>
    <t>17895155772519</t>
  </si>
  <si>
    <t>35900</t>
  </si>
  <si>
    <t>MULTIUSO RETANGULAR 5L AMARELO</t>
  </si>
  <si>
    <t>UZ227-AMC</t>
  </si>
  <si>
    <t>7895155772550</t>
  </si>
  <si>
    <t>17895155772557</t>
  </si>
  <si>
    <t>35901</t>
  </si>
  <si>
    <t>MULTIUSO RETANGULAR 500ML AMARELO</t>
  </si>
  <si>
    <t>UZ250-AMC</t>
  </si>
  <si>
    <t>7895155772215</t>
  </si>
  <si>
    <t>17895155772212</t>
  </si>
  <si>
    <t>35902</t>
  </si>
  <si>
    <t>MULTIUSO QUADRADO 5L AMARELO </t>
  </si>
  <si>
    <t>UZ294-AMC</t>
  </si>
  <si>
    <t>7895155770372</t>
  </si>
  <si>
    <t>17895155770379</t>
  </si>
  <si>
    <t>35903</t>
  </si>
  <si>
    <t>MULTIUSO QUADRADO 2,5L AMARELO </t>
  </si>
  <si>
    <t>UZ295-AMC</t>
  </si>
  <si>
    <t>7895155770419</t>
  </si>
  <si>
    <t>17895155770416</t>
  </si>
  <si>
    <t>35904</t>
  </si>
  <si>
    <t>MULTIUSO QUADRADO 1,5L AMARELO </t>
  </si>
  <si>
    <t>UZ296-AMC</t>
  </si>
  <si>
    <t>7895155770457</t>
  </si>
  <si>
    <t>17895155770454</t>
  </si>
  <si>
    <t>35905</t>
  </si>
  <si>
    <t>ORGANIZADOR DE PIA PLUS AMARELO</t>
  </si>
  <si>
    <t>UZ322-AMC</t>
  </si>
  <si>
    <t>7895155771553</t>
  </si>
  <si>
    <t>17895155771550</t>
  </si>
  <si>
    <t>35906</t>
  </si>
  <si>
    <t>LIXEIRA 4L AMARELO</t>
  </si>
  <si>
    <t>UZ350-AMC</t>
  </si>
  <si>
    <t>7895155774257</t>
  </si>
  <si>
    <t>17895155774254</t>
  </si>
  <si>
    <t>35907</t>
  </si>
  <si>
    <t>DISPENSER AMARELO PESCANTE METAL. 600 ML</t>
  </si>
  <si>
    <t>UZ367-AMC</t>
  </si>
  <si>
    <t>7895155771652</t>
  </si>
  <si>
    <t>17895155771659</t>
  </si>
  <si>
    <t>35908</t>
  </si>
  <si>
    <t>DISPENSER ALCOOL EM GEL 300 ML</t>
  </si>
  <si>
    <t>UZ1847-TR</t>
  </si>
  <si>
    <t>7895155874841</t>
  </si>
  <si>
    <t>17895155874848</t>
  </si>
  <si>
    <t>35909</t>
  </si>
  <si>
    <t>QUEIJEIRA BRANCO 17 X 10 CM</t>
  </si>
  <si>
    <t>UZ189-BR</t>
  </si>
  <si>
    <t>7895155784157</t>
  </si>
  <si>
    <t>17895155784154</t>
  </si>
  <si>
    <t>35910</t>
  </si>
  <si>
    <t>ORGANIZADOR DE PIA PREMIUM BRANCO</t>
  </si>
  <si>
    <t>UZ395-BR</t>
  </si>
  <si>
    <t>7895155976637</t>
  </si>
  <si>
    <t>17895155976634</t>
  </si>
  <si>
    <t>35911</t>
  </si>
  <si>
    <t>ORGANIZADOR DE PIA PREMIUM VERMELHO</t>
  </si>
  <si>
    <t>UZ395-VM</t>
  </si>
  <si>
    <t>7895155976750</t>
  </si>
  <si>
    <t>17895155976757</t>
  </si>
  <si>
    <t>35912</t>
  </si>
  <si>
    <t>FILTRO LONGA VIDA P/CAFE 100</t>
  </si>
  <si>
    <t>04.23</t>
  </si>
  <si>
    <t>7896900204234</t>
  </si>
  <si>
    <t>67896900204236</t>
  </si>
  <si>
    <t>35913</t>
  </si>
  <si>
    <t>CONJ P/ CAFÉ TAM 100 - MARROM</t>
  </si>
  <si>
    <t>04.24</t>
  </si>
  <si>
    <t>7896900204241</t>
  </si>
  <si>
    <t>27896900204245</t>
  </si>
  <si>
    <t>35914</t>
  </si>
  <si>
    <t>CONJ P/ CAFÉ TAM 100 - COLOR</t>
  </si>
  <si>
    <t>04.25</t>
  </si>
  <si>
    <t>7896900204258</t>
  </si>
  <si>
    <t>27896900204252</t>
  </si>
  <si>
    <t>35915</t>
  </si>
  <si>
    <t>PORTA FILTRO DE CAFÉ TAM. 103 - MARROM</t>
  </si>
  <si>
    <t>10.92</t>
  </si>
  <si>
    <t>7896900210921</t>
  </si>
  <si>
    <t>27896900210925</t>
  </si>
  <si>
    <t>35916</t>
  </si>
  <si>
    <t>BACIA CRISTAL 4,2 L</t>
  </si>
  <si>
    <t>93.51</t>
  </si>
  <si>
    <t>7896900293511</t>
  </si>
  <si>
    <t>37896900293512</t>
  </si>
  <si>
    <t>35917</t>
  </si>
  <si>
    <t>PORTA FILTRO DE CAFÉ TAM. 103 - COLOR</t>
  </si>
  <si>
    <t>97.18</t>
  </si>
  <si>
    <t>7896900297182</t>
  </si>
  <si>
    <t>27896900297186</t>
  </si>
  <si>
    <t>35918</t>
  </si>
  <si>
    <t>BULE TERMICO ACOLHER 500ML - 100% INOX</t>
  </si>
  <si>
    <t>SR1040</t>
  </si>
  <si>
    <t>35919</t>
  </si>
  <si>
    <t>BULE TERMICO ACOLHER 1L - 100% INOX</t>
  </si>
  <si>
    <t>SR1041</t>
  </si>
  <si>
    <t>35920</t>
  </si>
  <si>
    <t>GARRAFA TERMICA EXPRESSAR 1L - 100% INOX</t>
  </si>
  <si>
    <t>SR1060</t>
  </si>
  <si>
    <t>35921</t>
  </si>
  <si>
    <t>GARRAFA TERMICA EXPRESSAR 1,9L - 100% INOX</t>
  </si>
  <si>
    <t>SR1061</t>
  </si>
  <si>
    <t>35923</t>
  </si>
  <si>
    <t>GARRAFA TERMICA ADORAR 250ML - PRETA</t>
  </si>
  <si>
    <t>SR1001/1</t>
  </si>
  <si>
    <t>7896359036004</t>
  </si>
  <si>
    <t>17896359036001</t>
  </si>
  <si>
    <t>35924</t>
  </si>
  <si>
    <t>GARRAFA TERMICA ADORAR 250ML - ROSA</t>
  </si>
  <si>
    <t>SR1001/3</t>
  </si>
  <si>
    <t>35925</t>
  </si>
  <si>
    <t>GARRAFA TERMICA EXPRESSAR 500ML - PRETA</t>
  </si>
  <si>
    <t>SR1014/1</t>
  </si>
  <si>
    <t>35926</t>
  </si>
  <si>
    <t>GARRAFA TERMICA EXPRESSAR 500ML - ROSA</t>
  </si>
  <si>
    <t>SR1014/3</t>
  </si>
  <si>
    <t>35927</t>
  </si>
  <si>
    <t>GARRAFA TERMICA EXPRESSAR 1L - INOX</t>
  </si>
  <si>
    <t>SR1050</t>
  </si>
  <si>
    <t>35928</t>
  </si>
  <si>
    <t>GARRAFA TERMICA EXPRESSAR 1,9L - INOX</t>
  </si>
  <si>
    <t>SR1051</t>
  </si>
  <si>
    <t>35929</t>
  </si>
  <si>
    <t>POTE COM TRAVAS ROSA 330ML</t>
  </si>
  <si>
    <t>SR1763/33</t>
  </si>
  <si>
    <t>7896359038169</t>
  </si>
  <si>
    <t>17896359038166</t>
  </si>
  <si>
    <t>35930</t>
  </si>
  <si>
    <t>POTE COM TRAVAS ROSA 537ML</t>
  </si>
  <si>
    <t>SR1762/33</t>
  </si>
  <si>
    <t>7896359038152</t>
  </si>
  <si>
    <t>17896359038159</t>
  </si>
  <si>
    <t>35931</t>
  </si>
  <si>
    <t>POTE COM TRAVAS ROSA 820ML</t>
  </si>
  <si>
    <t>SR1752/33</t>
  </si>
  <si>
    <t>7896359038190</t>
  </si>
  <si>
    <t>17896359038197</t>
  </si>
  <si>
    <t>35932</t>
  </si>
  <si>
    <t>POTE COM TRAVAS ROSA 730ML</t>
  </si>
  <si>
    <t>SR1753/33</t>
  </si>
  <si>
    <t>7896359038206</t>
  </si>
  <si>
    <t>17896359038203</t>
  </si>
  <si>
    <t>35933</t>
  </si>
  <si>
    <t>GARRAFA TERM ARES 1L PRETO</t>
  </si>
  <si>
    <t>2062</t>
  </si>
  <si>
    <t>7891108020624</t>
  </si>
  <si>
    <t>17891108020621</t>
  </si>
  <si>
    <t>35934</t>
  </si>
  <si>
    <t>GARRAFA TERM ARES 1L CREME</t>
  </si>
  <si>
    <t>2064</t>
  </si>
  <si>
    <t>7891108020648</t>
  </si>
  <si>
    <t>17891108020645</t>
  </si>
  <si>
    <t>35935</t>
  </si>
  <si>
    <t>BIONA CANECA JUMBO 740 ML BRANCA</t>
  </si>
  <si>
    <t>J163-0802</t>
  </si>
  <si>
    <t>7891361572052</t>
  </si>
  <si>
    <t>27891361572056</t>
  </si>
  <si>
    <t>35936</t>
  </si>
  <si>
    <t>DAILY CANECA QUARTIER MINI 220 ML BRANCA</t>
  </si>
  <si>
    <t>AA37-0802</t>
  </si>
  <si>
    <t>7891361711673</t>
  </si>
  <si>
    <t>47891361711671</t>
  </si>
  <si>
    <t>35937</t>
  </si>
  <si>
    <t>BIONA CANECA AZ-12 360 ML BRANCA</t>
  </si>
  <si>
    <t>A206-0802</t>
  </si>
  <si>
    <t>7891361031948</t>
  </si>
  <si>
    <t>57891361031943</t>
  </si>
  <si>
    <t>35938</t>
  </si>
  <si>
    <t>DAILY CANECA TULIPA 330 ML BRANCA</t>
  </si>
  <si>
    <t>A637-0802</t>
  </si>
  <si>
    <t>7891361177806</t>
  </si>
  <si>
    <t>67891361177808</t>
  </si>
  <si>
    <t>35939</t>
  </si>
  <si>
    <t>MARMITA COLOR MINI - 6 x 10 CM</t>
  </si>
  <si>
    <t>869</t>
  </si>
  <si>
    <t>7898653700605</t>
  </si>
  <si>
    <t>35940</t>
  </si>
  <si>
    <t>CANECA 120 ML DEC BORBOLETA</t>
  </si>
  <si>
    <t>31DFB</t>
  </si>
  <si>
    <t>7891119004620</t>
  </si>
  <si>
    <t>17891119004627</t>
  </si>
  <si>
    <t>35941</t>
  </si>
  <si>
    <t>CANECA 120 ML DEC BORBOLETA C/CX</t>
  </si>
  <si>
    <t>31DBC</t>
  </si>
  <si>
    <t>7891119004682</t>
  </si>
  <si>
    <t>17891119004689</t>
  </si>
  <si>
    <t>35942</t>
  </si>
  <si>
    <t>CANECA 220 ML DEC BORBOLETA</t>
  </si>
  <si>
    <t>18DBB</t>
  </si>
  <si>
    <t>7891119004637</t>
  </si>
  <si>
    <t>17891119004634</t>
  </si>
  <si>
    <t>35943</t>
  </si>
  <si>
    <t>CANECA 220 ML DEC BORBOLETA C/CX</t>
  </si>
  <si>
    <t>18DBC</t>
  </si>
  <si>
    <t>7891119004699</t>
  </si>
  <si>
    <t>17891119004696</t>
  </si>
  <si>
    <t>35944</t>
  </si>
  <si>
    <t>SOPEIRA 500ML DEC BORBOLETA</t>
  </si>
  <si>
    <t>91SDBB</t>
  </si>
  <si>
    <t>7891119004651</t>
  </si>
  <si>
    <t>17891119004658</t>
  </si>
  <si>
    <t>35945</t>
  </si>
  <si>
    <t>SOPEIRA 500ML DEC BORBOLETA C/CX</t>
  </si>
  <si>
    <t>91SDBC</t>
  </si>
  <si>
    <t>7891119004712</t>
  </si>
  <si>
    <t>17891119004719</t>
  </si>
  <si>
    <t>35946</t>
  </si>
  <si>
    <t>TIGELA 500ML DEC BORBOLETA</t>
  </si>
  <si>
    <t>91DBB</t>
  </si>
  <si>
    <t>7891119004644</t>
  </si>
  <si>
    <t>17891119004641</t>
  </si>
  <si>
    <t>35947</t>
  </si>
  <si>
    <t>TIGELA 500ML DEC BORBOLETA C/CX</t>
  </si>
  <si>
    <t>91DBC</t>
  </si>
  <si>
    <t>7891119004705</t>
  </si>
  <si>
    <t>17891119004702</t>
  </si>
  <si>
    <t>35948</t>
  </si>
  <si>
    <t>TIGELA 500ML CANELADA COLORIDA</t>
  </si>
  <si>
    <t>91CC</t>
  </si>
  <si>
    <t>7891119004613</t>
  </si>
  <si>
    <t>17891119004610</t>
  </si>
  <si>
    <t>35949</t>
  </si>
  <si>
    <t>CANECA CANELADA 150 ML COLORIDA</t>
  </si>
  <si>
    <t>32CC</t>
  </si>
  <si>
    <t>7891119004583</t>
  </si>
  <si>
    <t>17891119004580</t>
  </si>
  <si>
    <t>35950</t>
  </si>
  <si>
    <t>CANECA CANELADA 280 ML COLORIDA</t>
  </si>
  <si>
    <t>33CC</t>
  </si>
  <si>
    <t>7891119004590</t>
  </si>
  <si>
    <t>17891119004597</t>
  </si>
  <si>
    <t>35951</t>
  </si>
  <si>
    <t>CANECA CANELADA JUMBO 440 ML COLORIDA</t>
  </si>
  <si>
    <t>34CC</t>
  </si>
  <si>
    <t>7891119004606</t>
  </si>
  <si>
    <t>17891119004603</t>
  </si>
  <si>
    <t>35952</t>
  </si>
  <si>
    <t>XICARA CAFÉ CREMOSA 70 ML BORBOLETA</t>
  </si>
  <si>
    <t>8BB</t>
  </si>
  <si>
    <t>7891119004569</t>
  </si>
  <si>
    <t>17891119004566</t>
  </si>
  <si>
    <t>35953</t>
  </si>
  <si>
    <t>XICARA CHÁ CREMOSA 210 ML BORBOLETA</t>
  </si>
  <si>
    <t>28BB</t>
  </si>
  <si>
    <t>7891119004576</t>
  </si>
  <si>
    <t>17891119004573</t>
  </si>
  <si>
    <t>35954</t>
  </si>
  <si>
    <t>CORTINA P/ BOX PE LISA 1,35 X 1,78 M</t>
  </si>
  <si>
    <t>613</t>
  </si>
  <si>
    <t>7896396106135</t>
  </si>
  <si>
    <t>17896396106132</t>
  </si>
  <si>
    <t>35955</t>
  </si>
  <si>
    <t>CORTINA P/ BOX PE ESTAMPADA 1,35 X 1,78 M</t>
  </si>
  <si>
    <t>615</t>
  </si>
  <si>
    <t>35956</t>
  </si>
  <si>
    <t>CORTINA P/ BOX VINIL C/ ILHOS 1,35 X 2,00 M</t>
  </si>
  <si>
    <t>640S</t>
  </si>
  <si>
    <t>7896396146407</t>
  </si>
  <si>
    <t>17896396146404</t>
  </si>
  <si>
    <t>35957</t>
  </si>
  <si>
    <t>ORGANIZADOR PVC CRISTAL 28 x 18 CM</t>
  </si>
  <si>
    <t>433</t>
  </si>
  <si>
    <t>17896396104336</t>
  </si>
  <si>
    <t>35958</t>
  </si>
  <si>
    <t>COBRE ALIMENTOS 0,7 X 1,2M</t>
  </si>
  <si>
    <t>482</t>
  </si>
  <si>
    <t>7896396104827</t>
  </si>
  <si>
    <t>35959</t>
  </si>
  <si>
    <t>CAPA DE COLCHÃO CASAL ESPECIAL</t>
  </si>
  <si>
    <t>969</t>
  </si>
  <si>
    <t>7896396109693</t>
  </si>
  <si>
    <t>17896396109690</t>
  </si>
  <si>
    <t>35960</t>
  </si>
  <si>
    <t>CAPA DE COLCHÃO SOLTEIRO ESPECIAL</t>
  </si>
  <si>
    <t>7896396109709</t>
  </si>
  <si>
    <t>17896396109706</t>
  </si>
  <si>
    <t>35961</t>
  </si>
  <si>
    <t>CAPA DE TRAVESSEIRO ENVELOPE</t>
  </si>
  <si>
    <t>995</t>
  </si>
  <si>
    <t>7896396109952</t>
  </si>
  <si>
    <t>17896396109959</t>
  </si>
  <si>
    <t>35963</t>
  </si>
  <si>
    <t>LUGAR AMERICANO ESTAMPA CROCHÊ BRANCO 28 x 43 CM</t>
  </si>
  <si>
    <t>6146</t>
  </si>
  <si>
    <t>7898618045598</t>
  </si>
  <si>
    <t>17898618045595</t>
  </si>
  <si>
    <t>35964</t>
  </si>
  <si>
    <t>ESPÁTULA CONFEITARIA RETA 37 CM INOX</t>
  </si>
  <si>
    <t>6038</t>
  </si>
  <si>
    <t>7898618044317</t>
  </si>
  <si>
    <t>17898618044314</t>
  </si>
  <si>
    <t>35965</t>
  </si>
  <si>
    <t>ESCORREDOR MULTIUSO AÇO INOX 21CM</t>
  </si>
  <si>
    <t>246</t>
  </si>
  <si>
    <t>7898420979784</t>
  </si>
  <si>
    <t>17898420979781</t>
  </si>
  <si>
    <t>35966</t>
  </si>
  <si>
    <t>INFUSOR DE INOX PARA CHÁ</t>
  </si>
  <si>
    <t>5527</t>
  </si>
  <si>
    <t>7898516938008</t>
  </si>
  <si>
    <t>17898516938005</t>
  </si>
  <si>
    <t>35967</t>
  </si>
  <si>
    <t>TESOURA PARA FRANGO 20 CM</t>
  </si>
  <si>
    <t>435</t>
  </si>
  <si>
    <t>7898420982913</t>
  </si>
  <si>
    <t>17898420982910</t>
  </si>
  <si>
    <t>35968</t>
  </si>
  <si>
    <t>TESOURA MULTIUSO 20 CM</t>
  </si>
  <si>
    <t>7898420982302</t>
  </si>
  <si>
    <t>17898420982309</t>
  </si>
  <si>
    <t>35969</t>
  </si>
  <si>
    <t>ESPREMEDOR DE ALHO 17 CM AÇO INOX</t>
  </si>
  <si>
    <t>395</t>
  </si>
  <si>
    <t>7898420971771</t>
  </si>
  <si>
    <t>17898420971778</t>
  </si>
  <si>
    <t>35971</t>
  </si>
  <si>
    <t>PEGADOR MULTIUSO 23 INOX</t>
  </si>
  <si>
    <t>6910</t>
  </si>
  <si>
    <t>7908216102392</t>
  </si>
  <si>
    <t>17908216102399</t>
  </si>
  <si>
    <t>35973</t>
  </si>
  <si>
    <t>2908</t>
  </si>
  <si>
    <t>7898452506293</t>
  </si>
  <si>
    <t>17898452506290</t>
  </si>
  <si>
    <t>35977</t>
  </si>
  <si>
    <t>ASSADEIRA RET LUMIERE 29 X 42 X 5 CM</t>
  </si>
  <si>
    <t>4845</t>
  </si>
  <si>
    <t>7898516932877</t>
  </si>
  <si>
    <t>17898516932874</t>
  </si>
  <si>
    <t>35980</t>
  </si>
  <si>
    <t>SACA ROLHA COMPACTO 12 CM INOX</t>
  </si>
  <si>
    <t>4789</t>
  </si>
  <si>
    <t>7898516931788</t>
  </si>
  <si>
    <t>17898516931785</t>
  </si>
  <si>
    <t>35981</t>
  </si>
  <si>
    <t>ECOKITCHEN - PORTA-QUEIJO C/ TPA BAMBOO 8 X 19 CM</t>
  </si>
  <si>
    <t>5480</t>
  </si>
  <si>
    <t>7898516938251</t>
  </si>
  <si>
    <t>17898516938258</t>
  </si>
  <si>
    <t>35982</t>
  </si>
  <si>
    <t>RECIPIENTE ÁLCOOL EM GEL 200 ML</t>
  </si>
  <si>
    <t>470467</t>
  </si>
  <si>
    <t>7897659691412</t>
  </si>
  <si>
    <t>17897659691419</t>
  </si>
  <si>
    <t>35983</t>
  </si>
  <si>
    <t>GARRAFA PET 700 ML MÃES</t>
  </si>
  <si>
    <t>470509</t>
  </si>
  <si>
    <t>7897659690606</t>
  </si>
  <si>
    <t>17897659690603</t>
  </si>
  <si>
    <t>35984</t>
  </si>
  <si>
    <t>GARRAFA PET PARIS 600ML MÃES</t>
  </si>
  <si>
    <t>470605</t>
  </si>
  <si>
    <t>7897659689365</t>
  </si>
  <si>
    <t>17897659689362</t>
  </si>
  <si>
    <t>35985</t>
  </si>
  <si>
    <t>SABONETEIRA 450 ML LIQUIDA PARIS</t>
  </si>
  <si>
    <t>440301</t>
  </si>
  <si>
    <t>7897659606546</t>
  </si>
  <si>
    <t>17897659606543</t>
  </si>
  <si>
    <t>35986</t>
  </si>
  <si>
    <t>PULVERIZADOR 450 ML PARIS</t>
  </si>
  <si>
    <t>440302</t>
  </si>
  <si>
    <t>7897659620306</t>
  </si>
  <si>
    <t>17897659620303</t>
  </si>
  <si>
    <t>35987</t>
  </si>
  <si>
    <t>LIXEIRA DE METAL C/ PEDAL 12 L - COZINHA</t>
  </si>
  <si>
    <t>5583</t>
  </si>
  <si>
    <t>7890002015583</t>
  </si>
  <si>
    <t>78900020155838</t>
  </si>
  <si>
    <t>35988</t>
  </si>
  <si>
    <t>LIXEIRA DE METAL C/ PEDAL 12 L - GOURMET</t>
  </si>
  <si>
    <t>5651</t>
  </si>
  <si>
    <t>7890002015651</t>
  </si>
  <si>
    <t>78900020156514</t>
  </si>
  <si>
    <t>35989</t>
  </si>
  <si>
    <t>LIXEIRA DE METAL C/ PEDAL 12 L - BEBIDAS</t>
  </si>
  <si>
    <t>5590</t>
  </si>
  <si>
    <t>7890002015590</t>
  </si>
  <si>
    <t>78900020155906</t>
  </si>
  <si>
    <t>35990</t>
  </si>
  <si>
    <t>PORTA CHAVE 14 X 21 CM</t>
  </si>
  <si>
    <t>4411.12.90</t>
  </si>
  <si>
    <t>7890002011448</t>
  </si>
  <si>
    <t>78900020114484</t>
  </si>
  <si>
    <t>35991</t>
  </si>
  <si>
    <t>JG C/ 3 PCS P/BANHEIRO DE CERÂMICA LILLE BRANCO</t>
  </si>
  <si>
    <t>4484</t>
  </si>
  <si>
    <t>7899768044844</t>
  </si>
  <si>
    <t>17899768044841</t>
  </si>
  <si>
    <t>35992</t>
  </si>
  <si>
    <t>JG C/ 3 PCS P/BANHEIRO ELEGANT PRATEADO</t>
  </si>
  <si>
    <t>4407</t>
  </si>
  <si>
    <t>7899768044073</t>
  </si>
  <si>
    <t>17899768044070</t>
  </si>
  <si>
    <t>35994</t>
  </si>
  <si>
    <t>CANECA P/CHOPP E CERVEJA CAVEIRA 510ML FOSCA</t>
  </si>
  <si>
    <t>7786</t>
  </si>
  <si>
    <t>7899768077866</t>
  </si>
  <si>
    <t>35995</t>
  </si>
  <si>
    <t>JG C/ 6 CANECAS 225 ML EXPERIENCE</t>
  </si>
  <si>
    <t>6543</t>
  </si>
  <si>
    <t>7899768065436</t>
  </si>
  <si>
    <t>17899768065433</t>
  </si>
  <si>
    <t>35996</t>
  </si>
  <si>
    <t>JG C/ 6 CANECAS 245 ML VINTAGE TRANSPARENTE</t>
  </si>
  <si>
    <t>7169</t>
  </si>
  <si>
    <t>7899768071697</t>
  </si>
  <si>
    <t>17899768071694</t>
  </si>
  <si>
    <t>35997</t>
  </si>
  <si>
    <t>JG C/ 6 CANECAS 95 ML VINTAGE TRANSPARENTE</t>
  </si>
  <si>
    <t>7164</t>
  </si>
  <si>
    <t>7899768071642</t>
  </si>
  <si>
    <t>17899768071649</t>
  </si>
  <si>
    <t>35998</t>
  </si>
  <si>
    <t>JG C/ 6 COPOS 50 ML FACES COLORIDO</t>
  </si>
  <si>
    <t>6740</t>
  </si>
  <si>
    <t>7899768067409</t>
  </si>
  <si>
    <t>17899768067406</t>
  </si>
  <si>
    <t>35999</t>
  </si>
  <si>
    <t>AÇUCAREIRO 250ML TRANSPARENTE E VERMELHO</t>
  </si>
  <si>
    <t>7899768075213</t>
  </si>
  <si>
    <t>36000</t>
  </si>
  <si>
    <t>MOEDOR DE TEMPERO 170ML TRANSP C/TAMPA</t>
  </si>
  <si>
    <t>7505</t>
  </si>
  <si>
    <t>7899768075053</t>
  </si>
  <si>
    <t>36001</t>
  </si>
  <si>
    <t>PORTA MANTIMENTO 1,2L C/TAMPA INOX ROSÉ GOLD</t>
  </si>
  <si>
    <t>7801</t>
  </si>
  <si>
    <t>7899768078016</t>
  </si>
  <si>
    <t>17899768078013</t>
  </si>
  <si>
    <t>36002</t>
  </si>
  <si>
    <t>PORTA MANTIMENTO 1,7L C/TAMPA INOX ROSÉ GOLD</t>
  </si>
  <si>
    <t>7800</t>
  </si>
  <si>
    <t>7899768078009</t>
  </si>
  <si>
    <t>17899768078006</t>
  </si>
  <si>
    <t>36003</t>
  </si>
  <si>
    <t>PORTA MANTIMENTO 0,8L C/TAMPA INOX ROSÉ GOLD</t>
  </si>
  <si>
    <t>7802</t>
  </si>
  <si>
    <t>7899768078023</t>
  </si>
  <si>
    <t>17899768078020</t>
  </si>
  <si>
    <t>36004</t>
  </si>
  <si>
    <t>PORTA MANTIMENTO 2,3L C/TAMPA INOX ROSÉ GOLD</t>
  </si>
  <si>
    <t>7799</t>
  </si>
  <si>
    <t>7899768077996</t>
  </si>
  <si>
    <t>17899768077993</t>
  </si>
  <si>
    <t>36006</t>
  </si>
  <si>
    <t>POTE TRANSP 0,3L C/TAMPA DE ACRÍLICO ROSÉ GOLD</t>
  </si>
  <si>
    <t>7518</t>
  </si>
  <si>
    <t>7899768075183</t>
  </si>
  <si>
    <t>36008</t>
  </si>
  <si>
    <t>VASO C/PÉ DIAMOND ÂMBAR METALIZADO 14,5X11,5CM</t>
  </si>
  <si>
    <t>7757</t>
  </si>
  <si>
    <t>7899768077576</t>
  </si>
  <si>
    <t>17899768077573</t>
  </si>
  <si>
    <t>36009</t>
  </si>
  <si>
    <t>VASO C/PÉ RENAISSANCE ÂMBAR METALIZADO 14,5X11,5CM</t>
  </si>
  <si>
    <t>7755</t>
  </si>
  <si>
    <t>7899768077552</t>
  </si>
  <si>
    <t>17899768077559</t>
  </si>
  <si>
    <t>36010</t>
  </si>
  <si>
    <t>AÇUCAREIRO 100ML C/TPA VERM. C/COLHER TRANSP</t>
  </si>
  <si>
    <t>7506</t>
  </si>
  <si>
    <t>7899768075060</t>
  </si>
  <si>
    <t>36013</t>
  </si>
  <si>
    <t>CJ SALEIRO E PIMENTEIRO 130ML</t>
  </si>
  <si>
    <t>7124</t>
  </si>
  <si>
    <t>7899768071246</t>
  </si>
  <si>
    <t>17899768071243</t>
  </si>
  <si>
    <t>36014</t>
  </si>
  <si>
    <t>TRAVESSA WAVES 15,5 X 10 X 3 CM</t>
  </si>
  <si>
    <t>7837</t>
  </si>
  <si>
    <t>7899768078375</t>
  </si>
  <si>
    <t>36016</t>
  </si>
  <si>
    <t>BOMBONIERE BOLHAS C/PÉ 9,5 X 14,5 CM</t>
  </si>
  <si>
    <t>7899768070409</t>
  </si>
  <si>
    <t>17899768070406</t>
  </si>
  <si>
    <t>36017</t>
  </si>
  <si>
    <t>BOMBONIERE JAGUAR 10,8 X 14,5 CM</t>
  </si>
  <si>
    <t>7762</t>
  </si>
  <si>
    <t>7899768077620</t>
  </si>
  <si>
    <t>17899768077627</t>
  </si>
  <si>
    <t>36018</t>
  </si>
  <si>
    <t>SINTONIA ORION - CX COMBO 175 PC</t>
  </si>
  <si>
    <t>CE-09/175</t>
  </si>
  <si>
    <t>7896211837374</t>
  </si>
  <si>
    <t>17896211837371</t>
  </si>
  <si>
    <t>36019</t>
  </si>
  <si>
    <t>SINTONIA ORION - FACA DE MESA C/06 PCS</t>
  </si>
  <si>
    <t>LE1303/06-09</t>
  </si>
  <si>
    <t>7896211837527</t>
  </si>
  <si>
    <t>57896211837522</t>
  </si>
  <si>
    <t>36020</t>
  </si>
  <si>
    <t>SINTONIA ORION - GARFO DE MESA C/06 PCS</t>
  </si>
  <si>
    <t>LE1302/06-09</t>
  </si>
  <si>
    <t>7896211837480</t>
  </si>
  <si>
    <t>57896211837485</t>
  </si>
  <si>
    <t>36021</t>
  </si>
  <si>
    <t>SINTONIA ORION - COLHER MESA C/06 PCS</t>
  </si>
  <si>
    <t>LE1301/06-09</t>
  </si>
  <si>
    <t>7896211837442</t>
  </si>
  <si>
    <t>57896211837447</t>
  </si>
  <si>
    <t>36022</t>
  </si>
  <si>
    <t>SINTONIA ORION - CX COMBO 80 PC</t>
  </si>
  <si>
    <t>CE-09/80</t>
  </si>
  <si>
    <t>17896211838408</t>
  </si>
  <si>
    <t>36023</t>
  </si>
  <si>
    <t>SINTONIA VERMELHO - CX COMBO 175 PC</t>
  </si>
  <si>
    <t>CS-07/175</t>
  </si>
  <si>
    <t>17896211823251</t>
  </si>
  <si>
    <t>36024</t>
  </si>
  <si>
    <t>SINTONIA VERMELHO - COLHER MESA C/06 PC</t>
  </si>
  <si>
    <t>LS1301/06-07</t>
  </si>
  <si>
    <t>7896211833048</t>
  </si>
  <si>
    <t>57896211833043</t>
  </si>
  <si>
    <t>36025</t>
  </si>
  <si>
    <t>SINTONIA VERMELHO COLMEIA - GARFO MESA C/06 PC</t>
  </si>
  <si>
    <t>1302/06-07CL</t>
  </si>
  <si>
    <t>7896211827757</t>
  </si>
  <si>
    <t>57896211827752</t>
  </si>
  <si>
    <t>36026</t>
  </si>
  <si>
    <t>SINTONIA VERMELHO - FACA CARNE C/ 06 PC</t>
  </si>
  <si>
    <t>LS1303/06-07</t>
  </si>
  <si>
    <t>7896211833185</t>
  </si>
  <si>
    <t>57896211833180</t>
  </si>
  <si>
    <t>36027</t>
  </si>
  <si>
    <t>SINTONIA PRETO - CX COMBO 175 PC</t>
  </si>
  <si>
    <t>CS-02/175</t>
  </si>
  <si>
    <t>17896211803673</t>
  </si>
  <si>
    <t>36028</t>
  </si>
  <si>
    <t>SINTONIA PRETO - COLHER MESA C/06 PC</t>
  </si>
  <si>
    <t>LS1301/06-02</t>
  </si>
  <si>
    <t>7896211831990</t>
  </si>
  <si>
    <t>57896211831995</t>
  </si>
  <si>
    <t>36029</t>
  </si>
  <si>
    <t>SINTONIA PRETO LABIRINTO - GARFO MESA C/06 PC</t>
  </si>
  <si>
    <t>1302/06-02LB</t>
  </si>
  <si>
    <t>7896211806356</t>
  </si>
  <si>
    <t>57896211806351</t>
  </si>
  <si>
    <t>36030</t>
  </si>
  <si>
    <t>SINTONIA PRETO - FACA CARNE C/ 06 PC</t>
  </si>
  <si>
    <t>LS1303/06-02</t>
  </si>
  <si>
    <t>7896211833130</t>
  </si>
  <si>
    <t>57896211833135</t>
  </si>
  <si>
    <t>36031</t>
  </si>
  <si>
    <t>SINTONIA AMARELO - CX COMBO 175 PC</t>
  </si>
  <si>
    <t>CS-11/175</t>
  </si>
  <si>
    <t>17896211823893</t>
  </si>
  <si>
    <t>36032</t>
  </si>
  <si>
    <t>SINTONIA AMARELO - COLHER MESA C/06 PC</t>
  </si>
  <si>
    <t>LS1301/06-11</t>
  </si>
  <si>
    <t>7896211896067</t>
  </si>
  <si>
    <t>57896211896062</t>
  </si>
  <si>
    <t>36033</t>
  </si>
  <si>
    <t>SINTONIA AMARELO PROVENÇAL - GARFO MESA C/06 PC</t>
  </si>
  <si>
    <t>1302/06-11TR</t>
  </si>
  <si>
    <t>7896211827764</t>
  </si>
  <si>
    <t>57896211827769</t>
  </si>
  <si>
    <t>36034</t>
  </si>
  <si>
    <t>SINTONIA AMARELO - FACA CARNE C/06 PC</t>
  </si>
  <si>
    <t>LS1303/06-11</t>
  </si>
  <si>
    <t>7896211896005</t>
  </si>
  <si>
    <t>57896211896000</t>
  </si>
  <si>
    <t>36035</t>
  </si>
  <si>
    <t>SINTONIA ROSA - CX COMBO 175 PC</t>
  </si>
  <si>
    <t>CS-18/175</t>
  </si>
  <si>
    <t>17896211832000</t>
  </si>
  <si>
    <t>36036</t>
  </si>
  <si>
    <t>SINTONIA ROSA - COLHER MESA C/06 PC</t>
  </si>
  <si>
    <t>LS1301/06-18</t>
  </si>
  <si>
    <t>7896211834373</t>
  </si>
  <si>
    <t>57896211834378</t>
  </si>
  <si>
    <t>36037</t>
  </si>
  <si>
    <t>SINTONIA ROSA PROVENÇAL - GARFO MESA C/06 PC</t>
  </si>
  <si>
    <t>1302/06-18PV</t>
  </si>
  <si>
    <t>7896211827771</t>
  </si>
  <si>
    <t>57896211827776</t>
  </si>
  <si>
    <t>36038</t>
  </si>
  <si>
    <t>SINTONIA ROSA - FACA CARNE C/06 PC</t>
  </si>
  <si>
    <t>LS1303/06-18</t>
  </si>
  <si>
    <t>7896211834465</t>
  </si>
  <si>
    <t>57896211834460</t>
  </si>
  <si>
    <t>36039</t>
  </si>
  <si>
    <t>SINTONIA AZUL - CX COMBO 175 PC</t>
  </si>
  <si>
    <t>CS-14/175</t>
  </si>
  <si>
    <t>17896211838415</t>
  </si>
  <si>
    <t>36040</t>
  </si>
  <si>
    <t>SINTONIA AZUL - COLHER MESA C/06 PC</t>
  </si>
  <si>
    <t>LS1301/06-14</t>
  </si>
  <si>
    <t>7896211838425</t>
  </si>
  <si>
    <t>57896211838420</t>
  </si>
  <si>
    <t>36041</t>
  </si>
  <si>
    <t>SINTONIA AZUL - FACA CARNE C/06 PC</t>
  </si>
  <si>
    <t>LS1303/06-14</t>
  </si>
  <si>
    <t>7896211838432</t>
  </si>
  <si>
    <t>57896211838437</t>
  </si>
  <si>
    <t>36042</t>
  </si>
  <si>
    <t>SINTONIA BRANCO - CX COMBO 175 PC</t>
  </si>
  <si>
    <t>CS-01/175</t>
  </si>
  <si>
    <t>17896211823879</t>
  </si>
  <si>
    <t>36043</t>
  </si>
  <si>
    <t>SINTONIA BRANCO - FACA CARNE C/ 06 PC</t>
  </si>
  <si>
    <t>LS1303/06-01</t>
  </si>
  <si>
    <t>7896211833123</t>
  </si>
  <si>
    <t>57896211833128</t>
  </si>
  <si>
    <t>36044</t>
  </si>
  <si>
    <t>SINTONIA BRANCO - COLHER MESA C/06 PC</t>
  </si>
  <si>
    <t>LS1301/06-01</t>
  </si>
  <si>
    <t>7896211831983</t>
  </si>
  <si>
    <t>57896211831988</t>
  </si>
  <si>
    <t>36045</t>
  </si>
  <si>
    <t>RATTAN PRETO - CX COMBO 175 PC</t>
  </si>
  <si>
    <t>140.675.9008.002</t>
  </si>
  <si>
    <t>7896211838289</t>
  </si>
  <si>
    <t>17896211838286</t>
  </si>
  <si>
    <t>36046</t>
  </si>
  <si>
    <t>RATTAN PRETO - FACA CARNE C/ 06 PC</t>
  </si>
  <si>
    <t>140.106.0301.002</t>
  </si>
  <si>
    <t>7896211838357</t>
  </si>
  <si>
    <t>57896211838352</t>
  </si>
  <si>
    <t>36047</t>
  </si>
  <si>
    <t>RATTAN PRETO - COLHER MESA C/06 PC</t>
  </si>
  <si>
    <t>140.106.0101.002</t>
  </si>
  <si>
    <t>7896211838333</t>
  </si>
  <si>
    <t>57896211838338</t>
  </si>
  <si>
    <t>36048</t>
  </si>
  <si>
    <t>RATTAN PRETO - GARFO MESA C/06 PC</t>
  </si>
  <si>
    <t>140.106.0201.002</t>
  </si>
  <si>
    <t>7896211838340</t>
  </si>
  <si>
    <t>57896211838345</t>
  </si>
  <si>
    <t>36049</t>
  </si>
  <si>
    <t>RATTAN MARROM - CX COMBO 175 PC</t>
  </si>
  <si>
    <t>140.675.9008.019</t>
  </si>
  <si>
    <t>7896211838302</t>
  </si>
  <si>
    <t>17896211838309</t>
  </si>
  <si>
    <t>36050</t>
  </si>
  <si>
    <t>RATTAN MARROM - FACA CARNE C/ 06 PC</t>
  </si>
  <si>
    <t>140.106.0301.019</t>
  </si>
  <si>
    <t>7896211838388</t>
  </si>
  <si>
    <t>57896211838383</t>
  </si>
  <si>
    <t>36051</t>
  </si>
  <si>
    <t>RATTAN MARROM - COLHER MESA C/06 PC</t>
  </si>
  <si>
    <t>140.106.0101.019</t>
  </si>
  <si>
    <t>7896211838364</t>
  </si>
  <si>
    <t>57896211838369</t>
  </si>
  <si>
    <t>36052</t>
  </si>
  <si>
    <t>RATTAN MARROM - GARFO MESA C/06 PC</t>
  </si>
  <si>
    <t>140.106.0201.019</t>
  </si>
  <si>
    <t>7896211838371</t>
  </si>
  <si>
    <t>57896211838376</t>
  </si>
  <si>
    <t>36053</t>
  </si>
  <si>
    <t>COOK TOOLS - FACA PEIXEIRA 7" VERMELHO</t>
  </si>
  <si>
    <t>002.101.0321.007</t>
  </si>
  <si>
    <t>7896211836261</t>
  </si>
  <si>
    <t>36054</t>
  </si>
  <si>
    <t>COOK TOOLS - FACA CHEF 7" VERMELHO</t>
  </si>
  <si>
    <t>002.101.0309.007</t>
  </si>
  <si>
    <t>7896211836209</t>
  </si>
  <si>
    <t>36055</t>
  </si>
  <si>
    <t>COOK TOOLS - FACA MULTIUSO 7" VERMELHO</t>
  </si>
  <si>
    <t>002.101.0313.007</t>
  </si>
  <si>
    <t>7896211836360</t>
  </si>
  <si>
    <t>36056</t>
  </si>
  <si>
    <t>COOK TOOLS - FACA PEIXEIRA 5" VERMELHO</t>
  </si>
  <si>
    <t>002.101.0319.007</t>
  </si>
  <si>
    <t>7896211836292</t>
  </si>
  <si>
    <t>36057</t>
  </si>
  <si>
    <t>COOK TOOLS - FACA MULTIUSO 4" VERMELHO</t>
  </si>
  <si>
    <t>002.101.0311.007</t>
  </si>
  <si>
    <t>7896211836513</t>
  </si>
  <si>
    <t>36058</t>
  </si>
  <si>
    <t>COOK TOOLS - FACA PARA LEGUMES VERMELHO</t>
  </si>
  <si>
    <t>002.101.0316.007</t>
  </si>
  <si>
    <t>7896211836544</t>
  </si>
  <si>
    <t>36059</t>
  </si>
  <si>
    <t>CESTO ORGAN JUTA 1,52L - BRANCO</t>
  </si>
  <si>
    <t>256/B</t>
  </si>
  <si>
    <t>7896779625642</t>
  </si>
  <si>
    <t>17896779625649</t>
  </si>
  <si>
    <t>36060</t>
  </si>
  <si>
    <t>CESTO ORGAN JUTA 3,72L - BRANCO</t>
  </si>
  <si>
    <t>257/B</t>
  </si>
  <si>
    <t>7896779625727</t>
  </si>
  <si>
    <t>17896779625724</t>
  </si>
  <si>
    <t>36061</t>
  </si>
  <si>
    <t>CESTO ORGAN JUTA 7,6L - BRANCO</t>
  </si>
  <si>
    <t>258/B</t>
  </si>
  <si>
    <t>7896779625840</t>
  </si>
  <si>
    <t>17896779625847</t>
  </si>
  <si>
    <t>36062</t>
  </si>
  <si>
    <t>CESTO ORGAN JUTA 1,52L - CREME</t>
  </si>
  <si>
    <t>256/CR</t>
  </si>
  <si>
    <t>7896779625666</t>
  </si>
  <si>
    <t>17896779625663</t>
  </si>
  <si>
    <t>36063</t>
  </si>
  <si>
    <t>CESTO ORGAN JUTA 3,72L - CREME</t>
  </si>
  <si>
    <t>257/CR</t>
  </si>
  <si>
    <t>7896779625765</t>
  </si>
  <si>
    <t>17896779625762</t>
  </si>
  <si>
    <t>36064</t>
  </si>
  <si>
    <t>CESTO ORGAN JUTA 7,6L - CREME</t>
  </si>
  <si>
    <t>258/CR</t>
  </si>
  <si>
    <t>7896779625864</t>
  </si>
  <si>
    <t>17896779625861</t>
  </si>
  <si>
    <t>36065</t>
  </si>
  <si>
    <t>CESTO ORGAN JUTA 1,52L - MARROM</t>
  </si>
  <si>
    <t>256/M</t>
  </si>
  <si>
    <t>7896779625628</t>
  </si>
  <si>
    <t>17896779625625</t>
  </si>
  <si>
    <t>36066</t>
  </si>
  <si>
    <t>CESTO ORGAN JUTA 3,72L - MARROM</t>
  </si>
  <si>
    <t>257/M</t>
  </si>
  <si>
    <t>36067</t>
  </si>
  <si>
    <t>CESTO ORGAN JUTA 7,6L - MARROM</t>
  </si>
  <si>
    <t>258/M</t>
  </si>
  <si>
    <t>7896779625826</t>
  </si>
  <si>
    <t>17896779625823</t>
  </si>
  <si>
    <t>36068</t>
  </si>
  <si>
    <t>CX DISPLAY 252 PÇS ORG. RET 750 ML NUDE</t>
  </si>
  <si>
    <t>6563MO</t>
  </si>
  <si>
    <t>7896952565635</t>
  </si>
  <si>
    <t>17896952565632</t>
  </si>
  <si>
    <t>36069</t>
  </si>
  <si>
    <t>ESCORREDOR P/ LOUÇAS COMPACTO</t>
  </si>
  <si>
    <t>3120</t>
  </si>
  <si>
    <t>7896952531203</t>
  </si>
  <si>
    <t>17896952531200</t>
  </si>
  <si>
    <t>36070</t>
  </si>
  <si>
    <t>AMAZON JG C/ 6 COPO 190 ML</t>
  </si>
  <si>
    <t>20490201514361</t>
  </si>
  <si>
    <t>7891155076179</t>
  </si>
  <si>
    <t>17891155076176</t>
  </si>
  <si>
    <t>36071</t>
  </si>
  <si>
    <t>AMERICANO TIGELA C/ TAMPA COLOR 1 L</t>
  </si>
  <si>
    <t>46100201476959</t>
  </si>
  <si>
    <t>7891155074779</t>
  </si>
  <si>
    <t>17891155074776</t>
  </si>
  <si>
    <t>36072</t>
  </si>
  <si>
    <t>HAUSKRAFT - BANDEJA ANTIDERRAPANTE 35CM</t>
  </si>
  <si>
    <t>BANJ-001</t>
  </si>
  <si>
    <t>7896980408843</t>
  </si>
  <si>
    <t>57896980408848</t>
  </si>
  <si>
    <t>36073</t>
  </si>
  <si>
    <t>HAUSKRAFT - BANDEJA ANTIDERRAPANTE 40CM</t>
  </si>
  <si>
    <t>BANJ-002</t>
  </si>
  <si>
    <t>7896980408850</t>
  </si>
  <si>
    <t>57896980408855</t>
  </si>
  <si>
    <t>36074</t>
  </si>
  <si>
    <t>GLASS - CONJ JARRA 1L E 4 COPOS 220 ML LINHARES</t>
  </si>
  <si>
    <t>JAR-24</t>
  </si>
  <si>
    <t>7896980416053</t>
  </si>
  <si>
    <t>57896980416058</t>
  </si>
  <si>
    <t>36075</t>
  </si>
  <si>
    <t>GLASS - JARRA VITRAL 1L AZ</t>
  </si>
  <si>
    <t>JAR-04</t>
  </si>
  <si>
    <t>7896980414301</t>
  </si>
  <si>
    <t>57896980414306</t>
  </si>
  <si>
    <t>36076</t>
  </si>
  <si>
    <t>GLASS - JARRA VITRAL 1L VM</t>
  </si>
  <si>
    <t>JAR-06</t>
  </si>
  <si>
    <t>7896980414325</t>
  </si>
  <si>
    <t>57896980414320</t>
  </si>
  <si>
    <t>36077</t>
  </si>
  <si>
    <t>GLASS - JARRA VITRAL 1L TR</t>
  </si>
  <si>
    <t>JAR-01</t>
  </si>
  <si>
    <t>7896980414271</t>
  </si>
  <si>
    <t>57896980414276</t>
  </si>
  <si>
    <t>36078</t>
  </si>
  <si>
    <t>GLASS - JARRA VITRAL 1L CZ</t>
  </si>
  <si>
    <t>JAR-05</t>
  </si>
  <si>
    <t>7896980414318</t>
  </si>
  <si>
    <t>57896980414313</t>
  </si>
  <si>
    <t>36079</t>
  </si>
  <si>
    <t>UTIL INOX - ACUCAREIRO C/ PA INOX 8 X 7 CM</t>
  </si>
  <si>
    <t>A-240</t>
  </si>
  <si>
    <t>7896980401349</t>
  </si>
  <si>
    <t>57896980401344</t>
  </si>
  <si>
    <t>36080</t>
  </si>
  <si>
    <t>HAUSKRAFT - TRAVESSA RASA INOX 20CM</t>
  </si>
  <si>
    <t>TRIN-001</t>
  </si>
  <si>
    <t>7896980423396</t>
  </si>
  <si>
    <t>57896980423391</t>
  </si>
  <si>
    <t>36081</t>
  </si>
  <si>
    <t>HAUSKRAFT - TRAVESSA RASA INOX 25CM</t>
  </si>
  <si>
    <t>TRIN-002</t>
  </si>
  <si>
    <t>7896980423402</t>
  </si>
  <si>
    <t>57896980423407</t>
  </si>
  <si>
    <t>36082</t>
  </si>
  <si>
    <t>HAUSKRAFT - TRAVESSA RASA INOX 30CM</t>
  </si>
  <si>
    <t>TRIN-003</t>
  </si>
  <si>
    <t>7896980423419</t>
  </si>
  <si>
    <t>57896980423414</t>
  </si>
  <si>
    <t>36083</t>
  </si>
  <si>
    <t>HAUSKRAFT - TRAVESSA FUNDA INOX 25CM</t>
  </si>
  <si>
    <t>TFIN-002</t>
  </si>
  <si>
    <t>7896980423464</t>
  </si>
  <si>
    <t>57896980423469</t>
  </si>
  <si>
    <t>36084</t>
  </si>
  <si>
    <t>HAUSKRAFT - TRAVESSA FUNDA INOX 30CM</t>
  </si>
  <si>
    <t>TFIN-003</t>
  </si>
  <si>
    <t>7896980423471</t>
  </si>
  <si>
    <t>57896980423476</t>
  </si>
  <si>
    <t>36085</t>
  </si>
  <si>
    <t>HAUSKRAFT - BOWL INOX 16CM</t>
  </si>
  <si>
    <t>BWIN-002</t>
  </si>
  <si>
    <t>7896980423518</t>
  </si>
  <si>
    <t>57896980423513</t>
  </si>
  <si>
    <t>36086</t>
  </si>
  <si>
    <t>HAUSKRAFT - BOWL INOX 20CM</t>
  </si>
  <si>
    <t>BWIN-004</t>
  </si>
  <si>
    <t>7896980423532</t>
  </si>
  <si>
    <t>57896980423537</t>
  </si>
  <si>
    <t>36087</t>
  </si>
  <si>
    <t>HAUSKRAFT - BOWL INOX 24CM</t>
  </si>
  <si>
    <t>BWIN-006</t>
  </si>
  <si>
    <t>7896980423556</t>
  </si>
  <si>
    <t>57896980423551</t>
  </si>
  <si>
    <t>36088</t>
  </si>
  <si>
    <t>HAUSKRAFT - PORTA BOLO INOX 32CM</t>
  </si>
  <si>
    <t>PTBO-001</t>
  </si>
  <si>
    <t>7896980423778</t>
  </si>
  <si>
    <t>57896980423773</t>
  </si>
  <si>
    <t>36089</t>
  </si>
  <si>
    <t>HAUSKRAFT - COQUETELEIRA 500ML INOX</t>
  </si>
  <si>
    <t>CQTL-001</t>
  </si>
  <si>
    <t>7896980495447</t>
  </si>
  <si>
    <t>57896980495442</t>
  </si>
  <si>
    <t>36090</t>
  </si>
  <si>
    <t>UTIL INOX - KIT DESCASCADOR 2PCS</t>
  </si>
  <si>
    <t>KD-02</t>
  </si>
  <si>
    <t>7896980416329</t>
  </si>
  <si>
    <t>57896980416324</t>
  </si>
  <si>
    <t>36091</t>
  </si>
  <si>
    <t>ORGANIZ RETANGULAR 3,6L</t>
  </si>
  <si>
    <t>3055</t>
  </si>
  <si>
    <t>7896952530558</t>
  </si>
  <si>
    <t>17896952530555</t>
  </si>
  <si>
    <t>36092</t>
  </si>
  <si>
    <t>CONJUNTO MULTIUSO 07 PCS RETANGULARES</t>
  </si>
  <si>
    <t>3061</t>
  </si>
  <si>
    <t>7896952530619</t>
  </si>
  <si>
    <t>17896952530616</t>
  </si>
  <si>
    <t>36093</t>
  </si>
  <si>
    <t>CONJ ORGANIZ RET 5 PCS 220 ML</t>
  </si>
  <si>
    <t>3091</t>
  </si>
  <si>
    <t>7896952530916</t>
  </si>
  <si>
    <t>17896952530913</t>
  </si>
  <si>
    <t>36094</t>
  </si>
  <si>
    <t>CONJ ORGANIZ RET 2 PCS 750 ML</t>
  </si>
  <si>
    <t>3093</t>
  </si>
  <si>
    <t>7896952530930</t>
  </si>
  <si>
    <t>17896952530937</t>
  </si>
  <si>
    <t>36095</t>
  </si>
  <si>
    <t>CONJ ORGANIZ RET 3 PCS 420/750/1270 ML</t>
  </si>
  <si>
    <t>3097</t>
  </si>
  <si>
    <t>7896952530978</t>
  </si>
  <si>
    <t>17896952530975</t>
  </si>
  <si>
    <t>36096</t>
  </si>
  <si>
    <t>CONJ ORGANIZ RET 4 PCS 220/420/750/1270 ML</t>
  </si>
  <si>
    <t>3098</t>
  </si>
  <si>
    <t>7896952530985</t>
  </si>
  <si>
    <t>17896952530982</t>
  </si>
  <si>
    <t>36097</t>
  </si>
  <si>
    <t>CX DISPLAY 252 PÇS ORG. RET 750 ML TRANS</t>
  </si>
  <si>
    <t>3099</t>
  </si>
  <si>
    <t>7896952530992</t>
  </si>
  <si>
    <t>17896952530999</t>
  </si>
  <si>
    <t>36098</t>
  </si>
  <si>
    <t>ORGANIZ RET 750 ML CORUJA</t>
  </si>
  <si>
    <t>4196</t>
  </si>
  <si>
    <t>7896952541967</t>
  </si>
  <si>
    <t>17896952541964</t>
  </si>
  <si>
    <t>36099</t>
  </si>
  <si>
    <t>ORGANIZ RET 750 ML FLORAL</t>
  </si>
  <si>
    <t>4197</t>
  </si>
  <si>
    <t>7896952541974</t>
  </si>
  <si>
    <t>17896952541971</t>
  </si>
  <si>
    <t>36100</t>
  </si>
  <si>
    <t>CONJ ORGANIZ RET 4 PCS 220/420/750/1270 ML DEC 2</t>
  </si>
  <si>
    <t>4177</t>
  </si>
  <si>
    <t>7896952541776</t>
  </si>
  <si>
    <t>17896952541773</t>
  </si>
  <si>
    <t>36101</t>
  </si>
  <si>
    <t>CONJ ORGANIZ RET 4 PCS 220/420/750/1270 ML DEC 3</t>
  </si>
  <si>
    <t>4178</t>
  </si>
  <si>
    <t>7896952541783</t>
  </si>
  <si>
    <t>17896952541780</t>
  </si>
  <si>
    <t>36102</t>
  </si>
  <si>
    <t>CONJ ORGANIZ RET 4 PCS 220/420/750/1270 ML ROSA</t>
  </si>
  <si>
    <t>4188</t>
  </si>
  <si>
    <t>7896952541882</t>
  </si>
  <si>
    <t>17896952541889</t>
  </si>
  <si>
    <t>36103</t>
  </si>
  <si>
    <t>CONJ ORGANIZ 06 PCS RET 750 ML - L6P5</t>
  </si>
  <si>
    <t>3133</t>
  </si>
  <si>
    <t>7896952531333</t>
  </si>
  <si>
    <t>17896952531330</t>
  </si>
  <si>
    <t>36104</t>
  </si>
  <si>
    <t>CONJ ORGANIZ RED 4 PCS 210/370/740/1220 ML CORUJA</t>
  </si>
  <si>
    <t>4198</t>
  </si>
  <si>
    <t>7896952541981</t>
  </si>
  <si>
    <t>17896952541988</t>
  </si>
  <si>
    <t>36105</t>
  </si>
  <si>
    <t>CONJ ORGANIZ ALTO QUAD 6 PCS</t>
  </si>
  <si>
    <t>3134</t>
  </si>
  <si>
    <t>7896952531340</t>
  </si>
  <si>
    <t>17896952531347</t>
  </si>
  <si>
    <t>36106</t>
  </si>
  <si>
    <t>CONJ ORGANIZ QUAD 4 PCS 230/390/690/1200 ML CORUJA</t>
  </si>
  <si>
    <t>4199</t>
  </si>
  <si>
    <t>7896952541998</t>
  </si>
  <si>
    <t>17896952541995</t>
  </si>
  <si>
    <t>36107</t>
  </si>
  <si>
    <t>CONJ ORGANIZ QUAD 4 PCS 230/390/690/1200 ML FLORAL</t>
  </si>
  <si>
    <t>4200</t>
  </si>
  <si>
    <t>7896952542001</t>
  </si>
  <si>
    <t>17896952542008</t>
  </si>
  <si>
    <t>36108</t>
  </si>
  <si>
    <t>ORGANIZ RED 740ML CORUJA</t>
  </si>
  <si>
    <t>4201</t>
  </si>
  <si>
    <t>7896952542018</t>
  </si>
  <si>
    <t>17896952542015</t>
  </si>
  <si>
    <t>36109</t>
  </si>
  <si>
    <t>CONJ ORGANIZ RED 4 PCS 210/370/740/1200 ML FLORAL</t>
  </si>
  <si>
    <t>4202</t>
  </si>
  <si>
    <t>7896952542025</t>
  </si>
  <si>
    <t>17896952542022</t>
  </si>
  <si>
    <t>36110</t>
  </si>
  <si>
    <t>ORGANIZ QUAD 690ML FLORAL</t>
  </si>
  <si>
    <t>4203</t>
  </si>
  <si>
    <t>7896952542032</t>
  </si>
  <si>
    <t>17896952542039</t>
  </si>
  <si>
    <t>36111</t>
  </si>
  <si>
    <t>ORGANIZ RED740ML FLORAL</t>
  </si>
  <si>
    <t>4204</t>
  </si>
  <si>
    <t>7896952542049</t>
  </si>
  <si>
    <t>17896952542046</t>
  </si>
  <si>
    <t>36112</t>
  </si>
  <si>
    <t>ORGANIZ ALTO RED 970ML CORUJA</t>
  </si>
  <si>
    <t>4205</t>
  </si>
  <si>
    <t>7896952542056</t>
  </si>
  <si>
    <t>17896952542053</t>
  </si>
  <si>
    <t>36113</t>
  </si>
  <si>
    <t>ORGANIZ QUAD 690ML CORUJA</t>
  </si>
  <si>
    <t>4206</t>
  </si>
  <si>
    <t>7896952542063</t>
  </si>
  <si>
    <t>17896952542060</t>
  </si>
  <si>
    <t>36114</t>
  </si>
  <si>
    <t>ORGANIZ ALTO RED 970ML FLORAL</t>
  </si>
  <si>
    <t>4207</t>
  </si>
  <si>
    <t>7896952542070</t>
  </si>
  <si>
    <t>17896952542077</t>
  </si>
  <si>
    <t>36115</t>
  </si>
  <si>
    <t>ORGANIZ QUAD 3L</t>
  </si>
  <si>
    <t>7896952531357</t>
  </si>
  <si>
    <t>17896952531354</t>
  </si>
  <si>
    <t>36116</t>
  </si>
  <si>
    <t>CONJ ORGANIZ RED 3 PCS 370/740/1220 ML</t>
  </si>
  <si>
    <t>3136</t>
  </si>
  <si>
    <t>7896952531364</t>
  </si>
  <si>
    <t>17896952531361</t>
  </si>
  <si>
    <t>36117</t>
  </si>
  <si>
    <t>CONJ ORGANIZ QUAD 3 PCS 390/690/1200 ML</t>
  </si>
  <si>
    <t>3137</t>
  </si>
  <si>
    <t>7896952531371</t>
  </si>
  <si>
    <t>17896952531378</t>
  </si>
  <si>
    <t>36118</t>
  </si>
  <si>
    <t>CONJ ORGANIZ QUAD 5 PCS 230 ML</t>
  </si>
  <si>
    <t>3138</t>
  </si>
  <si>
    <t>7896952531388</t>
  </si>
  <si>
    <t>17896952531385</t>
  </si>
  <si>
    <t>36119</t>
  </si>
  <si>
    <t>CONJ ORGANIZ RED 4 PCS 210/370/740/1220 ML</t>
  </si>
  <si>
    <t>3139</t>
  </si>
  <si>
    <t>7896952531395</t>
  </si>
  <si>
    <t>17896952531392</t>
  </si>
  <si>
    <t>36120</t>
  </si>
  <si>
    <t>CONJ ORGANIZ QUAD 2 PCS 690 ML</t>
  </si>
  <si>
    <t>7896952531401</t>
  </si>
  <si>
    <t>17896952531408</t>
  </si>
  <si>
    <t>36121</t>
  </si>
  <si>
    <t>CONJ ORGANIZ QUAD 4 PCS 230/390/690/1200 ML</t>
  </si>
  <si>
    <t>3141</t>
  </si>
  <si>
    <t>7896952531418</t>
  </si>
  <si>
    <t>17896952531415</t>
  </si>
  <si>
    <t>36122</t>
  </si>
  <si>
    <t>CONJ ORGANIZ RED 5 PCS 210 ML</t>
  </si>
  <si>
    <t>3142</t>
  </si>
  <si>
    <t>7896952531425</t>
  </si>
  <si>
    <t>17896952531422</t>
  </si>
  <si>
    <t>36123</t>
  </si>
  <si>
    <t>ORGANIZ RED 3L</t>
  </si>
  <si>
    <t>3143</t>
  </si>
  <si>
    <t>7896952531432</t>
  </si>
  <si>
    <t>17896952531439</t>
  </si>
  <si>
    <t>36124</t>
  </si>
  <si>
    <t>CONJ ORGANIZ RED 2 PCS 740 ML</t>
  </si>
  <si>
    <t>7896952531449</t>
  </si>
  <si>
    <t>17896952531446</t>
  </si>
  <si>
    <t>36125</t>
  </si>
  <si>
    <t>3145</t>
  </si>
  <si>
    <t>7896952531456</t>
  </si>
  <si>
    <t>17896952531453</t>
  </si>
  <si>
    <t>36126</t>
  </si>
  <si>
    <t>7896952532002</t>
  </si>
  <si>
    <t>17896952532009</t>
  </si>
  <si>
    <t>36127</t>
  </si>
  <si>
    <t>CONJ ORGANIZ RET 12 PCS 220ML</t>
  </si>
  <si>
    <t>6553MO</t>
  </si>
  <si>
    <t>7896952565536</t>
  </si>
  <si>
    <t>17896952565533</t>
  </si>
  <si>
    <t>36128</t>
  </si>
  <si>
    <t>ORGANIZ RET 750ML FLAMINGO</t>
  </si>
  <si>
    <t>6554MO</t>
  </si>
  <si>
    <t>7896952565543</t>
  </si>
  <si>
    <t>17896952565540</t>
  </si>
  <si>
    <t>36129</t>
  </si>
  <si>
    <t>ORGANIZ RET 750ML UNICORNIO</t>
  </si>
  <si>
    <t>6555MO</t>
  </si>
  <si>
    <t>7896952565550</t>
  </si>
  <si>
    <t>17896952565557</t>
  </si>
  <si>
    <t>36130</t>
  </si>
  <si>
    <t>ORGANIZ RET 750ML SEREIA</t>
  </si>
  <si>
    <t>6556MO</t>
  </si>
  <si>
    <t>7896952565567</t>
  </si>
  <si>
    <t>17896952565564</t>
  </si>
  <si>
    <t>36131</t>
  </si>
  <si>
    <t>ORGANIZ RET 750ML BLOCKS</t>
  </si>
  <si>
    <t>6557MO</t>
  </si>
  <si>
    <t>7896952565574</t>
  </si>
  <si>
    <t>17896952565571</t>
  </si>
  <si>
    <t>36132</t>
  </si>
  <si>
    <t>CONJ ORGANIZ RET 4 PCS 220/420/750/1270 ML UNICORN</t>
  </si>
  <si>
    <t>6558MO</t>
  </si>
  <si>
    <t>7896952565581</t>
  </si>
  <si>
    <t>17896952565588</t>
  </si>
  <si>
    <t>36133</t>
  </si>
  <si>
    <t>CONJ ORGANIZ RET 8 PCS 220ML UNICORNIO</t>
  </si>
  <si>
    <t>6559MO</t>
  </si>
  <si>
    <t>7896952565598</t>
  </si>
  <si>
    <t>17896952565595</t>
  </si>
  <si>
    <t>36134</t>
  </si>
  <si>
    <t>CONJ ORGANIZ RET 8 PCS 220ML BLOCKS</t>
  </si>
  <si>
    <t>6560MO</t>
  </si>
  <si>
    <t>7896952565604</t>
  </si>
  <si>
    <t>17896952565601</t>
  </si>
  <si>
    <t>36135</t>
  </si>
  <si>
    <t>CONJ ORGANIZ RET 8 PCS 220ML BALOONS</t>
  </si>
  <si>
    <t>6561MO</t>
  </si>
  <si>
    <t>7896952565611</t>
  </si>
  <si>
    <t>17896952565618</t>
  </si>
  <si>
    <t>36136</t>
  </si>
  <si>
    <t>CONJ ORGANIZ RET 4 PCS 220/420/750/1270 ML BLOCKS</t>
  </si>
  <si>
    <t>6562MO</t>
  </si>
  <si>
    <t>7896952565628</t>
  </si>
  <si>
    <t>17896952565625</t>
  </si>
  <si>
    <t>36137</t>
  </si>
  <si>
    <t>LIGTHS JG C/ 6 COPO 300 ML</t>
  </si>
  <si>
    <t>77040201144268</t>
  </si>
  <si>
    <t>7891155054122</t>
  </si>
  <si>
    <t>17891155054129</t>
  </si>
  <si>
    <t>36138</t>
  </si>
  <si>
    <t>DIAMANTE APARELHO DE JANTAR 12PC</t>
  </si>
  <si>
    <t>18210200984468</t>
  </si>
  <si>
    <t>7891155044185</t>
  </si>
  <si>
    <t>17891155044182</t>
  </si>
  <si>
    <t>36139</t>
  </si>
  <si>
    <t>SEMPRE TIGELA 500 ML P/PREPARO</t>
  </si>
  <si>
    <t>64190200808253</t>
  </si>
  <si>
    <t>7891155022091</t>
  </si>
  <si>
    <t>17891155022098</t>
  </si>
  <si>
    <t>36140</t>
  </si>
  <si>
    <t>SEMPRE TIGELA 1 L P/PREPARO</t>
  </si>
  <si>
    <t>65190200790858</t>
  </si>
  <si>
    <t>7891155021049</t>
  </si>
  <si>
    <t>17891155021046</t>
  </si>
  <si>
    <t>36141</t>
  </si>
  <si>
    <t>SEMPRE TIGELA 2 L P/PREPARO</t>
  </si>
  <si>
    <t>67190200807429</t>
  </si>
  <si>
    <t>7891155021056</t>
  </si>
  <si>
    <t>17891155021053</t>
  </si>
  <si>
    <t>36142</t>
  </si>
  <si>
    <t>ASSADEIRA RET LUMIERE P/PÃO 27,5 X 15,5 X 7 CM</t>
  </si>
  <si>
    <t>7898516932914</t>
  </si>
  <si>
    <t>17898516932911</t>
  </si>
  <si>
    <t>36144</t>
  </si>
  <si>
    <t>PRATO P/BOLO 30 X 6 CM KING</t>
  </si>
  <si>
    <t>7692</t>
  </si>
  <si>
    <t>7899768076920</t>
  </si>
  <si>
    <t>17899768076927</t>
  </si>
  <si>
    <t>36145</t>
  </si>
  <si>
    <t>MORINGA C/ COPO FACES 500ML / 145ML</t>
  </si>
  <si>
    <t>7416</t>
  </si>
  <si>
    <t>7899768074162</t>
  </si>
  <si>
    <t>17899768074169</t>
  </si>
  <si>
    <t>36146</t>
  </si>
  <si>
    <t>MELEIRA 210 ML C/PEGADOR E TPA COLMEIA</t>
  </si>
  <si>
    <t>7443</t>
  </si>
  <si>
    <t>7899768074438</t>
  </si>
  <si>
    <t>17899768074435</t>
  </si>
  <si>
    <t>COPO CERVEJA/CHOPP TULIPA 300 ML</t>
  </si>
  <si>
    <t>107715023</t>
  </si>
  <si>
    <t>7891155000389</t>
  </si>
  <si>
    <t>17891155000386</t>
  </si>
  <si>
    <t>3640</t>
  </si>
  <si>
    <t>BAR COPO DE APERITIVO 60 ML</t>
  </si>
  <si>
    <t>23040200746996</t>
  </si>
  <si>
    <t>7891155002482</t>
  </si>
  <si>
    <t>17891155002489</t>
  </si>
  <si>
    <t>3730</t>
  </si>
  <si>
    <t>GALLANT TACA DE VINHO TINTO 250 ML</t>
  </si>
  <si>
    <t>107008017</t>
  </si>
  <si>
    <t>7891155000372</t>
  </si>
  <si>
    <t>17891155000379</t>
  </si>
  <si>
    <t>3735</t>
  </si>
  <si>
    <t>GALLANT JG TACA DE VINHO TINTO 250 ML</t>
  </si>
  <si>
    <t>70080200772801</t>
  </si>
  <si>
    <t>7891155000877</t>
  </si>
  <si>
    <t>17891155000874</t>
  </si>
  <si>
    <t>3740</t>
  </si>
  <si>
    <t>GALLANT TACA DE AGUA 320 ML</t>
  </si>
  <si>
    <t>107708019</t>
  </si>
  <si>
    <t>7891155000587</t>
  </si>
  <si>
    <t>17891155000584</t>
  </si>
  <si>
    <t>3745</t>
  </si>
  <si>
    <t>GALLANT JG TACA DE AGUA 320 ML</t>
  </si>
  <si>
    <t>107708027</t>
  </si>
  <si>
    <t>7891155000914</t>
  </si>
  <si>
    <t>17891155000911</t>
  </si>
  <si>
    <t>3750</t>
  </si>
  <si>
    <t>COPO CERVEJA MUNICHINHO 200 ML</t>
  </si>
  <si>
    <t>107109034</t>
  </si>
  <si>
    <t>7891155003731</t>
  </si>
  <si>
    <t>17891155003738</t>
  </si>
  <si>
    <t>3760</t>
  </si>
  <si>
    <t>COPO CERVEJA MUNICHINHO JG 200 ML</t>
  </si>
  <si>
    <t>71090200771972</t>
  </si>
  <si>
    <t>7891155003762</t>
  </si>
  <si>
    <t>17891155003769</t>
  </si>
  <si>
    <t>3794</t>
  </si>
  <si>
    <t>GALLANT TACA FLAUTA 180 ML</t>
  </si>
  <si>
    <t>107808021</t>
  </si>
  <si>
    <t>7891155006060</t>
  </si>
  <si>
    <t>17891155006067</t>
  </si>
  <si>
    <t>3797</t>
  </si>
  <si>
    <t>COPO CERVEJA/CHOPP CALDERETA 350 ML</t>
  </si>
  <si>
    <t>77010200625730</t>
  </si>
  <si>
    <t>7891155007128</t>
  </si>
  <si>
    <t>17891155007125</t>
  </si>
  <si>
    <t>3847</t>
  </si>
  <si>
    <t>CHAIRA 08 POLEGADAS</t>
  </si>
  <si>
    <t>1213</t>
  </si>
  <si>
    <t>7896211812135</t>
  </si>
  <si>
    <t>57896211812130</t>
  </si>
  <si>
    <t>PANELA DE PRESSAO 4.5LTS."SEGURA"</t>
  </si>
  <si>
    <t>11.003-0</t>
  </si>
  <si>
    <t>7896414311039</t>
  </si>
  <si>
    <t>GALLANT JG TACA FLAUTA 180 ML</t>
  </si>
  <si>
    <t>107808072</t>
  </si>
  <si>
    <t>7891155006831</t>
  </si>
  <si>
    <t>17891155006838</t>
  </si>
  <si>
    <t>3933</t>
  </si>
  <si>
    <t>CABIDE P/PORTA</t>
  </si>
  <si>
    <t>7897807420147</t>
  </si>
  <si>
    <t>87897807420143</t>
  </si>
  <si>
    <t>3936</t>
  </si>
  <si>
    <t>MONIZ CONCHA</t>
  </si>
  <si>
    <t>1733</t>
  </si>
  <si>
    <t>7896211817338</t>
  </si>
  <si>
    <t>57896211817333</t>
  </si>
  <si>
    <t>3937</t>
  </si>
  <si>
    <t>MONIZ ESCUMADEIRA</t>
  </si>
  <si>
    <t>1735</t>
  </si>
  <si>
    <t>7896211817352</t>
  </si>
  <si>
    <t>57896211817357</t>
  </si>
  <si>
    <t>3938</t>
  </si>
  <si>
    <t xml:space="preserve">MONIZ COLHER P/ARROZ </t>
  </si>
  <si>
    <t>7896211817314</t>
  </si>
  <si>
    <t>57896211817319</t>
  </si>
  <si>
    <t>3945</t>
  </si>
  <si>
    <t>WINDSOR TACA P/AGUA 300 ML</t>
  </si>
  <si>
    <t>70280200758031</t>
  </si>
  <si>
    <t>7891155008194</t>
  </si>
  <si>
    <t>17891155008191</t>
  </si>
  <si>
    <t>3947</t>
  </si>
  <si>
    <t>WINDSOR TACA P/VINHO TINTO 250 ML</t>
  </si>
  <si>
    <t>107128012</t>
  </si>
  <si>
    <t>7891155008200</t>
  </si>
  <si>
    <t>17891155008207</t>
  </si>
  <si>
    <t>WINDSOR TACA P/VINHO BRANCO 200 ML</t>
  </si>
  <si>
    <t>107428016</t>
  </si>
  <si>
    <t>7891155008217</t>
  </si>
  <si>
    <t>17891155008214</t>
  </si>
  <si>
    <t>3953</t>
  </si>
  <si>
    <t>WINDSOR TACA P/CERVEJA 330 ML</t>
  </si>
  <si>
    <t>107728010</t>
  </si>
  <si>
    <t>7891155008224</t>
  </si>
  <si>
    <t>17891155008221</t>
  </si>
  <si>
    <t>3954</t>
  </si>
  <si>
    <t>WINDSOR TACA P/CHAMPAGNE 190 ML</t>
  </si>
  <si>
    <t>78280200752149</t>
  </si>
  <si>
    <t>7891155008330</t>
  </si>
  <si>
    <t>17891155008337</t>
  </si>
  <si>
    <t>3976</t>
  </si>
  <si>
    <t>BRISTOL CANECA P/CHOPP 340 ML</t>
  </si>
  <si>
    <t>59110200793952</t>
  </si>
  <si>
    <t>7891155008675</t>
  </si>
  <si>
    <t>17891155008672</t>
  </si>
  <si>
    <t>4035</t>
  </si>
  <si>
    <t>JARRA D'AGUA FILTRA GELO 1.750ML</t>
  </si>
  <si>
    <t>50</t>
  </si>
  <si>
    <t>7896355700503</t>
  </si>
  <si>
    <t>17896355700500</t>
  </si>
  <si>
    <t>4038</t>
  </si>
  <si>
    <t>CAIXA TOPA TUDO 11,5L - 51,5 X 30 X 9,5 CM</t>
  </si>
  <si>
    <t>73</t>
  </si>
  <si>
    <t>7896355700732</t>
  </si>
  <si>
    <t>17896355700739</t>
  </si>
  <si>
    <t>ESCORREDOR DE PRATOS 440X335X50MM</t>
  </si>
  <si>
    <t>770</t>
  </si>
  <si>
    <t>7896355707700</t>
  </si>
  <si>
    <t>17896355707707</t>
  </si>
  <si>
    <t>TAMPA PROTETORA DE ALIMENTOS P/MICROONDAS</t>
  </si>
  <si>
    <t>20</t>
  </si>
  <si>
    <t>7896355700206</t>
  </si>
  <si>
    <t>17896355700203</t>
  </si>
  <si>
    <t>4046</t>
  </si>
  <si>
    <t>FORMA DE BOLO E PUDIM P/MICROONDAS 1.650ML</t>
  </si>
  <si>
    <t>7896355700213</t>
  </si>
  <si>
    <t>17896355700210</t>
  </si>
  <si>
    <t>4047</t>
  </si>
  <si>
    <t>PANELA DE ARROZ P/MICROONDAS 2.500ML</t>
  </si>
  <si>
    <t>22</t>
  </si>
  <si>
    <t>7896355700220</t>
  </si>
  <si>
    <t>17896355700227</t>
  </si>
  <si>
    <t>CESTO TELADO 30LTS.C/TAMPA</t>
  </si>
  <si>
    <t>45</t>
  </si>
  <si>
    <t>7896355700459</t>
  </si>
  <si>
    <t>17896355700456</t>
  </si>
  <si>
    <t>4049</t>
  </si>
  <si>
    <t>POTE HERM.QUAD PEQUENO AVULSO 335ML</t>
  </si>
  <si>
    <t>810</t>
  </si>
  <si>
    <t>7896355788105</t>
  </si>
  <si>
    <t>17896355788102</t>
  </si>
  <si>
    <t>4050</t>
  </si>
  <si>
    <t>POTE HERM.QUAD MEDIO AVULSO 1.040ML</t>
  </si>
  <si>
    <t>820</t>
  </si>
  <si>
    <t>7896355788204</t>
  </si>
  <si>
    <t>17896355788201</t>
  </si>
  <si>
    <t>4051</t>
  </si>
  <si>
    <t>POTE HERM.QUAD GRANDE AVULSO 2.220ML</t>
  </si>
  <si>
    <t>830</t>
  </si>
  <si>
    <t>7896355788303</t>
  </si>
  <si>
    <t>17896355788300</t>
  </si>
  <si>
    <t>4052</t>
  </si>
  <si>
    <t>POTE HERM.RETANG.RASO PEQ.AVULSO 515ML</t>
  </si>
  <si>
    <t>840</t>
  </si>
  <si>
    <t>7896355788402</t>
  </si>
  <si>
    <t>17896355788409</t>
  </si>
  <si>
    <t>4053</t>
  </si>
  <si>
    <t>POTE HERM.RETANG.RASO MD.AVULSO 1.125ML</t>
  </si>
  <si>
    <t>850</t>
  </si>
  <si>
    <t>7896355788501</t>
  </si>
  <si>
    <t>17896355788508</t>
  </si>
  <si>
    <t>4054</t>
  </si>
  <si>
    <t>POTE HERM.RETANG.RASO GR.AVULSO 2.470ML</t>
  </si>
  <si>
    <t>860</t>
  </si>
  <si>
    <t>7896355788600</t>
  </si>
  <si>
    <t>17896355788607</t>
  </si>
  <si>
    <t>4055</t>
  </si>
  <si>
    <t>POTE HERM.RETANG.FUNDO PEQ.AVULSO 865ML</t>
  </si>
  <si>
    <t>870</t>
  </si>
  <si>
    <t>7896355788709</t>
  </si>
  <si>
    <t>17896355788706</t>
  </si>
  <si>
    <t>4056</t>
  </si>
  <si>
    <t>POTE HERM.RETANG.FUNDO MD.AVULSO 1.900ML</t>
  </si>
  <si>
    <t>880</t>
  </si>
  <si>
    <t>7896355788808</t>
  </si>
  <si>
    <t>17896355788805</t>
  </si>
  <si>
    <t>4057</t>
  </si>
  <si>
    <t>POTE HERM.RETANG.FUNDO GR.AVULSO 4.170ML</t>
  </si>
  <si>
    <t>890</t>
  </si>
  <si>
    <t>7896355788907</t>
  </si>
  <si>
    <t>17896355788904</t>
  </si>
  <si>
    <t>LAVA ARROZ PRATIKO(REDONDO) 1.200ML</t>
  </si>
  <si>
    <t>700</t>
  </si>
  <si>
    <t>7896355707007</t>
  </si>
  <si>
    <t>17896355707004</t>
  </si>
  <si>
    <t>LIXEIRA P/PIA 5.5 LTS - BRANCA</t>
  </si>
  <si>
    <t>0057</t>
  </si>
  <si>
    <t>7896952500575</t>
  </si>
  <si>
    <t>17896952500572</t>
  </si>
  <si>
    <t>4208</t>
  </si>
  <si>
    <t>JARRA QUADRADA 02 LTS</t>
  </si>
  <si>
    <t>0078</t>
  </si>
  <si>
    <t>7896952500780</t>
  </si>
  <si>
    <t>17896952500787</t>
  </si>
  <si>
    <t>4209</t>
  </si>
  <si>
    <t>BACIA GIGANTE 30 LTS TRANSP</t>
  </si>
  <si>
    <t>0595</t>
  </si>
  <si>
    <t>7896952505952</t>
  </si>
  <si>
    <t>17896952505959</t>
  </si>
  <si>
    <t>4308</t>
  </si>
  <si>
    <t>FORMA P/PAO FRANCES</t>
  </si>
  <si>
    <t>7897606030363</t>
  </si>
  <si>
    <t>97897606030366</t>
  </si>
  <si>
    <t>4311</t>
  </si>
  <si>
    <t>ESPREMEDOR DE ALHO BIG</t>
  </si>
  <si>
    <t>3021</t>
  </si>
  <si>
    <t>7897606030219</t>
  </si>
  <si>
    <t>77897606030218</t>
  </si>
  <si>
    <t>4312</t>
  </si>
  <si>
    <t>MARTELO INTEIRICO</t>
  </si>
  <si>
    <t>3024</t>
  </si>
  <si>
    <t>7897606030240</t>
  </si>
  <si>
    <t>77897606030249</t>
  </si>
  <si>
    <t>4327</t>
  </si>
  <si>
    <t>MONIZ COLHER MESA C/3 PCS.CART</t>
  </si>
  <si>
    <t>171/3</t>
  </si>
  <si>
    <t>7896211817130</t>
  </si>
  <si>
    <t>57896211817135</t>
  </si>
  <si>
    <t>4328</t>
  </si>
  <si>
    <t>MONIZ GARFO MESA C/3 PCS.CART</t>
  </si>
  <si>
    <t>172/3</t>
  </si>
  <si>
    <t>7896211817239</t>
  </si>
  <si>
    <t>57896211817234</t>
  </si>
  <si>
    <t>4329</t>
  </si>
  <si>
    <t>CUCINA MIA COLHER MESA CABO MADEIRA C/3 PCS</t>
  </si>
  <si>
    <t>401/3</t>
  </si>
  <si>
    <t>7896211840138</t>
  </si>
  <si>
    <t>67896211840130</t>
  </si>
  <si>
    <t>4330</t>
  </si>
  <si>
    <t>CUCINA MIA GARFO MESA CABO MADEIRA C/3 PCS</t>
  </si>
  <si>
    <t>402/3</t>
  </si>
  <si>
    <t>7896211840237</t>
  </si>
  <si>
    <t>67896211840239</t>
  </si>
  <si>
    <t>4331</t>
  </si>
  <si>
    <t>CUCINA MIA FACA MESA CABO MADEIRA C/3 PCS</t>
  </si>
  <si>
    <t>404/3</t>
  </si>
  <si>
    <t>7896211840435</t>
  </si>
  <si>
    <t>67896211840437</t>
  </si>
  <si>
    <t>4332</t>
  </si>
  <si>
    <t>PRATIKLAR TABUA P/CORTE PLAST.22.5X35CM</t>
  </si>
  <si>
    <t>125</t>
  </si>
  <si>
    <t>7896211801252</t>
  </si>
  <si>
    <t>57896211801257</t>
  </si>
  <si>
    <t>4333</t>
  </si>
  <si>
    <t>PRATIKLAR TABUA PEQUENA P/CORTE PLAST.20X27CM</t>
  </si>
  <si>
    <t>123</t>
  </si>
  <si>
    <t>7896211801238</t>
  </si>
  <si>
    <t>57896211801233</t>
  </si>
  <si>
    <t>4334</t>
  </si>
  <si>
    <t>FACA P/COZINHA 07 POLEGADA CB.BRANCO</t>
  </si>
  <si>
    <t>1315/7</t>
  </si>
  <si>
    <t>7896211813149</t>
  </si>
  <si>
    <t>77896211813148</t>
  </si>
  <si>
    <t>4335</t>
  </si>
  <si>
    <t>FACA PEIXEIRA 08 POLEGADA CABO BRANCO</t>
  </si>
  <si>
    <t>7896211812043</t>
  </si>
  <si>
    <t>77896211812042</t>
  </si>
  <si>
    <t>ESPETO INOX 65CM.DUPLO</t>
  </si>
  <si>
    <t>7896211809654</t>
  </si>
  <si>
    <t>47896211809652</t>
  </si>
  <si>
    <t>4339</t>
  </si>
  <si>
    <t>ESPETO INOX 75CM.DUPLO</t>
  </si>
  <si>
    <t>7896211809753</t>
  </si>
  <si>
    <t>47896211809751</t>
  </si>
  <si>
    <t>4365</t>
  </si>
  <si>
    <t>ESCORREDOR P/MASSAS</t>
  </si>
  <si>
    <t>7896952500131</t>
  </si>
  <si>
    <t>17896952500138</t>
  </si>
  <si>
    <t>4366</t>
  </si>
  <si>
    <t>ESCORREDOR P/ LOUCAS</t>
  </si>
  <si>
    <t>0016</t>
  </si>
  <si>
    <t>7896952500162</t>
  </si>
  <si>
    <t>17896952500169</t>
  </si>
  <si>
    <t>4367</t>
  </si>
  <si>
    <t>LIXEIRA BASCULANTE P/PIA 5.5 LTS - BRANCA</t>
  </si>
  <si>
    <t>0020</t>
  </si>
  <si>
    <t>7896952500209</t>
  </si>
  <si>
    <t>17896952500206</t>
  </si>
  <si>
    <t>4417</t>
  </si>
  <si>
    <t>CONJ.02 CABIDES SAIA CROMADO</t>
  </si>
  <si>
    <t>7897807400309</t>
  </si>
  <si>
    <t>27897807400303</t>
  </si>
  <si>
    <t>4418</t>
  </si>
  <si>
    <t>CONJ.03 CABIDES TINTUREIRO CROMADO</t>
  </si>
  <si>
    <t>7897807400507</t>
  </si>
  <si>
    <t>27897807400501</t>
  </si>
  <si>
    <t>4419</t>
  </si>
  <si>
    <t>CONJ.02 CABIDES TRIPLO CALCA CROMADO</t>
  </si>
  <si>
    <t>0060</t>
  </si>
  <si>
    <t>7897807400606</t>
  </si>
  <si>
    <t>27897807400600</t>
  </si>
  <si>
    <t>4420</t>
  </si>
  <si>
    <t>CONJ.02 SUPORTES TOALHA 04 GANCHOS CROMADO</t>
  </si>
  <si>
    <t>0070</t>
  </si>
  <si>
    <t>7897807400705</t>
  </si>
  <si>
    <t>27897807400709</t>
  </si>
  <si>
    <t>4432</t>
  </si>
  <si>
    <t>PA DE LIXO METAL 19 X 19 CB.CURTO 20 CM</t>
  </si>
  <si>
    <t>003600</t>
  </si>
  <si>
    <t>7896835236003</t>
  </si>
  <si>
    <t>17896835236000</t>
  </si>
  <si>
    <t>4433</t>
  </si>
  <si>
    <t>PA DE LIXO METAL 21X21 CB.LONGO 80CM</t>
  </si>
  <si>
    <t>003601</t>
  </si>
  <si>
    <t>7896835236010</t>
  </si>
  <si>
    <t>17896835236017</t>
  </si>
  <si>
    <t>4459</t>
  </si>
  <si>
    <t>DECORADOR DE BOLO</t>
  </si>
  <si>
    <t>100000</t>
  </si>
  <si>
    <t>7896900210006</t>
  </si>
  <si>
    <t>37896900210007</t>
  </si>
  <si>
    <t>4652</t>
  </si>
  <si>
    <t>ESCORREDOR BERCO CROMADO C/PORTA CP 46X38X14 CM</t>
  </si>
  <si>
    <t>7897807410667</t>
  </si>
  <si>
    <t>67897807410669</t>
  </si>
  <si>
    <t>4653</t>
  </si>
  <si>
    <t>ESCORREDOR FANTASTIC C/PORTA CP/TALHER 43X36X18 CM</t>
  </si>
  <si>
    <t>7897807410674</t>
  </si>
  <si>
    <t>67897807410676</t>
  </si>
  <si>
    <t>PORTA DETERGENTE</t>
  </si>
  <si>
    <t>1275</t>
  </si>
  <si>
    <t>7896042012759</t>
  </si>
  <si>
    <t>17896042012756</t>
  </si>
  <si>
    <t>5019</t>
  </si>
  <si>
    <t>V. SUPORTE SHAMPOO/TOALHA BOX</t>
  </si>
  <si>
    <t>1502</t>
  </si>
  <si>
    <t>7897807415020</t>
  </si>
  <si>
    <t>67897807415022</t>
  </si>
  <si>
    <t>5021</t>
  </si>
  <si>
    <t>V. CANTO DUPLO BANCADA/PAREDE</t>
  </si>
  <si>
    <t>1504</t>
  </si>
  <si>
    <t>7897807415044</t>
  </si>
  <si>
    <t>67897807415046</t>
  </si>
  <si>
    <t>5042</t>
  </si>
  <si>
    <t>1711/12</t>
  </si>
  <si>
    <t>7896211817178</t>
  </si>
  <si>
    <t>57896211817173</t>
  </si>
  <si>
    <t>5043</t>
  </si>
  <si>
    <t>1712/12</t>
  </si>
  <si>
    <t>7896211817123</t>
  </si>
  <si>
    <t>57896211817128</t>
  </si>
  <si>
    <t>5047</t>
  </si>
  <si>
    <t>MONIZ COLHER P/ CAFE 06 PCS</t>
  </si>
  <si>
    <t>1701/6</t>
  </si>
  <si>
    <t>7896211817017</t>
  </si>
  <si>
    <t>57896211817012</t>
  </si>
  <si>
    <t>5087</t>
  </si>
  <si>
    <t>LIXEIRA ACO INOX C/PEDAL E CESTO 10,5 LTS</t>
  </si>
  <si>
    <t>003565</t>
  </si>
  <si>
    <t>7896835235655</t>
  </si>
  <si>
    <t>17896835235652</t>
  </si>
  <si>
    <t>5104</t>
  </si>
  <si>
    <t>MONIZ GARFO P/ASSADOS</t>
  </si>
  <si>
    <t>7896211817369</t>
  </si>
  <si>
    <t>57896211817364</t>
  </si>
  <si>
    <t>5147</t>
  </si>
  <si>
    <t>ASSADEIRA QUAD 24,8X22,1X5,2  1,8 LTS</t>
  </si>
  <si>
    <t>GD16222010N</t>
  </si>
  <si>
    <t>7891155064879</t>
  </si>
  <si>
    <t>17891155064876</t>
  </si>
  <si>
    <t>5148</t>
  </si>
  <si>
    <t>FORMA FILET. 25,7X22,8X4,7 1,3 LTS</t>
  </si>
  <si>
    <t>GD16228413N</t>
  </si>
  <si>
    <t>7891155064909</t>
  </si>
  <si>
    <t>17891155064906</t>
  </si>
  <si>
    <t>5150</t>
  </si>
  <si>
    <t>ASSADEIRA OVAL 30,2X21,2X6,3   2,4 LTS</t>
  </si>
  <si>
    <t>GD16345016N</t>
  </si>
  <si>
    <t>7891155064978</t>
  </si>
  <si>
    <t>17891155064975</t>
  </si>
  <si>
    <t>5152</t>
  </si>
  <si>
    <t xml:space="preserve">FORMA P/BRIOCHE 21,6 X 8   1,3 LTS </t>
  </si>
  <si>
    <t>GD16487017N</t>
  </si>
  <si>
    <t>7891155065012</t>
  </si>
  <si>
    <t>17891155065019</t>
  </si>
  <si>
    <t>5153</t>
  </si>
  <si>
    <t>ASSADEIRA RED 26,3X5,8   2,4 LTS</t>
  </si>
  <si>
    <t>GD16495063N</t>
  </si>
  <si>
    <t>7891155065036</t>
  </si>
  <si>
    <t>17891155065033</t>
  </si>
  <si>
    <t>5155</t>
  </si>
  <si>
    <t>ASSADEIRA RET 29,6X17,8X5  1,6 LTS</t>
  </si>
  <si>
    <t>GD16532011N</t>
  </si>
  <si>
    <t>7891155065067</t>
  </si>
  <si>
    <t>17891155065064</t>
  </si>
  <si>
    <t>5156</t>
  </si>
  <si>
    <t>ASSADEIRA RET MD 34,6X20,9X5,2   2,2 LTS</t>
  </si>
  <si>
    <t>GD16534019N</t>
  </si>
  <si>
    <t>7891155065098</t>
  </si>
  <si>
    <t>17891155065095</t>
  </si>
  <si>
    <t>5157</t>
  </si>
  <si>
    <t>ASSADEIRA RET GD 394X229X50</t>
  </si>
  <si>
    <t xml:space="preserve">GD16536417N </t>
  </si>
  <si>
    <t>7891155065128</t>
  </si>
  <si>
    <t>17891155065125</t>
  </si>
  <si>
    <t>5159</t>
  </si>
  <si>
    <t>ASSADEIRA OVAL  35X24,2X6,4  3,2 LTS</t>
  </si>
  <si>
    <t>GD16662010N</t>
  </si>
  <si>
    <t>7891155065173</t>
  </si>
  <si>
    <t>17891155065170</t>
  </si>
  <si>
    <t>5160</t>
  </si>
  <si>
    <t>ASSADEIRA OVAL 39,5X27,5X66  04 LTS</t>
  </si>
  <si>
    <t>GD16664419N</t>
  </si>
  <si>
    <t>7891155065203</t>
  </si>
  <si>
    <t>17891155065200</t>
  </si>
  <si>
    <t>5213</t>
  </si>
  <si>
    <t>CONJ JARRA C/04 COPOS</t>
  </si>
  <si>
    <t>0088</t>
  </si>
  <si>
    <t>7896952500889</t>
  </si>
  <si>
    <t>17896952500886</t>
  </si>
  <si>
    <t>5214</t>
  </si>
  <si>
    <t>CESTO FECHADO C/ TAMPA 60LTS</t>
  </si>
  <si>
    <t>5069</t>
  </si>
  <si>
    <t>7896952550693</t>
  </si>
  <si>
    <t>17896952550690</t>
  </si>
  <si>
    <t>5215</t>
  </si>
  <si>
    <t>CESTO FECHADO C/ TAMPA 30 LITROS</t>
  </si>
  <si>
    <t>5090</t>
  </si>
  <si>
    <t>7896952550907</t>
  </si>
  <si>
    <t>17896952550904</t>
  </si>
  <si>
    <t>5221</t>
  </si>
  <si>
    <t>MONIZ COLHER P/ CHA 06 PCS</t>
  </si>
  <si>
    <t>1703/6</t>
  </si>
  <si>
    <t>7896211817376</t>
  </si>
  <si>
    <t>57896211817371</t>
  </si>
  <si>
    <t>5505</t>
  </si>
  <si>
    <t>PRATIKLAR SEPARADOR P/TALHER C/TAMPA</t>
  </si>
  <si>
    <t>1215</t>
  </si>
  <si>
    <t>7896211812159</t>
  </si>
  <si>
    <t>27896211812153</t>
  </si>
  <si>
    <t>5520</t>
  </si>
  <si>
    <t>RODINHO DE PIA 16 CM VERMELHO</t>
  </si>
  <si>
    <t>2186</t>
  </si>
  <si>
    <t>7896042021867</t>
  </si>
  <si>
    <t>27896042021861</t>
  </si>
  <si>
    <t>5563</t>
  </si>
  <si>
    <t>ESPETO INOX 85CM.DUPLO</t>
  </si>
  <si>
    <t>7896211809852</t>
  </si>
  <si>
    <t>47896211809850</t>
  </si>
  <si>
    <t>5619</t>
  </si>
  <si>
    <t>BISNAGA VERMELHA 200 ML</t>
  </si>
  <si>
    <t>394</t>
  </si>
  <si>
    <t>7896725303945</t>
  </si>
  <si>
    <t>17896725303942</t>
  </si>
  <si>
    <t>5620</t>
  </si>
  <si>
    <t>BISNAGA AMARELA 200 ML</t>
  </si>
  <si>
    <t>7896725303952</t>
  </si>
  <si>
    <t>17896725303959</t>
  </si>
  <si>
    <t>5621</t>
  </si>
  <si>
    <t>BISNAGA BRANCA 200 ML</t>
  </si>
  <si>
    <t>396</t>
  </si>
  <si>
    <t>7896725303969</t>
  </si>
  <si>
    <t>17896725303966</t>
  </si>
  <si>
    <t>5622</t>
  </si>
  <si>
    <t>PILAO P/CAIPIRINHA 500 ML</t>
  </si>
  <si>
    <t>403</t>
  </si>
  <si>
    <t>7896725304034</t>
  </si>
  <si>
    <t>17896725304031</t>
  </si>
  <si>
    <t>6042</t>
  </si>
  <si>
    <t>PILAO C/SOCADOR</t>
  </si>
  <si>
    <t>7897606030202</t>
  </si>
  <si>
    <t>77897606030201</t>
  </si>
  <si>
    <t>6120</t>
  </si>
  <si>
    <t>FORMA FILET. 28,3X25,4X4,7  1,6 LTS</t>
  </si>
  <si>
    <t>GD16229417N</t>
  </si>
  <si>
    <t>7891155064916</t>
  </si>
  <si>
    <t>17891155064913</t>
  </si>
  <si>
    <t>6241</t>
  </si>
  <si>
    <t>ABRIDOR COMBINADO INT.INOX ENCARTELADO</t>
  </si>
  <si>
    <t>003115</t>
  </si>
  <si>
    <t>7896835231152</t>
  </si>
  <si>
    <t>17896835231159</t>
  </si>
  <si>
    <t>6243</t>
  </si>
  <si>
    <t>CONJ.DE ABRIDORES/SACA-ROLHAS CART. C/03 PCS</t>
  </si>
  <si>
    <t>003106</t>
  </si>
  <si>
    <t>7896835231060</t>
  </si>
  <si>
    <t>6244</t>
  </si>
  <si>
    <t>COLHERES P/SUCO ACO INOX CART. C/03 PCS</t>
  </si>
  <si>
    <t>002116</t>
  </si>
  <si>
    <t>7896835221160</t>
  </si>
  <si>
    <t>17896835221167</t>
  </si>
  <si>
    <t>6245</t>
  </si>
  <si>
    <t>FORMA P/BOLO VERSATIL DIAM. 23CM</t>
  </si>
  <si>
    <t>003301</t>
  </si>
  <si>
    <t>7896835233019</t>
  </si>
  <si>
    <t>17896835233016</t>
  </si>
  <si>
    <t>6246</t>
  </si>
  <si>
    <t>FORMA P/BOLO VERSATIL DIAM.25CM</t>
  </si>
  <si>
    <t>003302</t>
  </si>
  <si>
    <t>7896835233026</t>
  </si>
  <si>
    <t>17896835233023</t>
  </si>
  <si>
    <t>6247</t>
  </si>
  <si>
    <t>FORMA P/BOLO VERSATIL DIAM.27CM</t>
  </si>
  <si>
    <t>003303</t>
  </si>
  <si>
    <t>7896835233033</t>
  </si>
  <si>
    <t>17896835233030</t>
  </si>
  <si>
    <t>6293</t>
  </si>
  <si>
    <t>LIXEIRA C/PEDAL 14LTS BRANCA</t>
  </si>
  <si>
    <t>44</t>
  </si>
  <si>
    <t>7896355700442</t>
  </si>
  <si>
    <t>17896355700449</t>
  </si>
  <si>
    <t>7071</t>
  </si>
  <si>
    <t>PANELA DE PRESSAO 7 LITROS POLIDA</t>
  </si>
  <si>
    <t>11.005-8</t>
  </si>
  <si>
    <t>7896414311053</t>
  </si>
  <si>
    <t>7144</t>
  </si>
  <si>
    <t>LIXEIRA C/TAMPA BASCULANTE 14 LTS</t>
  </si>
  <si>
    <t>49</t>
  </si>
  <si>
    <t>7896355700497</t>
  </si>
  <si>
    <t>17896355700494</t>
  </si>
  <si>
    <t>7149</t>
  </si>
  <si>
    <t>JARRA FRESH 2 LITROS</t>
  </si>
  <si>
    <t>616</t>
  </si>
  <si>
    <t>7896355706161</t>
  </si>
  <si>
    <t>17896355706168</t>
  </si>
  <si>
    <t>7192</t>
  </si>
  <si>
    <t>ESCORREDOR CAMA TUBO CROMADO - 46X38X14 CM</t>
  </si>
  <si>
    <t>1072</t>
  </si>
  <si>
    <t>7897807410728</t>
  </si>
  <si>
    <t>67897807410720</t>
  </si>
  <si>
    <t>7211</t>
  </si>
  <si>
    <t>CESTO TELADO 30 LITROS - BRANCO</t>
  </si>
  <si>
    <t>0001</t>
  </si>
  <si>
    <t>7896952500018</t>
  </si>
  <si>
    <t>17896952500015</t>
  </si>
  <si>
    <t>7212</t>
  </si>
  <si>
    <t>JARRA QUADRADA 3.5 LTS</t>
  </si>
  <si>
    <t>0002</t>
  </si>
  <si>
    <t>7896952500025</t>
  </si>
  <si>
    <t>17896952500022</t>
  </si>
  <si>
    <t>7268</t>
  </si>
  <si>
    <t>LIGHTS COPO ROCKS 290 ML</t>
  </si>
  <si>
    <t>75040200758823</t>
  </si>
  <si>
    <t>7891155008903</t>
  </si>
  <si>
    <t>17891155008900</t>
  </si>
  <si>
    <t>7299</t>
  </si>
  <si>
    <t>PAULISTA TACA PARA SORVETE 400 ML</t>
  </si>
  <si>
    <t>107204010</t>
  </si>
  <si>
    <t>7891155009719</t>
  </si>
  <si>
    <t>17891155009716</t>
  </si>
  <si>
    <t>7300</t>
  </si>
  <si>
    <t>PAULISTA JG TACA PARA SORVETE C/ 03 PCS 400 ML</t>
  </si>
  <si>
    <t>72040200773231</t>
  </si>
  <si>
    <t>7891155010173</t>
  </si>
  <si>
    <t>17891155010170</t>
  </si>
  <si>
    <t>7303</t>
  </si>
  <si>
    <t>ILHABELA PARA CAIPIROSKA 350 ML</t>
  </si>
  <si>
    <t>79230200640471</t>
  </si>
  <si>
    <t>7891155012511</t>
  </si>
  <si>
    <t>17891155012518</t>
  </si>
  <si>
    <t>7316</t>
  </si>
  <si>
    <t>LIXEIRA BASCULANTE P/ CANTO 12 LTS - BRANCA</t>
  </si>
  <si>
    <t>7896952500186</t>
  </si>
  <si>
    <t>17896952500183</t>
  </si>
  <si>
    <t>7317</t>
  </si>
  <si>
    <t xml:space="preserve">BRISTOL COPO ROCKS 320 ML </t>
  </si>
  <si>
    <t>25110200746259</t>
  </si>
  <si>
    <t>7891155008033</t>
  </si>
  <si>
    <t>27891155008037</t>
  </si>
  <si>
    <t>7318</t>
  </si>
  <si>
    <t>BRISTOL COPO LONG DRINK 340 ML</t>
  </si>
  <si>
    <t>26110200742135</t>
  </si>
  <si>
    <t>7891155008040</t>
  </si>
  <si>
    <t>27891155008044</t>
  </si>
  <si>
    <t>7319</t>
  </si>
  <si>
    <t>BRISTOL COPO PARA REFRESCO 410 ML</t>
  </si>
  <si>
    <t>27110200760763</t>
  </si>
  <si>
    <t>7891155008057</t>
  </si>
  <si>
    <t>27891155008051</t>
  </si>
  <si>
    <t>7329</t>
  </si>
  <si>
    <t>ASSADEIRA QUAD 20,5X18,2X5,0   1,1 LTS</t>
  </si>
  <si>
    <t>GD16221418N</t>
  </si>
  <si>
    <t>7891155064855</t>
  </si>
  <si>
    <t>17891155064852</t>
  </si>
  <si>
    <t>7330</t>
  </si>
  <si>
    <t>ASSADEIRA OVAL 262X181X60  1,6 LTS</t>
  </si>
  <si>
    <t>GD16343410N</t>
  </si>
  <si>
    <t>7891155064954</t>
  </si>
  <si>
    <t>17891155064951</t>
  </si>
  <si>
    <t>7385</t>
  </si>
  <si>
    <t>GARRAFA TERM CONTINENTAL 1 LT - PRETA/MARRON</t>
  </si>
  <si>
    <t>03027</t>
  </si>
  <si>
    <t>7891108030272</t>
  </si>
  <si>
    <t>17891108030279</t>
  </si>
  <si>
    <t>7386</t>
  </si>
  <si>
    <t>GARRAFA TERM CONTIN 500 ML  - PRETA/MARRON</t>
  </si>
  <si>
    <t>03028</t>
  </si>
  <si>
    <t>7891108030289</t>
  </si>
  <si>
    <t>17891108030286</t>
  </si>
  <si>
    <t>7389</t>
  </si>
  <si>
    <t>GARRAFA TERM MADRID 1 LT - PRETA/BRANCA</t>
  </si>
  <si>
    <t>03264</t>
  </si>
  <si>
    <t>7891108032641</t>
  </si>
  <si>
    <t>17891108032648</t>
  </si>
  <si>
    <t>7391</t>
  </si>
  <si>
    <t>GARRAFA TERM PRESSAO MADRI 1 LT - PRETA/BRANCA</t>
  </si>
  <si>
    <t>03268</t>
  </si>
  <si>
    <t>7891108032689</t>
  </si>
  <si>
    <t>17891108032686</t>
  </si>
  <si>
    <t>7392</t>
  </si>
  <si>
    <t>GARRAFA TERM FUTURA 750 ML - MELANCIA/ACQUA</t>
  </si>
  <si>
    <t>03021</t>
  </si>
  <si>
    <t>7891108030210</t>
  </si>
  <si>
    <t>17891108030217</t>
  </si>
  <si>
    <t>7419</t>
  </si>
  <si>
    <t>MONIZ PEGADOR DE SALADA</t>
  </si>
  <si>
    <t>1738</t>
  </si>
  <si>
    <t>7896211817987</t>
  </si>
  <si>
    <t>37896211817988</t>
  </si>
  <si>
    <t>7420</t>
  </si>
  <si>
    <t>MONIZ PEGADOR DE MASSA</t>
  </si>
  <si>
    <t>1737</t>
  </si>
  <si>
    <t>7896211817970</t>
  </si>
  <si>
    <t>37896211817971</t>
  </si>
  <si>
    <t>7421</t>
  </si>
  <si>
    <t>MONIZ PEGADOR UNIVERSAL</t>
  </si>
  <si>
    <t>1739</t>
  </si>
  <si>
    <t>7896211817994</t>
  </si>
  <si>
    <t>37896211817995</t>
  </si>
  <si>
    <t>7425</t>
  </si>
  <si>
    <t>MONIZ PA PARA BOLO</t>
  </si>
  <si>
    <t>1736</t>
  </si>
  <si>
    <t>7896211817963</t>
  </si>
  <si>
    <t>57896211817968</t>
  </si>
  <si>
    <t>7428</t>
  </si>
  <si>
    <t>FACA DE PAO UNIVERSAL</t>
  </si>
  <si>
    <t>7896211814047</t>
  </si>
  <si>
    <t>77896211814046</t>
  </si>
  <si>
    <t>7444</t>
  </si>
  <si>
    <t xml:space="preserve">HOTEL CANECAO CB.BAQUELITE 4,6 LTS N.18 </t>
  </si>
  <si>
    <t>03.043-0</t>
  </si>
  <si>
    <t>7896414303430</t>
  </si>
  <si>
    <t>57896414303435</t>
  </si>
  <si>
    <t>BALDE 7,4 LTS</t>
  </si>
  <si>
    <t>7897848701793</t>
  </si>
  <si>
    <t>17897848701790</t>
  </si>
  <si>
    <t>7519</t>
  </si>
  <si>
    <t>BALDE 13,6 LTS</t>
  </si>
  <si>
    <t>180</t>
  </si>
  <si>
    <t>7897848701809</t>
  </si>
  <si>
    <t>17897848701806</t>
  </si>
  <si>
    <t>7520</t>
  </si>
  <si>
    <t>BALDE CONCRETO GRADUADO 12 LTS</t>
  </si>
  <si>
    <t>178</t>
  </si>
  <si>
    <t>7897848701786</t>
  </si>
  <si>
    <t>17897848701783</t>
  </si>
  <si>
    <t>FLOREIRA PRETA - 47 CM / 9,5 LITROS</t>
  </si>
  <si>
    <t>13</t>
  </si>
  <si>
    <t>7897848700130</t>
  </si>
  <si>
    <t>17897848700137</t>
  </si>
  <si>
    <t>VASO QUADR PRETO - 33X28X17 CM / 14,5 LTS</t>
  </si>
  <si>
    <t>7897848700154</t>
  </si>
  <si>
    <t>17897848700151</t>
  </si>
  <si>
    <t>7527</t>
  </si>
  <si>
    <t>VASO RED PRETO 14,5 LTS - 30X30X18 CMS</t>
  </si>
  <si>
    <t>98</t>
  </si>
  <si>
    <t>7897848700987</t>
  </si>
  <si>
    <t>17897848700984</t>
  </si>
  <si>
    <t>7530</t>
  </si>
  <si>
    <t xml:space="preserve">VASO RED PRETO 21,5 LTS - 40X32.5X23 CMS </t>
  </si>
  <si>
    <t>99</t>
  </si>
  <si>
    <t>7897848700994</t>
  </si>
  <si>
    <t>17897848700991</t>
  </si>
  <si>
    <t>7570</t>
  </si>
  <si>
    <t>PANELA DE PRESSAO 4.5 LTS EM CAIXA PARA PRESENTE</t>
  </si>
  <si>
    <t>11.001-1</t>
  </si>
  <si>
    <t>7896414311015</t>
  </si>
  <si>
    <t>7571</t>
  </si>
  <si>
    <t xml:space="preserve">KIT 4 COPOS 350 ML </t>
  </si>
  <si>
    <t>0008</t>
  </si>
  <si>
    <t>7896952500087</t>
  </si>
  <si>
    <t>17896952500084</t>
  </si>
  <si>
    <t>7574</t>
  </si>
  <si>
    <t>LIXEIRA COM PEDAL 15 LTS - BRANCA</t>
  </si>
  <si>
    <t>0509</t>
  </si>
  <si>
    <t>7896952505099</t>
  </si>
  <si>
    <t>17896952505096</t>
  </si>
  <si>
    <t>7576</t>
  </si>
  <si>
    <t>BALDE 13.5 LITROS TRANSPARENTE</t>
  </si>
  <si>
    <t>0516</t>
  </si>
  <si>
    <t>7896952505167</t>
  </si>
  <si>
    <t>17896952505164</t>
  </si>
  <si>
    <t>7577</t>
  </si>
  <si>
    <t>BALDE 18 LITROS TRANSPARENTE</t>
  </si>
  <si>
    <t>0517</t>
  </si>
  <si>
    <t>7896952505174</t>
  </si>
  <si>
    <t>17896952505171</t>
  </si>
  <si>
    <t>7578</t>
  </si>
  <si>
    <t>BALDE 7,5 LTS     TRANSPARENTE</t>
  </si>
  <si>
    <t>0518</t>
  </si>
  <si>
    <t>7896952505181</t>
  </si>
  <si>
    <t>17896952505188</t>
  </si>
  <si>
    <t>7579</t>
  </si>
  <si>
    <t>BACIA 1.5 LITROS TRANSPARENTE</t>
  </si>
  <si>
    <t>0523</t>
  </si>
  <si>
    <t>7896952505235</t>
  </si>
  <si>
    <t>17896952505232</t>
  </si>
  <si>
    <t>7580</t>
  </si>
  <si>
    <t xml:space="preserve">BACIA 3.3 LITROS TRANSPARENTE  </t>
  </si>
  <si>
    <t>0524</t>
  </si>
  <si>
    <t>7896952505242</t>
  </si>
  <si>
    <t>17896952505249</t>
  </si>
  <si>
    <t>7581</t>
  </si>
  <si>
    <t>BACIA 6.7 LITROS TRANSPARENTE</t>
  </si>
  <si>
    <t>0526</t>
  </si>
  <si>
    <t>7896952505266</t>
  </si>
  <si>
    <t>17896952505263</t>
  </si>
  <si>
    <t>7582</t>
  </si>
  <si>
    <t>BACIA 15 LITROS TRANSPARENTE</t>
  </si>
  <si>
    <t>0528</t>
  </si>
  <si>
    <t>7896952505280</t>
  </si>
  <si>
    <t>17896952505287</t>
  </si>
  <si>
    <t>7612</t>
  </si>
  <si>
    <t>BANQUETA ADULTA</t>
  </si>
  <si>
    <t>7896355740011</t>
  </si>
  <si>
    <t>17896355740018</t>
  </si>
  <si>
    <t>7620</t>
  </si>
  <si>
    <t>REFORCADA FORMA RETANG.ALTA C/GRELHA N.04  8,25 LT</t>
  </si>
  <si>
    <t>34.008-5</t>
  </si>
  <si>
    <t>7896414334083</t>
  </si>
  <si>
    <t>37896414334084</t>
  </si>
  <si>
    <t>7644</t>
  </si>
  <si>
    <t>LASANHEIRA RET FUNDA  40,4X24,9X7    05 LTS</t>
  </si>
  <si>
    <t>GD16538414N</t>
  </si>
  <si>
    <t>7891155065135</t>
  </si>
  <si>
    <t>17891155065132</t>
  </si>
  <si>
    <t>7658</t>
  </si>
  <si>
    <t>CASABLANCA - LIXEIRA C/TAMPA BASCULANTE 10 LTS</t>
  </si>
  <si>
    <t>7896359007943</t>
  </si>
  <si>
    <t>17896359007940</t>
  </si>
  <si>
    <t>7687</t>
  </si>
  <si>
    <t>BALDE 20 LTS</t>
  </si>
  <si>
    <t>7897848701854</t>
  </si>
  <si>
    <t>17897848701851</t>
  </si>
  <si>
    <t>7689</t>
  </si>
  <si>
    <t>LIXEIRA ECOBLACK FLIP TOP PISO 40 LTS</t>
  </si>
  <si>
    <t>463</t>
  </si>
  <si>
    <t>7896042004631</t>
  </si>
  <si>
    <t>17896042004638</t>
  </si>
  <si>
    <t>7693</t>
  </si>
  <si>
    <t>PORTA FILTRO PARA CAFE</t>
  </si>
  <si>
    <t>7896042022109</t>
  </si>
  <si>
    <t>37896042022100</t>
  </si>
  <si>
    <t>7694</t>
  </si>
  <si>
    <t>LIXEIRA C/ PEDAL PRATICA 15 LTS</t>
  </si>
  <si>
    <t>2273</t>
  </si>
  <si>
    <t>7896042022734</t>
  </si>
  <si>
    <t>27896042022738</t>
  </si>
  <si>
    <t>7706</t>
  </si>
  <si>
    <t>ART COOK - PORTA ROLO PAPEL TOALHA</t>
  </si>
  <si>
    <t>1612</t>
  </si>
  <si>
    <t>7897807416126</t>
  </si>
  <si>
    <t>17897807416123</t>
  </si>
  <si>
    <t>7842</t>
  </si>
  <si>
    <t>FILTRO LONGA VIDA P/CAFE 102</t>
  </si>
  <si>
    <t>101800</t>
  </si>
  <si>
    <t>7896900210181</t>
  </si>
  <si>
    <t>67896900210183</t>
  </si>
  <si>
    <t>7888</t>
  </si>
  <si>
    <t>ILHABELA LONG DRINK 400 ML</t>
  </si>
  <si>
    <t>76230200640462</t>
  </si>
  <si>
    <t>7891155012771</t>
  </si>
  <si>
    <t>17891155012778</t>
  </si>
  <si>
    <t>7895</t>
  </si>
  <si>
    <t>FREVO COPO CERVEJA 320 ML</t>
  </si>
  <si>
    <t>70200200755358</t>
  </si>
  <si>
    <t>7891155013839</t>
  </si>
  <si>
    <t>17891155013836</t>
  </si>
  <si>
    <t>7896</t>
  </si>
  <si>
    <t>FREVO COPO CERVEJA 220 ML</t>
  </si>
  <si>
    <t>71200200751197</t>
  </si>
  <si>
    <t>7891155013846</t>
  </si>
  <si>
    <t>17891155013843</t>
  </si>
  <si>
    <t>7902</t>
  </si>
  <si>
    <t>OCA COPO P/WHISKI 330 ML</t>
  </si>
  <si>
    <t>75290200531186</t>
  </si>
  <si>
    <t>7891155014393</t>
  </si>
  <si>
    <t>17891155014390</t>
  </si>
  <si>
    <t>7904</t>
  </si>
  <si>
    <t>OCA COPO P/REFRESCO 400 ML</t>
  </si>
  <si>
    <t>76290200531194</t>
  </si>
  <si>
    <t>7891155014409</t>
  </si>
  <si>
    <t>17891155014406</t>
  </si>
  <si>
    <t>7922</t>
  </si>
  <si>
    <t>ACENDEDOR LUME</t>
  </si>
  <si>
    <t>301001</t>
  </si>
  <si>
    <t>7898409910517</t>
  </si>
  <si>
    <t>17898409910514</t>
  </si>
  <si>
    <t>7975</t>
  </si>
  <si>
    <t>MARMITA TERMICA SIMPLES 1,8 L</t>
  </si>
  <si>
    <t>MK 301-C</t>
  </si>
  <si>
    <t>7896211864240</t>
  </si>
  <si>
    <t>37896211864241</t>
  </si>
  <si>
    <t>7976</t>
  </si>
  <si>
    <t>MARMITA TERMICA DUPLA 1,8 L</t>
  </si>
  <si>
    <t>MK 302-CP</t>
  </si>
  <si>
    <t>7896211864288</t>
  </si>
  <si>
    <t>37896211864289</t>
  </si>
  <si>
    <t>7977</t>
  </si>
  <si>
    <t>MARMITA TERMICA TRIPLA 1,8 L</t>
  </si>
  <si>
    <t>MK 303-CP</t>
  </si>
  <si>
    <t>7896211864325</t>
  </si>
  <si>
    <t>37896211864326</t>
  </si>
  <si>
    <t>7978</t>
  </si>
  <si>
    <t>MARMITAS TERMICAS C/ 2 PCS 1,8 L CADA</t>
  </si>
  <si>
    <t>MK 304-CP</t>
  </si>
  <si>
    <t>7896211864363</t>
  </si>
  <si>
    <t>17896211864360</t>
  </si>
  <si>
    <t>7979</t>
  </si>
  <si>
    <t>MARMITAS TERMICAS C/ 3 PCS 1,8 L CADA</t>
  </si>
  <si>
    <t>MK-305</t>
  </si>
  <si>
    <t>7896211864400</t>
  </si>
  <si>
    <t>17896211864407</t>
  </si>
  <si>
    <t>7980</t>
  </si>
  <si>
    <t>MARMITAS TERMICAS C/ 5 PCS 1,8 L CADA</t>
  </si>
  <si>
    <t>MK 307-CP</t>
  </si>
  <si>
    <t>7896211864509</t>
  </si>
  <si>
    <t>17896211864506</t>
  </si>
  <si>
    <t>8030</t>
  </si>
  <si>
    <t>GRELHA DUPLA ABAULADA PEQUENA  61 X 20 CM</t>
  </si>
  <si>
    <t>7896594805083</t>
  </si>
  <si>
    <t>17896594805080</t>
  </si>
  <si>
    <t>8031</t>
  </si>
  <si>
    <t>GRELHA DUPLA ABAULADA MEDIA  69 X 25 CM</t>
  </si>
  <si>
    <t>538</t>
  </si>
  <si>
    <t>7896594805380</t>
  </si>
  <si>
    <t>17896594805387</t>
  </si>
  <si>
    <t>8032</t>
  </si>
  <si>
    <t>GRELHA DUPLA ABAULADA GRANDE  80 X 28 CM</t>
  </si>
  <si>
    <t>539</t>
  </si>
  <si>
    <t>7896594805397</t>
  </si>
  <si>
    <t>17896594805394</t>
  </si>
  <si>
    <t>8033</t>
  </si>
  <si>
    <t>GRELHA COM CABO DE MADEIRA 82 X 36 CM</t>
  </si>
  <si>
    <t>570</t>
  </si>
  <si>
    <t>7896594805700</t>
  </si>
  <si>
    <t>17896594805707</t>
  </si>
  <si>
    <t>8034</t>
  </si>
  <si>
    <t>GRELHA COM CABO DE MADEIRA 68 X 51 CM</t>
  </si>
  <si>
    <t>571</t>
  </si>
  <si>
    <t>7896594805717</t>
  </si>
  <si>
    <t>17896594805714</t>
  </si>
  <si>
    <t>8063</t>
  </si>
  <si>
    <t>CAMPING - ESPETO DUPLO CROMADO 65 CM</t>
  </si>
  <si>
    <t>10061/65</t>
  </si>
  <si>
    <t>7896479960654</t>
  </si>
  <si>
    <t>17896479960651</t>
  </si>
  <si>
    <t>8064</t>
  </si>
  <si>
    <t>CAMPING - ESPETO DUPLO CROMADO 75 CM</t>
  </si>
  <si>
    <t>10061/75</t>
  </si>
  <si>
    <t>7896479960753</t>
  </si>
  <si>
    <t>17896479960750</t>
  </si>
  <si>
    <t>8067</t>
  </si>
  <si>
    <t>CAMPING - JOGO PARA CHURRASCO CABO LONGO 5 PECAS</t>
  </si>
  <si>
    <t>10205</t>
  </si>
  <si>
    <t>7896479912059</t>
  </si>
  <si>
    <t>17896479912056</t>
  </si>
  <si>
    <t>VERAO - JOGO PARA SOBREMESA 12 PECAS</t>
  </si>
  <si>
    <t>50206</t>
  </si>
  <si>
    <t>7896479950129</t>
  </si>
  <si>
    <t>17896479950126</t>
  </si>
  <si>
    <t>8080</t>
  </si>
  <si>
    <t>PRIMAVERA - FAQUEIRO 12 PECAS CABO CORES SORTIDAS</t>
  </si>
  <si>
    <t>60212MO</t>
  </si>
  <si>
    <t>7896479983721</t>
  </si>
  <si>
    <t>17896479983728</t>
  </si>
  <si>
    <t>8081</t>
  </si>
  <si>
    <t>PRIMAVERA - FAQUEIRO 18 PECAS CABO CORES SORTIDAS</t>
  </si>
  <si>
    <t>60218MO</t>
  </si>
  <si>
    <t>7896479983738</t>
  </si>
  <si>
    <t>17896479983735</t>
  </si>
  <si>
    <t>8082</t>
  </si>
  <si>
    <t>PRIMAVERA - FAQUEIRO 24 PECAS CABO CORES SORTIDAS</t>
  </si>
  <si>
    <t>60224MO</t>
  </si>
  <si>
    <t>7896479983714</t>
  </si>
  <si>
    <t>17896479983711</t>
  </si>
  <si>
    <t>8119</t>
  </si>
  <si>
    <t>ART COOK - PORTA XICARAS PARA CHA</t>
  </si>
  <si>
    <t>1617</t>
  </si>
  <si>
    <t>7897807416171</t>
  </si>
  <si>
    <t>17897807416178</t>
  </si>
  <si>
    <t>FORMA PARA PUDIM "PUDINZEIRA" 1.8 LITROS</t>
  </si>
  <si>
    <t>009200</t>
  </si>
  <si>
    <t>7896900200922</t>
  </si>
  <si>
    <t>37896900200923</t>
  </si>
  <si>
    <t>8179</t>
  </si>
  <si>
    <t>COPO CHUQUINHA COM 2 ALCAS</t>
  </si>
  <si>
    <t>105400</t>
  </si>
  <si>
    <t>7896900210549</t>
  </si>
  <si>
    <t>47896900210547</t>
  </si>
  <si>
    <t>8186</t>
  </si>
  <si>
    <t>SUP P/GARRAFAO DE AGUA - CUBA CERAMICA</t>
  </si>
  <si>
    <t>2001</t>
  </si>
  <si>
    <t>7898907981019</t>
  </si>
  <si>
    <t>17898907981016</t>
  </si>
  <si>
    <t>8193</t>
  </si>
  <si>
    <t>FRASCO RUBI 1800 ML</t>
  </si>
  <si>
    <t>4130451001.00</t>
  </si>
  <si>
    <t>7896103441306</t>
  </si>
  <si>
    <t>17896103441303</t>
  </si>
  <si>
    <t>8194</t>
  </si>
  <si>
    <t>FRASCO ESMERALDA 1500 ML</t>
  </si>
  <si>
    <t>2080451001.00</t>
  </si>
  <si>
    <t>7896103420806</t>
  </si>
  <si>
    <t>17896103420803</t>
  </si>
  <si>
    <t>FRASCO PEROLA 2000 ML</t>
  </si>
  <si>
    <t>4261451001.00</t>
  </si>
  <si>
    <t>7896103442617</t>
  </si>
  <si>
    <t>17896103442614</t>
  </si>
  <si>
    <t>8224</t>
  </si>
  <si>
    <t>BRISTOL COPO LONG DRINK REFRESCO 520 ML</t>
  </si>
  <si>
    <t>29110200759914</t>
  </si>
  <si>
    <t>7891155013884</t>
  </si>
  <si>
    <t>17891155013881</t>
  </si>
  <si>
    <t>8225</t>
  </si>
  <si>
    <t>BRISTOL TACA AGUA 340 ML</t>
  </si>
  <si>
    <t>00110200500101</t>
  </si>
  <si>
    <t>7891155012818</t>
  </si>
  <si>
    <t>17891155012815</t>
  </si>
  <si>
    <t>8226</t>
  </si>
  <si>
    <t>CLUBE TACA MILK SHAKE 360 ML</t>
  </si>
  <si>
    <t>79240200498814</t>
  </si>
  <si>
    <t>7891155012801</t>
  </si>
  <si>
    <t>17891155012808</t>
  </si>
  <si>
    <t>8227</t>
  </si>
  <si>
    <t>COPO CERVEJA/CHOPP MUNICH 500 ML</t>
  </si>
  <si>
    <t>79090200509042</t>
  </si>
  <si>
    <t>7891155013150</t>
  </si>
  <si>
    <t>17891155013157</t>
  </si>
  <si>
    <t>8230</t>
  </si>
  <si>
    <t>MARACATU COPO LOSANGO INCOLOR 6 PECAS 265 ML</t>
  </si>
  <si>
    <t>20180200946082</t>
  </si>
  <si>
    <t>7891155017608</t>
  </si>
  <si>
    <t>17891155002892</t>
  </si>
  <si>
    <t>8232</t>
  </si>
  <si>
    <t>BATUQUE COPO TRIANGULO INCOLOR 6 PECAS 265 ML</t>
  </si>
  <si>
    <t>20190200946699</t>
  </si>
  <si>
    <t>7891155017684</t>
  </si>
  <si>
    <t>17891155003035</t>
  </si>
  <si>
    <t>8237</t>
  </si>
  <si>
    <t>54160100521236</t>
  </si>
  <si>
    <t>7891155013877</t>
  </si>
  <si>
    <t>17891155013874</t>
  </si>
  <si>
    <t>8242</t>
  </si>
  <si>
    <t>SUP P/GARRAFAO DE AGUA - CUBA PLASTICO</t>
  </si>
  <si>
    <t>1001</t>
  </si>
  <si>
    <t>7898907981057</t>
  </si>
  <si>
    <t>17898907981054</t>
  </si>
  <si>
    <t>8272</t>
  </si>
  <si>
    <t>ART COOK - SUPORTE PARA 3 ROLOS COM VENTOSA</t>
  </si>
  <si>
    <t>1150</t>
  </si>
  <si>
    <t>7897807411503</t>
  </si>
  <si>
    <t>17897807411500</t>
  </si>
  <si>
    <t>VERAO - FAQUEIRO 24 PECAS EM ACO INOX</t>
  </si>
  <si>
    <t>50224</t>
  </si>
  <si>
    <t>7896479956244</t>
  </si>
  <si>
    <t>17896479956241</t>
  </si>
  <si>
    <t>8300</t>
  </si>
  <si>
    <t>VERAO - FAQUEIRO 51 PECAS EM ACO INOX</t>
  </si>
  <si>
    <t>50251</t>
  </si>
  <si>
    <t>7896479956510</t>
  </si>
  <si>
    <t>17896479956517</t>
  </si>
  <si>
    <t>8311</t>
  </si>
  <si>
    <t>VERAO - JOGO PARA SOBREMESA 14 PECAS</t>
  </si>
  <si>
    <t>50214</t>
  </si>
  <si>
    <t>7896479950143</t>
  </si>
  <si>
    <t>17896479950140</t>
  </si>
  <si>
    <t>8312</t>
  </si>
  <si>
    <t>WORLD - FACA INOX 6" CB MADEIRA ENCART</t>
  </si>
  <si>
    <t>30186</t>
  </si>
  <si>
    <t>7896479930862</t>
  </si>
  <si>
    <t>17896479930869</t>
  </si>
  <si>
    <t>8313</t>
  </si>
  <si>
    <t>WORLD - FACA INOX 7" CB MADEIRA ENCART</t>
  </si>
  <si>
    <t>30187</t>
  </si>
  <si>
    <t>7896479930879</t>
  </si>
  <si>
    <t>17896479930876</t>
  </si>
  <si>
    <t>8314</t>
  </si>
  <si>
    <t>WORLD - FACA INOX 8" CB MADEIRA ENCART</t>
  </si>
  <si>
    <t>30188</t>
  </si>
  <si>
    <t>7896479930886</t>
  </si>
  <si>
    <t>17896479930883</t>
  </si>
  <si>
    <t>8315</t>
  </si>
  <si>
    <t>WORLD - FACA CARBONO 6" CB MADEIRA ENCART</t>
  </si>
  <si>
    <t>30196M</t>
  </si>
  <si>
    <t>7896479905310</t>
  </si>
  <si>
    <t>17896479905317</t>
  </si>
  <si>
    <t>WORLD - FACA CARBONO 7" CB MADEIRA ENCART</t>
  </si>
  <si>
    <t>30197M</t>
  </si>
  <si>
    <t>7896479905327</t>
  </si>
  <si>
    <t>17896479905324</t>
  </si>
  <si>
    <t>8317</t>
  </si>
  <si>
    <t>WORLD - FACA CARBONO 8" CB MADEIRA ENCART</t>
  </si>
  <si>
    <t>30198M</t>
  </si>
  <si>
    <t>7896479905334</t>
  </si>
  <si>
    <t>17896479905331</t>
  </si>
  <si>
    <t>8352</t>
  </si>
  <si>
    <t>FORMA PARA GELO FLEXIVEL</t>
  </si>
  <si>
    <t>0615</t>
  </si>
  <si>
    <t>7896952506157</t>
  </si>
  <si>
    <t>17896952506154</t>
  </si>
  <si>
    <t>8356</t>
  </si>
  <si>
    <t>FRUTEIRA COPACABANA TRIPLA CROMADA</t>
  </si>
  <si>
    <t>7896594800170</t>
  </si>
  <si>
    <t>17896594800177</t>
  </si>
  <si>
    <t>8357</t>
  </si>
  <si>
    <t>FRUTEIRA COPACABANA DUPLA CROMADA</t>
  </si>
  <si>
    <t>7896594800262</t>
  </si>
  <si>
    <t>17896594800269</t>
  </si>
  <si>
    <t>8361</t>
  </si>
  <si>
    <t>SUPORTE TRIPLO LUXO CROMADO - 38,5X34X13,5 CM</t>
  </si>
  <si>
    <t>087</t>
  </si>
  <si>
    <t>7896594800873</t>
  </si>
  <si>
    <t>17896594800870</t>
  </si>
  <si>
    <t>8362</t>
  </si>
  <si>
    <t>PORTA PAPEL TOALHA LUXO CROMADO</t>
  </si>
  <si>
    <t>088</t>
  </si>
  <si>
    <t>7896594800880</t>
  </si>
  <si>
    <t>17896594800887</t>
  </si>
  <si>
    <t>8363</t>
  </si>
  <si>
    <t>SECADOR PRINCESA CROMADO - 48X38X14,5 CM</t>
  </si>
  <si>
    <t>7896594801009</t>
  </si>
  <si>
    <t>17896594801006</t>
  </si>
  <si>
    <t>8366</t>
  </si>
  <si>
    <t>FRUTEIRA COPACABANA MESA CROMADA</t>
  </si>
  <si>
    <t>168</t>
  </si>
  <si>
    <t>7896594801689</t>
  </si>
  <si>
    <t>17896594801686</t>
  </si>
  <si>
    <t>8368</t>
  </si>
  <si>
    <t>PORTA TALHER MESTRE CUCA CROMADO- 22X15X8 CM</t>
  </si>
  <si>
    <t>7896594804635</t>
  </si>
  <si>
    <t>17896594804632</t>
  </si>
  <si>
    <t>8378</t>
  </si>
  <si>
    <t>CONJUNTO DE CABIDES COM 3 PECAS</t>
  </si>
  <si>
    <t>010/B</t>
  </si>
  <si>
    <t>7896779600106</t>
  </si>
  <si>
    <t>8380</t>
  </si>
  <si>
    <t>SUPORTE PARA BOTIJAO</t>
  </si>
  <si>
    <t>7896779600137</t>
  </si>
  <si>
    <t>17896779600134</t>
  </si>
  <si>
    <t>8382</t>
  </si>
  <si>
    <t>MAX SECA TALHER OVAL</t>
  </si>
  <si>
    <t>7896779600168</t>
  </si>
  <si>
    <t>8384</t>
  </si>
  <si>
    <t>TABUA MULT-USO GRANDE - 20,7X31,8X0,4 CM</t>
  </si>
  <si>
    <t>018/B</t>
  </si>
  <si>
    <t>7896779601813</t>
  </si>
  <si>
    <t>17896779601810</t>
  </si>
  <si>
    <t>8385</t>
  </si>
  <si>
    <t>7896779600236</t>
  </si>
  <si>
    <t>8389</t>
  </si>
  <si>
    <t>PORTA DETERGENTE/SABAO/ESPONJA - 28X10,2X6,5 CM</t>
  </si>
  <si>
    <t>7896779600519</t>
  </si>
  <si>
    <t>8394</t>
  </si>
  <si>
    <t>CANTONEIRA DE BANHEIRO - 22X14X38 CM</t>
  </si>
  <si>
    <t>095</t>
  </si>
  <si>
    <t>7896779600953</t>
  </si>
  <si>
    <t>17896779600950</t>
  </si>
  <si>
    <t>8396</t>
  </si>
  <si>
    <t>SALEIRO RUBI 1 KG</t>
  </si>
  <si>
    <t>090</t>
  </si>
  <si>
    <t>7896779600908</t>
  </si>
  <si>
    <t>8398</t>
  </si>
  <si>
    <t>LIXEIRA C/ PEDAL PRATICA 50 LTS</t>
  </si>
  <si>
    <t>2275</t>
  </si>
  <si>
    <t>7896042022758</t>
  </si>
  <si>
    <t>17896042022755</t>
  </si>
  <si>
    <t>8399</t>
  </si>
  <si>
    <t>LIXEIRA C/ PEDAL E RODAS 90 LTS</t>
  </si>
  <si>
    <t>2276</t>
  </si>
  <si>
    <t>7896042022765</t>
  </si>
  <si>
    <t>27896042022769</t>
  </si>
  <si>
    <t>FRUTEIRA RIO TRIPLA CROMADA</t>
  </si>
  <si>
    <t>7896594800187</t>
  </si>
  <si>
    <t>17896594800184</t>
  </si>
  <si>
    <t>8424</t>
  </si>
  <si>
    <t>MARMITA C/ PORTA TALHERES 780 ML</t>
  </si>
  <si>
    <t>7896779601035</t>
  </si>
  <si>
    <t>17896779601032</t>
  </si>
  <si>
    <t>8468</t>
  </si>
  <si>
    <t>7896355700411</t>
  </si>
  <si>
    <t>17896355700418</t>
  </si>
  <si>
    <t>8469</t>
  </si>
  <si>
    <t>CESTO TELADO 8 LITROS</t>
  </si>
  <si>
    <t>46</t>
  </si>
  <si>
    <t>7896355700466</t>
  </si>
  <si>
    <t>17896355700463</t>
  </si>
  <si>
    <t>8470</t>
  </si>
  <si>
    <t>CONSERVADORA TOPA TUDO 6 LITROS</t>
  </si>
  <si>
    <t>70</t>
  </si>
  <si>
    <t>7896355700701</t>
  </si>
  <si>
    <t>17896355700708</t>
  </si>
  <si>
    <t>8471</t>
  </si>
  <si>
    <t xml:space="preserve">BANDEJA SERV BEM  48 X 33 CM </t>
  </si>
  <si>
    <t>77S</t>
  </si>
  <si>
    <t>7896355700770</t>
  </si>
  <si>
    <t>17896355700777</t>
  </si>
  <si>
    <t>8473</t>
  </si>
  <si>
    <t>PRATO FUNDO COM BORDA 23 CM</t>
  </si>
  <si>
    <t>7896355706079</t>
  </si>
  <si>
    <t>17896355706076</t>
  </si>
  <si>
    <t>8474</t>
  </si>
  <si>
    <t>ORGANIZA TUDO COM DIVISORIAS 11,8 X 20,5 X 4 CM</t>
  </si>
  <si>
    <t>7896779600199</t>
  </si>
  <si>
    <t>17896779600196</t>
  </si>
  <si>
    <t>8475</t>
  </si>
  <si>
    <t>CESTINHO VERSATIL 20X28,5X10,5 CMS</t>
  </si>
  <si>
    <t>093</t>
  </si>
  <si>
    <t>7896779600939</t>
  </si>
  <si>
    <t>17896779600936</t>
  </si>
  <si>
    <t>8515</t>
  </si>
  <si>
    <t>GARRAFA TERMICA LIDER 500 ML VERDE</t>
  </si>
  <si>
    <t>101080121808</t>
  </si>
  <si>
    <t>7891691080128</t>
  </si>
  <si>
    <t>67891691080120</t>
  </si>
  <si>
    <t>8522</t>
  </si>
  <si>
    <t>POTE LISO 1.3 LITROS</t>
  </si>
  <si>
    <t>101528012026</t>
  </si>
  <si>
    <t>7891691028014</t>
  </si>
  <si>
    <t>67891691028016</t>
  </si>
  <si>
    <t>8523</t>
  </si>
  <si>
    <t>POTE LISO 750 ML</t>
  </si>
  <si>
    <t>101528052026</t>
  </si>
  <si>
    <t>7891691028052</t>
  </si>
  <si>
    <t>67891691028054</t>
  </si>
  <si>
    <t>8524</t>
  </si>
  <si>
    <t>POTE LISO 2.5 LITROS</t>
  </si>
  <si>
    <t>101528082026</t>
  </si>
  <si>
    <t>7891691028083</t>
  </si>
  <si>
    <t>67891691028085</t>
  </si>
  <si>
    <t>8559</t>
  </si>
  <si>
    <t>DIAMANTE PRATO SOBREMESA</t>
  </si>
  <si>
    <t>53380200818822</t>
  </si>
  <si>
    <t>7891155013211</t>
  </si>
  <si>
    <t>37891155013212</t>
  </si>
  <si>
    <t>8568</t>
  </si>
  <si>
    <t>DIAMANTE PRATO FUNDO</t>
  </si>
  <si>
    <t>58380200511601</t>
  </si>
  <si>
    <t>7891155013433</t>
  </si>
  <si>
    <t>17891155013430</t>
  </si>
  <si>
    <t>8576</t>
  </si>
  <si>
    <t>SEMPRE RETANG 36,2X23X6,4   03 LTS</t>
  </si>
  <si>
    <t>65120200802871</t>
  </si>
  <si>
    <t>7891155018667</t>
  </si>
  <si>
    <t>17891155018664</t>
  </si>
  <si>
    <t>8577</t>
  </si>
  <si>
    <t>SEMPRE RETANG 29X18,4X6,4   1,8 LTS</t>
  </si>
  <si>
    <t>61120200803250</t>
  </si>
  <si>
    <t>7891155018674</t>
  </si>
  <si>
    <t>17891155018671</t>
  </si>
  <si>
    <t>8578</t>
  </si>
  <si>
    <t>SEMPRE RED  30,4X27,6X6,1   2,4 LTS</t>
  </si>
  <si>
    <t>65170200805327</t>
  </si>
  <si>
    <t>7891155018650</t>
  </si>
  <si>
    <t>17891155018657</t>
  </si>
  <si>
    <t>8579</t>
  </si>
  <si>
    <t>SEMPRE OVAL 43X34X25    2,5 LTS</t>
  </si>
  <si>
    <t>65140200805079</t>
  </si>
  <si>
    <t>7891155018643</t>
  </si>
  <si>
    <t>17891155018640</t>
  </si>
  <si>
    <t>8625</t>
  </si>
  <si>
    <t>CANECA ESCOLAR 270 ML</t>
  </si>
  <si>
    <t>617</t>
  </si>
  <si>
    <t>7896725306175</t>
  </si>
  <si>
    <t>17896725306172</t>
  </si>
  <si>
    <t>8626</t>
  </si>
  <si>
    <t>PRATO ESCOLAR FUNDO 500 ML</t>
  </si>
  <si>
    <t>618</t>
  </si>
  <si>
    <t>7896725306182</t>
  </si>
  <si>
    <t>17896725306189</t>
  </si>
  <si>
    <t>8652</t>
  </si>
  <si>
    <t>GARRAFA TERMICA VG 750 ML - VERM / AZUL</t>
  </si>
  <si>
    <t>100688032045</t>
  </si>
  <si>
    <t>7891691088032</t>
  </si>
  <si>
    <t>67891691088034</t>
  </si>
  <si>
    <t>8684</t>
  </si>
  <si>
    <t>7896355705201</t>
  </si>
  <si>
    <t>17896355705208</t>
  </si>
  <si>
    <t>8686</t>
  </si>
  <si>
    <t>GARRAFA TERMICA AIR POT INOX 1,8 LT</t>
  </si>
  <si>
    <t>100197280105</t>
  </si>
  <si>
    <t>7891691097287</t>
  </si>
  <si>
    <t>67891691097289</t>
  </si>
  <si>
    <t>8694</t>
  </si>
  <si>
    <t>RECIPIENTE TERMOPLASTICO 05 LTS - GARRAFAO</t>
  </si>
  <si>
    <t>101487052006</t>
  </si>
  <si>
    <t>7891691087059</t>
  </si>
  <si>
    <t>67891691087051</t>
  </si>
  <si>
    <t>CAIXA ORG TOPA TUDO 14 LTS</t>
  </si>
  <si>
    <t>7896355709209</t>
  </si>
  <si>
    <t>17896355709206</t>
  </si>
  <si>
    <t>8702</t>
  </si>
  <si>
    <t>BRISTOL TACA ICED TEA 470 ML</t>
  </si>
  <si>
    <t>09110200571196</t>
  </si>
  <si>
    <t>7891155017394</t>
  </si>
  <si>
    <t>17891155017391</t>
  </si>
  <si>
    <t>8707</t>
  </si>
  <si>
    <t>FLORIPA TACA CERVEJA 300 ML</t>
  </si>
  <si>
    <t>77320200571161</t>
  </si>
  <si>
    <t>7891155017424</t>
  </si>
  <si>
    <t>17891155017421</t>
  </si>
  <si>
    <t>8711</t>
  </si>
  <si>
    <t>SEMPRE TERRINA 21X17,2X8,9  01 LT</t>
  </si>
  <si>
    <t>61150200808481</t>
  </si>
  <si>
    <t>7891155019442</t>
  </si>
  <si>
    <t>17891155019449</t>
  </si>
  <si>
    <t>8712</t>
  </si>
  <si>
    <t>SEMPRE TERRINA 27,2X22,7X11,7  2,5 LTS</t>
  </si>
  <si>
    <t>63150200807998</t>
  </si>
  <si>
    <t>7891155019459</t>
  </si>
  <si>
    <t>17891155019456</t>
  </si>
  <si>
    <t>8713</t>
  </si>
  <si>
    <t>SEMPRE QUAD C/TPA COLOR  16,6X16,6X5,4  700 ML</t>
  </si>
  <si>
    <t>61110200828975</t>
  </si>
  <si>
    <t>7891155019572</t>
  </si>
  <si>
    <t>17891155019579</t>
  </si>
  <si>
    <t>8714</t>
  </si>
  <si>
    <t>SEMPRE QUAD C/TPA COLOR  19,9X19,9X6,5   1,5 LTS</t>
  </si>
  <si>
    <t>63110200828991</t>
  </si>
  <si>
    <t>7891155019497</t>
  </si>
  <si>
    <t>17891155019494</t>
  </si>
  <si>
    <t>8755</t>
  </si>
  <si>
    <t>COLOR-ASSADEIRA QUAD C/TPA 21,2X18,8X5,2  1,1 LTS</t>
  </si>
  <si>
    <t xml:space="preserve">GD16221250N </t>
  </si>
  <si>
    <t>7891155064848</t>
  </si>
  <si>
    <t>17891155064845</t>
  </si>
  <si>
    <t>8756</t>
  </si>
  <si>
    <t>COLOR-ASSADEIRA QUAD C/TP 25,2X22,6X5,4  1,8 LTS</t>
  </si>
  <si>
    <t>GD16222253N</t>
  </si>
  <si>
    <t>7891155064886</t>
  </si>
  <si>
    <t>17891155064883</t>
  </si>
  <si>
    <t>8758</t>
  </si>
  <si>
    <t>COLOR-ASSADEIRA OVAL C/TPA 26,8X18,8X6,1   1,6 LTS</t>
  </si>
  <si>
    <t>GD16343251N</t>
  </si>
  <si>
    <t>7891155064947</t>
  </si>
  <si>
    <t>17891155064944</t>
  </si>
  <si>
    <t>8759</t>
  </si>
  <si>
    <t>COLOR-ASSADEIRA OVAL C/ TPA 30,7X21,6X6,5  2,4 LTS</t>
  </si>
  <si>
    <t>GD16345259N</t>
  </si>
  <si>
    <t>7891155064961</t>
  </si>
  <si>
    <t>17891155064968</t>
  </si>
  <si>
    <t>8760</t>
  </si>
  <si>
    <t xml:space="preserve">COLOR-ASSADEIRA RED C/TPA  26,3 X 5,8  2,4 LTS  </t>
  </si>
  <si>
    <t>GD16495257N</t>
  </si>
  <si>
    <t>7891155065043</t>
  </si>
  <si>
    <t>17891155065040</t>
  </si>
  <si>
    <t>8761</t>
  </si>
  <si>
    <t>COLOR-ASSADEIRA RET C/TPA  30,1X18,4X5,2  1,6 LTS</t>
  </si>
  <si>
    <t>GD16532254N</t>
  </si>
  <si>
    <t>7891155065050</t>
  </si>
  <si>
    <t>17891155065057</t>
  </si>
  <si>
    <t>8762</t>
  </si>
  <si>
    <t>COLOR-ASSADEIRA RET C/TPA  34,9X21,6X5,4  2,2 LTS</t>
  </si>
  <si>
    <t>GD16534251N</t>
  </si>
  <si>
    <t>7891155065104</t>
  </si>
  <si>
    <t>17891155065101</t>
  </si>
  <si>
    <t>8763</t>
  </si>
  <si>
    <t>COLOR-ASSADEIRA OVAL C/TPA 35,7X25X6,7  3,2 LTS</t>
  </si>
  <si>
    <t>GD16662253N</t>
  </si>
  <si>
    <t>7891155065180</t>
  </si>
  <si>
    <t>17891155065187</t>
  </si>
  <si>
    <t>8900</t>
  </si>
  <si>
    <t>LIXEIRA C/ PEDAL PRATICA 07 LTS</t>
  </si>
  <si>
    <t>7896042024134</t>
  </si>
  <si>
    <t>27896042024138</t>
  </si>
  <si>
    <t>8913</t>
  </si>
  <si>
    <t>BACIA 12 LITROS COM ALCA</t>
  </si>
  <si>
    <t>BA12PM</t>
  </si>
  <si>
    <t>7898280070652</t>
  </si>
  <si>
    <t>17898280070659</t>
  </si>
  <si>
    <t>8914</t>
  </si>
  <si>
    <t>BALDE 20 LITROS COM ALCA DE FERRO</t>
  </si>
  <si>
    <t>BF20PM</t>
  </si>
  <si>
    <t>7898280070621</t>
  </si>
  <si>
    <t>17898280070628</t>
  </si>
  <si>
    <t>8915</t>
  </si>
  <si>
    <t>BALDE 15 LITROS ALCA DE FERRO</t>
  </si>
  <si>
    <t>BF15PM</t>
  </si>
  <si>
    <t>7898280070027</t>
  </si>
  <si>
    <t>17898280070024</t>
  </si>
  <si>
    <t>8918</t>
  </si>
  <si>
    <t>BALDE 08 LITROS ALCA DE FERRO</t>
  </si>
  <si>
    <t>BF08PM</t>
  </si>
  <si>
    <t>7898280070508</t>
  </si>
  <si>
    <t>17898280070505</t>
  </si>
  <si>
    <t>8919</t>
  </si>
  <si>
    <t>BALDE 10 LITROS PARA PEDREIRO</t>
  </si>
  <si>
    <t>BC10PM</t>
  </si>
  <si>
    <t>7898280070645</t>
  </si>
  <si>
    <t>17898280070642</t>
  </si>
  <si>
    <t>8921</t>
  </si>
  <si>
    <t>BACIA 18 LITROS COM ALCA</t>
  </si>
  <si>
    <t>BA18PM</t>
  </si>
  <si>
    <t>7898280070522</t>
  </si>
  <si>
    <t>17898280070529</t>
  </si>
  <si>
    <t>8922</t>
  </si>
  <si>
    <t>BACIA 40 LITROS COM ALCA</t>
  </si>
  <si>
    <t>BA40PM</t>
  </si>
  <si>
    <t>7898280070614</t>
  </si>
  <si>
    <t>17898280070611</t>
  </si>
  <si>
    <t>8923</t>
  </si>
  <si>
    <t>CX52VEPM</t>
  </si>
  <si>
    <t>7898280070669</t>
  </si>
  <si>
    <t>8924</t>
  </si>
  <si>
    <t>CAIXA DE SUP VERDE ( + DE 30 GRAV )</t>
  </si>
  <si>
    <t>CX52VDPM</t>
  </si>
  <si>
    <t>7898280070126</t>
  </si>
  <si>
    <t>8925</t>
  </si>
  <si>
    <t>CAIXA DE SUP AZUL ( + DE 30 GRAV )</t>
  </si>
  <si>
    <t>CX52AZPM</t>
  </si>
  <si>
    <t>7898280070119</t>
  </si>
  <si>
    <t>9014</t>
  </si>
  <si>
    <t>POTE RUBI 1200 ML</t>
  </si>
  <si>
    <t>4070452001.00</t>
  </si>
  <si>
    <t>7896103440705</t>
  </si>
  <si>
    <t>17896103440702</t>
  </si>
  <si>
    <t>9015</t>
  </si>
  <si>
    <t>POTE RUBI 1700 ML</t>
  </si>
  <si>
    <t>4060452001.00</t>
  </si>
  <si>
    <t>7896103440606</t>
  </si>
  <si>
    <t>17896103440603</t>
  </si>
  <si>
    <t>9016</t>
  </si>
  <si>
    <t>POTE RUBI 2200 ML</t>
  </si>
  <si>
    <t>4050452001.00</t>
  </si>
  <si>
    <t>7896103440507</t>
  </si>
  <si>
    <t>17896103440504</t>
  </si>
  <si>
    <t>9017</t>
  </si>
  <si>
    <t>FRASQUEIRA MINI ORGANIZADOR  15,7 X 19 X 10 CM</t>
  </si>
  <si>
    <t>043</t>
  </si>
  <si>
    <t>7896779600434</t>
  </si>
  <si>
    <t>17896779600431</t>
  </si>
  <si>
    <t>9019</t>
  </si>
  <si>
    <t>LAVA TUDO IDEAL</t>
  </si>
  <si>
    <t>7896779600779</t>
  </si>
  <si>
    <t>17896779600776</t>
  </si>
  <si>
    <t>9020</t>
  </si>
  <si>
    <t>PORTA SABAO TANQUINHO</t>
  </si>
  <si>
    <t>113</t>
  </si>
  <si>
    <t>7896779601134</t>
  </si>
  <si>
    <t>17896779601131</t>
  </si>
  <si>
    <t>9048</t>
  </si>
  <si>
    <t>KIT C/ 04 PCS DE FUNIL</t>
  </si>
  <si>
    <t>430055</t>
  </si>
  <si>
    <t>7897659600551</t>
  </si>
  <si>
    <t>17897659600558</t>
  </si>
  <si>
    <t>9058</t>
  </si>
  <si>
    <t>IMPERATRIZ TACA P/ DEGUSTACAO 590 ML</t>
  </si>
  <si>
    <t>79330200570855</t>
  </si>
  <si>
    <t>7891155017264</t>
  </si>
  <si>
    <t>17891155017261</t>
  </si>
  <si>
    <t>9062</t>
  </si>
  <si>
    <t>SEMPRE QUAD C/TPA COLOR  27,1X24,1X7,8   2,4 LTS</t>
  </si>
  <si>
    <t>65130200829020</t>
  </si>
  <si>
    <t>7891155019534</t>
  </si>
  <si>
    <t>17891155019531</t>
  </si>
  <si>
    <t>9106</t>
  </si>
  <si>
    <t>0605</t>
  </si>
  <si>
    <t>7896952506058</t>
  </si>
  <si>
    <t>17896952506055</t>
  </si>
  <si>
    <t>9127</t>
  </si>
  <si>
    <t>REFORCADA FORMA PUDIM 2 PCS  3,2 LTS</t>
  </si>
  <si>
    <t>50.002-6</t>
  </si>
  <si>
    <t>7896414350021</t>
  </si>
  <si>
    <t>37896414350022</t>
  </si>
  <si>
    <t>9151</t>
  </si>
  <si>
    <t>FARINHEIRA TOPA TUDO 1 LITRO</t>
  </si>
  <si>
    <t>56</t>
  </si>
  <si>
    <t>7896355700565</t>
  </si>
  <si>
    <t>17896355700562</t>
  </si>
  <si>
    <t>9153</t>
  </si>
  <si>
    <t>ESCORREDOR COM CABO</t>
  </si>
  <si>
    <t>710</t>
  </si>
  <si>
    <t>7896355707106</t>
  </si>
  <si>
    <t>17896355707103</t>
  </si>
  <si>
    <t>9154</t>
  </si>
  <si>
    <t>ESCORREDOR DE MASSAS GRANDE</t>
  </si>
  <si>
    <t>750</t>
  </si>
  <si>
    <t>7896355707502</t>
  </si>
  <si>
    <t>17896355707509</t>
  </si>
  <si>
    <t>9183</t>
  </si>
  <si>
    <t xml:space="preserve">KIT 03 COLHERES CABO LONGO </t>
  </si>
  <si>
    <t>1061</t>
  </si>
  <si>
    <t>7896900210617</t>
  </si>
  <si>
    <t>67896900210619</t>
  </si>
  <si>
    <t>9191</t>
  </si>
  <si>
    <t>CONJ C/ 02 COPOS FRESH 470 ML</t>
  </si>
  <si>
    <t>2609</t>
  </si>
  <si>
    <t>7896355726091</t>
  </si>
  <si>
    <t>17896355726098</t>
  </si>
  <si>
    <t>9195</t>
  </si>
  <si>
    <t>CESTO TELADO 10 LTS</t>
  </si>
  <si>
    <t>CT10PM</t>
  </si>
  <si>
    <t>7898280070638</t>
  </si>
  <si>
    <t>17898280070635</t>
  </si>
  <si>
    <t>9196</t>
  </si>
  <si>
    <t>CESTO FECHADO 65 LTS COM TAMPA</t>
  </si>
  <si>
    <t>CF65PM</t>
  </si>
  <si>
    <t>7898280070676</t>
  </si>
  <si>
    <t>17898280070673</t>
  </si>
  <si>
    <t>9197</t>
  </si>
  <si>
    <t>CESTO FECHADO 30 LTS COM TAMPA</t>
  </si>
  <si>
    <t>CF30PM</t>
  </si>
  <si>
    <t>7898280070751</t>
  </si>
  <si>
    <t>17898280070758</t>
  </si>
  <si>
    <t>9282</t>
  </si>
  <si>
    <t>FRASCO JADE 1600 ML</t>
  </si>
  <si>
    <t>4124451001.00</t>
  </si>
  <si>
    <t>7896103441245</t>
  </si>
  <si>
    <t>17896103441242</t>
  </si>
  <si>
    <t>9290</t>
  </si>
  <si>
    <t>PORTA SHAMPOO PRATELEIRA MADRID - 9,2X17X39,6 CM</t>
  </si>
  <si>
    <t>079</t>
  </si>
  <si>
    <t>7896779600793</t>
  </si>
  <si>
    <t>17896779600790</t>
  </si>
  <si>
    <t>9331</t>
  </si>
  <si>
    <t>POTE CLIC BISCOITO</t>
  </si>
  <si>
    <t>7896042025063</t>
  </si>
  <si>
    <t>17896042025060</t>
  </si>
  <si>
    <t>9341</t>
  </si>
  <si>
    <t>LAVA TUDO OVAL</t>
  </si>
  <si>
    <t>2607</t>
  </si>
  <si>
    <t>7896042026077</t>
  </si>
  <si>
    <t>17896042026074</t>
  </si>
  <si>
    <t>9355</t>
  </si>
  <si>
    <t>LIXEIRA ECOBLACK GIRA TOP 19.5 LTS Nº 02</t>
  </si>
  <si>
    <t>2496</t>
  </si>
  <si>
    <t>7896042024967</t>
  </si>
  <si>
    <t>27896042024961</t>
  </si>
  <si>
    <t>ORGANIZA TUDO MINI  9,5 X 13,5 X 3,2 CM</t>
  </si>
  <si>
    <t>7896779600113</t>
  </si>
  <si>
    <t>17896779600110</t>
  </si>
  <si>
    <t>9387</t>
  </si>
  <si>
    <t>BACIA 32 LITROS COM ALCA</t>
  </si>
  <si>
    <t>BA32PM</t>
  </si>
  <si>
    <t>7898280070799</t>
  </si>
  <si>
    <t>17898280070796</t>
  </si>
  <si>
    <t>9426</t>
  </si>
  <si>
    <t>GARRAFA TERMICA TOP WAVE DEC 1 LT</t>
  </si>
  <si>
    <t>100581211905</t>
  </si>
  <si>
    <t>7891691081217</t>
  </si>
  <si>
    <t>67891691081219</t>
  </si>
  <si>
    <t>9431</t>
  </si>
  <si>
    <t>GARRAFA TERMICA GLT DEC 1 LT</t>
  </si>
  <si>
    <t>100783212038</t>
  </si>
  <si>
    <t>7891691183218</t>
  </si>
  <si>
    <t>67891691183210</t>
  </si>
  <si>
    <t>9432</t>
  </si>
  <si>
    <t>GARRAFA TERMICA GLT DEC 500 ML</t>
  </si>
  <si>
    <t>100783222039</t>
  </si>
  <si>
    <t>7891691083228</t>
  </si>
  <si>
    <t>67891691083220</t>
  </si>
  <si>
    <t>9434</t>
  </si>
  <si>
    <t>GARRAFA TERMICA GLT PRESSAO DEC 1 LT</t>
  </si>
  <si>
    <t>100773212036</t>
  </si>
  <si>
    <t>7891691273216</t>
  </si>
  <si>
    <t>67891691273218</t>
  </si>
  <si>
    <t>9435</t>
  </si>
  <si>
    <t>GARRAFA TERMICA GLT PRESSAO DEC 500 ML</t>
  </si>
  <si>
    <t>100773222037</t>
  </si>
  <si>
    <t>7891691073229</t>
  </si>
  <si>
    <t>67891691073221</t>
  </si>
  <si>
    <t>9458</t>
  </si>
  <si>
    <t>SEMPRE QD  16X16X5  730 ML</t>
  </si>
  <si>
    <t>61110200802863</t>
  </si>
  <si>
    <t>7891155021889</t>
  </si>
  <si>
    <t>17891155021886</t>
  </si>
  <si>
    <t>9459</t>
  </si>
  <si>
    <t>SEMPRE QD  20X20X6,3   1,5 LTS</t>
  </si>
  <si>
    <t>63110200792773</t>
  </si>
  <si>
    <t>7891155021896</t>
  </si>
  <si>
    <t>17891155021893</t>
  </si>
  <si>
    <t>9460</t>
  </si>
  <si>
    <t>SEMPRE RETANG C/TAMPA 3,0 LTS</t>
  </si>
  <si>
    <t>65120200829089</t>
  </si>
  <si>
    <t>7891155022305</t>
  </si>
  <si>
    <t>17891155022302</t>
  </si>
  <si>
    <t>9461</t>
  </si>
  <si>
    <t>SEMPRE RETANG C/TPA  29,5X18,8X6,7   1,8 LTS</t>
  </si>
  <si>
    <t>61120200829100</t>
  </si>
  <si>
    <t>7891155022312</t>
  </si>
  <si>
    <t>17891155022319</t>
  </si>
  <si>
    <t>9462</t>
  </si>
  <si>
    <t>SEMPRE RED C/TPA   30,8X27,8X6,4   2,4 LTS</t>
  </si>
  <si>
    <t>65170200829126</t>
  </si>
  <si>
    <t>7891155022374</t>
  </si>
  <si>
    <t>17891155022371</t>
  </si>
  <si>
    <t>9473</t>
  </si>
  <si>
    <t>IMPERATRIZ TACA P/ VINHO TINTO 350 ML</t>
  </si>
  <si>
    <t>71330200635903</t>
  </si>
  <si>
    <t>7891155022183</t>
  </si>
  <si>
    <t>17891155022180</t>
  </si>
  <si>
    <t>9475</t>
  </si>
  <si>
    <t>IMPERATRIZ TACA P/ AGUA 425 ML</t>
  </si>
  <si>
    <t>70330200635891</t>
  </si>
  <si>
    <t>7891155022176</t>
  </si>
  <si>
    <t>17891155022173</t>
  </si>
  <si>
    <t>9486</t>
  </si>
  <si>
    <t>7896900210846</t>
  </si>
  <si>
    <t>47896900210844</t>
  </si>
  <si>
    <t>9487</t>
  </si>
  <si>
    <t>CONJ FILTRO JULIANA - 13 x 12 CM</t>
  </si>
  <si>
    <t>108600</t>
  </si>
  <si>
    <t>7896900210860</t>
  </si>
  <si>
    <t>27896900210864</t>
  </si>
  <si>
    <t>9494</t>
  </si>
  <si>
    <t>ORGANIZA TUDO GRANDE - 19,5 X 30 X 4,8 CM</t>
  </si>
  <si>
    <t>7896779601066</t>
  </si>
  <si>
    <t>17896779601063</t>
  </si>
  <si>
    <t>9497</t>
  </si>
  <si>
    <t>FRASQUEIRA MEDIA C/ BANDEJA  16,3 X 24,2 X 12,8 CM</t>
  </si>
  <si>
    <t>7896779612000</t>
  </si>
  <si>
    <t>17896779612007</t>
  </si>
  <si>
    <t>9499</t>
  </si>
  <si>
    <t>CESTO P/ PRENDEDOR ROUPAS 18,8X24X11 CMS</t>
  </si>
  <si>
    <t>128</t>
  </si>
  <si>
    <t>7896779601288</t>
  </si>
  <si>
    <t>17896779601285</t>
  </si>
  <si>
    <t>CANECA AVULSA 330 ML</t>
  </si>
  <si>
    <t>7896355706017</t>
  </si>
  <si>
    <t>17896355706014</t>
  </si>
  <si>
    <t>9507</t>
  </si>
  <si>
    <t>PORTA CONDIMENTOS 07 PCS</t>
  </si>
  <si>
    <t>2610</t>
  </si>
  <si>
    <t>7896042026107</t>
  </si>
  <si>
    <t>17896042026104</t>
  </si>
  <si>
    <t>9508</t>
  </si>
  <si>
    <t>CESTO COM PEDAL 12 LITROS</t>
  </si>
  <si>
    <t>CP12PM</t>
  </si>
  <si>
    <t>7898280070836</t>
  </si>
  <si>
    <t>27898280070830</t>
  </si>
  <si>
    <t>9509</t>
  </si>
  <si>
    <t>CESTO FECHADO 10 LTS COM TAMPA</t>
  </si>
  <si>
    <t>CF10PM</t>
  </si>
  <si>
    <t>7898280070843</t>
  </si>
  <si>
    <t>17898280070840</t>
  </si>
  <si>
    <t>9514</t>
  </si>
  <si>
    <t>CANECA CAFE CAPUCCINO 115 ML</t>
  </si>
  <si>
    <t>PUD001039</t>
  </si>
  <si>
    <t>7891240010392</t>
  </si>
  <si>
    <t>17891240010399</t>
  </si>
  <si>
    <t>9524</t>
  </si>
  <si>
    <t>BARROCO - CANEQUINHA C/ 04 PCS</t>
  </si>
  <si>
    <t>PUD003151</t>
  </si>
  <si>
    <t>7891240031519</t>
  </si>
  <si>
    <t>17891240031516</t>
  </si>
  <si>
    <t>9525</t>
  </si>
  <si>
    <t>POTE CORUJAS 1600 ML</t>
  </si>
  <si>
    <t>4601452001.00</t>
  </si>
  <si>
    <t>7896103446011</t>
  </si>
  <si>
    <t>17896103446018</t>
  </si>
  <si>
    <t>9526</t>
  </si>
  <si>
    <t>POTE CORUJAS 1250 ML</t>
  </si>
  <si>
    <t>4602452001.00</t>
  </si>
  <si>
    <t>7896103446028</t>
  </si>
  <si>
    <t>17896103446025</t>
  </si>
  <si>
    <t>9527</t>
  </si>
  <si>
    <t>POTE CORUJAS 600 ML</t>
  </si>
  <si>
    <t>4603452001.01</t>
  </si>
  <si>
    <t>7896103446035</t>
  </si>
  <si>
    <t>17896103446032</t>
  </si>
  <si>
    <t>9528</t>
  </si>
  <si>
    <t>FRASCO SAFIRA 1500 ML</t>
  </si>
  <si>
    <t>2021451001.00</t>
  </si>
  <si>
    <t>7896103420219</t>
  </si>
  <si>
    <t>17896103420216</t>
  </si>
  <si>
    <t>9640</t>
  </si>
  <si>
    <t>CESTO FECHADO 20 LTS C/TAMPA BASCULANTE</t>
  </si>
  <si>
    <t>LB20PM</t>
  </si>
  <si>
    <t>7898280070089</t>
  </si>
  <si>
    <t>17898280070086</t>
  </si>
  <si>
    <t>9641</t>
  </si>
  <si>
    <t>CESTO FECHADO 20 LTS COM TAMPA</t>
  </si>
  <si>
    <t>CF20PM</t>
  </si>
  <si>
    <t>7898280070096</t>
  </si>
  <si>
    <t>17898280070093</t>
  </si>
  <si>
    <t>GRELHA DUPLA RETA PEQUENA 61X20CM</t>
  </si>
  <si>
    <t>7896594805403</t>
  </si>
  <si>
    <t>17896594805400</t>
  </si>
  <si>
    <t>9650</t>
  </si>
  <si>
    <t>GRELHA DUPLA RETA MEDIA  69 X 25 CM</t>
  </si>
  <si>
    <t>541</t>
  </si>
  <si>
    <t>7896594805410</t>
  </si>
  <si>
    <t>17896594805417</t>
  </si>
  <si>
    <t>9653</t>
  </si>
  <si>
    <t>SUP P/GARRAFAO DE AGUA INOX - CUBA CERAMICA</t>
  </si>
  <si>
    <t>7898907981040</t>
  </si>
  <si>
    <t>17898907981047</t>
  </si>
  <si>
    <t>POTE CLIC C/ROSCA 720 ML</t>
  </si>
  <si>
    <t>2613</t>
  </si>
  <si>
    <t>7896042026138</t>
  </si>
  <si>
    <t>17896042026135</t>
  </si>
  <si>
    <t>9668</t>
  </si>
  <si>
    <t>POTE CLIC C/ROSCA ALTO 01 LT</t>
  </si>
  <si>
    <t>2614</t>
  </si>
  <si>
    <t>7896042026145</t>
  </si>
  <si>
    <t>17896042026142</t>
  </si>
  <si>
    <t>9669</t>
  </si>
  <si>
    <t>POTE CLIC C/ROSCA 300 ML</t>
  </si>
  <si>
    <t>2616</t>
  </si>
  <si>
    <t>7896042026169</t>
  </si>
  <si>
    <t>17896042026166</t>
  </si>
  <si>
    <t>9696</t>
  </si>
  <si>
    <t xml:space="preserve">RALADOR 4 UTILIDADES AÇO INOX </t>
  </si>
  <si>
    <t>003210</t>
  </si>
  <si>
    <t>7896835232104</t>
  </si>
  <si>
    <t>17896835232101</t>
  </si>
  <si>
    <t>9698</t>
  </si>
  <si>
    <t>LIXEIRA FLANDRES C/PEDAL E CESTO 10,5 LTS PRETA</t>
  </si>
  <si>
    <t>003576</t>
  </si>
  <si>
    <t>7896835235761</t>
  </si>
  <si>
    <t>17896835235768</t>
  </si>
  <si>
    <t>9699</t>
  </si>
  <si>
    <t>LIXEIRA FLANDRES C/PEDAL E CESTO 10,5 LTS BRANCA</t>
  </si>
  <si>
    <t>003561</t>
  </si>
  <si>
    <t>7896835235617</t>
  </si>
  <si>
    <t>17896835235614</t>
  </si>
  <si>
    <t>LIRIO TACA P/ CHAMPAGNE 180 ML</t>
  </si>
  <si>
    <t>78340200570880</t>
  </si>
  <si>
    <t>7891155017295</t>
  </si>
  <si>
    <t>17891155017292</t>
  </si>
  <si>
    <t>9723</t>
  </si>
  <si>
    <t>LIRIO TACA P/ AGUA 350 ML</t>
  </si>
  <si>
    <t xml:space="preserve">70340200570863 </t>
  </si>
  <si>
    <t>7891155017271</t>
  </si>
  <si>
    <t>17891155017278</t>
  </si>
  <si>
    <t>9724</t>
  </si>
  <si>
    <t>LIRIO TACA P/ VINHO 250 ML</t>
  </si>
  <si>
    <t>71340200570871</t>
  </si>
  <si>
    <t>7891155017288</t>
  </si>
  <si>
    <t>17891155017285</t>
  </si>
  <si>
    <t>9725</t>
  </si>
  <si>
    <t>OPERA COPO P/ WHISKY 300 ML</t>
  </si>
  <si>
    <t>75370200752624</t>
  </si>
  <si>
    <t>7891155025214</t>
  </si>
  <si>
    <t>17891155025211</t>
  </si>
  <si>
    <t>9726</t>
  </si>
  <si>
    <t>OPERA COPO LONG DRINK 360 ML</t>
  </si>
  <si>
    <t>76370200664481</t>
  </si>
  <si>
    <t>7891155025221</t>
  </si>
  <si>
    <t>17891155025228</t>
  </si>
  <si>
    <t>9761</t>
  </si>
  <si>
    <t>ASTRAL PRATO RASO</t>
  </si>
  <si>
    <t>SM400000200N</t>
  </si>
  <si>
    <t>7894993000238</t>
  </si>
  <si>
    <t>17894993000235</t>
  </si>
  <si>
    <t>9762</t>
  </si>
  <si>
    <t>ASTRAL PRATO SOBREMESA</t>
  </si>
  <si>
    <t>SM400000600N</t>
  </si>
  <si>
    <t>7894993000634</t>
  </si>
  <si>
    <t>17894993000631</t>
  </si>
  <si>
    <t>9764</t>
  </si>
  <si>
    <t>ASTRAL PRATO FUNDO 22,2 CMS</t>
  </si>
  <si>
    <t>SM400000800N</t>
  </si>
  <si>
    <t>7894993000832</t>
  </si>
  <si>
    <t>17894993000839</t>
  </si>
  <si>
    <t>9765</t>
  </si>
  <si>
    <t>ASTRAL XICARA CAFE C/PIRES</t>
  </si>
  <si>
    <t>SM400011200N</t>
  </si>
  <si>
    <t>7894993011203</t>
  </si>
  <si>
    <t>17894993011200</t>
  </si>
  <si>
    <t>9766</t>
  </si>
  <si>
    <t>ASTRAL XICARA CHA C/ PIRES</t>
  </si>
  <si>
    <t>SM400011400N</t>
  </si>
  <si>
    <t>7894993010435</t>
  </si>
  <si>
    <t>17894993010432</t>
  </si>
  <si>
    <t>9767</t>
  </si>
  <si>
    <t>ASTRAL SALADEIRA  23 X 9,5    2,3 LTS</t>
  </si>
  <si>
    <t>SM400040803N</t>
  </si>
  <si>
    <t>7894993030730</t>
  </si>
  <si>
    <t>17894993030737</t>
  </si>
  <si>
    <t>9768</t>
  </si>
  <si>
    <t>ASTRAL TACA SOBREMESA 10,5 X 5   250 ML</t>
  </si>
  <si>
    <t>SM400420200N</t>
  </si>
  <si>
    <t>7894993060232</t>
  </si>
  <si>
    <t>17894993060239</t>
  </si>
  <si>
    <t>9773</t>
  </si>
  <si>
    <t>ASTRAL TIGELA  20,4 X 9    1,5 LTS</t>
  </si>
  <si>
    <t>SM400030603N</t>
  </si>
  <si>
    <t>7894993031034</t>
  </si>
  <si>
    <t>17894993031031</t>
  </si>
  <si>
    <t>9774</t>
  </si>
  <si>
    <t>ASTRAL TIGELA  26,5 X 10  03 LTS</t>
  </si>
  <si>
    <t>SM400030803N</t>
  </si>
  <si>
    <t>7894993031232</t>
  </si>
  <si>
    <t>17894993031239</t>
  </si>
  <si>
    <t>9775</t>
  </si>
  <si>
    <t>ASTRAL TIGELA C/ TAMPA COL 15,5 X 6    500 ML</t>
  </si>
  <si>
    <t>SM400030337N</t>
  </si>
  <si>
    <t>7894993990805</t>
  </si>
  <si>
    <t>17894993990802</t>
  </si>
  <si>
    <t>9776</t>
  </si>
  <si>
    <t>ASTRAL TIGELA C/ TAMPA COL 21 X 9,4  1,5 LTS</t>
  </si>
  <si>
    <t>SM400030633N</t>
  </si>
  <si>
    <t>7894993990904</t>
  </si>
  <si>
    <t>17894993990901</t>
  </si>
  <si>
    <t>9777</t>
  </si>
  <si>
    <t>ASTRAL TIGELA C/ TAMPA COL 27 X 10,2  03 LTS</t>
  </si>
  <si>
    <t>SM400030833N</t>
  </si>
  <si>
    <t>7894993991000</t>
  </si>
  <si>
    <t>17894993991007</t>
  </si>
  <si>
    <t>MARINEX TIGELA BELLA 17,4 X 7,1  01 LT</t>
  </si>
  <si>
    <t>SM400031503N</t>
  </si>
  <si>
    <t>7894993987003</t>
  </si>
  <si>
    <t>17894993987000</t>
  </si>
  <si>
    <t>9779</t>
  </si>
  <si>
    <t>MARINEX TIGELA BELLA 22,8 X 8,8  2 LTS</t>
  </si>
  <si>
    <t>SM400031703N</t>
  </si>
  <si>
    <t>7894993987102</t>
  </si>
  <si>
    <t>17894993987109</t>
  </si>
  <si>
    <t>9780</t>
  </si>
  <si>
    <t>MARINEX TIGELA BELLA 25,5 X 9,7  3,1 LTS</t>
  </si>
  <si>
    <t>SM400031803N</t>
  </si>
  <si>
    <t>7894993987201</t>
  </si>
  <si>
    <t>17894993987208</t>
  </si>
  <si>
    <t>9783</t>
  </si>
  <si>
    <t>ASTRAL JG PRATOS FUNDOS 6 PCS</t>
  </si>
  <si>
    <t>SM400000854N</t>
  </si>
  <si>
    <t>7894993986808</t>
  </si>
  <si>
    <t>17894993986805</t>
  </si>
  <si>
    <t>9791</t>
  </si>
  <si>
    <t>POTE ESPAGUETE CORUJAS 1 KG</t>
  </si>
  <si>
    <t>4604452001.00</t>
  </si>
  <si>
    <t>7896103446042</t>
  </si>
  <si>
    <t>17896103446049</t>
  </si>
  <si>
    <t>9794</t>
  </si>
  <si>
    <t>POTE CORUJAS 2100 ML</t>
  </si>
  <si>
    <t>4600452001.00</t>
  </si>
  <si>
    <t>7896103446004</t>
  </si>
  <si>
    <t>17896103446001</t>
  </si>
  <si>
    <t>9795</t>
  </si>
  <si>
    <t>POTE CORUJAS 3000 ML</t>
  </si>
  <si>
    <t>4605452001.00</t>
  </si>
  <si>
    <t>7896103446059</t>
  </si>
  <si>
    <t>17896103446056</t>
  </si>
  <si>
    <t>9900</t>
  </si>
  <si>
    <t>NITRONBOX BAIXA 10 LTS - 29,3 X 41 X 13,6 CM</t>
  </si>
  <si>
    <t>097</t>
  </si>
  <si>
    <t>7896779600977</t>
  </si>
  <si>
    <t>17896779600974</t>
  </si>
  <si>
    <t>9902</t>
  </si>
  <si>
    <t>LIXEIRA DE PEDAL 7 LTS</t>
  </si>
  <si>
    <t>7896779601004</t>
  </si>
  <si>
    <t>17896779601001</t>
  </si>
  <si>
    <t>9903</t>
  </si>
  <si>
    <t>NITRONBOX BAIXA 6 LTS - 22 X 34,5 X 13 CM</t>
  </si>
  <si>
    <t>7896779601097</t>
  </si>
  <si>
    <t>17896779601094</t>
  </si>
  <si>
    <t>9905</t>
  </si>
  <si>
    <t>NITRONBOX ALTA 4,3 LTS - 17,8 X 29 X 14,6 CM</t>
  </si>
  <si>
    <t>7896779601257</t>
  </si>
  <si>
    <t>17896779601254</t>
  </si>
  <si>
    <t>9909</t>
  </si>
  <si>
    <t xml:space="preserve">KIT INFANTIL C/ 03 PÇS    </t>
  </si>
  <si>
    <t>605</t>
  </si>
  <si>
    <t>7896355706055</t>
  </si>
  <si>
    <t>17896355706052</t>
  </si>
  <si>
    <t>POTE HERM.AVULSO GDE 1950 ML</t>
  </si>
  <si>
    <t>8003</t>
  </si>
  <si>
    <t>7896355780031</t>
  </si>
  <si>
    <t>17896355780038</t>
  </si>
  <si>
    <t>9954</t>
  </si>
  <si>
    <t>SERVE PAO</t>
  </si>
  <si>
    <t>2696</t>
  </si>
  <si>
    <t>7896042026961</t>
  </si>
  <si>
    <t>17896042026968</t>
  </si>
  <si>
    <t>9961</t>
  </si>
  <si>
    <t>COPO RETRATIL 330 ML</t>
  </si>
  <si>
    <t>2615</t>
  </si>
  <si>
    <t>7896042026152</t>
  </si>
  <si>
    <t>17896042026159</t>
  </si>
  <si>
    <t>9968</t>
  </si>
  <si>
    <t>FARINHEIRA/ACUCAREIRO C/ BICO</t>
  </si>
  <si>
    <t>7896042046532</t>
  </si>
  <si>
    <t>17896042046539</t>
  </si>
  <si>
    <t>PRE_ORIGEM</t>
  </si>
  <si>
    <t>PRF_IPI</t>
  </si>
  <si>
    <t>Colunas1</t>
  </si>
  <si>
    <t>CST_CODIGO</t>
  </si>
  <si>
    <t>CST_UF_ORIGEM</t>
  </si>
  <si>
    <t>CST_UF_DESTINO</t>
  </si>
  <si>
    <t>CST_CST_VENDA</t>
  </si>
  <si>
    <t>CST_MVA_REV</t>
  </si>
  <si>
    <t>UF_ICMS</t>
  </si>
  <si>
    <t>CST_RED_ALIQ_PERC</t>
  </si>
  <si>
    <t>ICMS_DESTINO</t>
  </si>
  <si>
    <t>SP</t>
  </si>
  <si>
    <t>MG</t>
  </si>
  <si>
    <t>MS</t>
  </si>
  <si>
    <t>00</t>
  </si>
  <si>
    <t>PR</t>
  </si>
  <si>
    <t>SC</t>
  </si>
  <si>
    <t>60</t>
  </si>
  <si>
    <t>ES</t>
  </si>
  <si>
    <t>GO</t>
  </si>
  <si>
    <t>MT</t>
  </si>
  <si>
    <t>RJ</t>
  </si>
  <si>
    <t>RS</t>
  </si>
  <si>
    <t>REF MODENUTI</t>
  </si>
  <si>
    <t>REF FORNEC</t>
  </si>
  <si>
    <t>QDE / CX</t>
  </si>
  <si>
    <t>VENDA SÓ CX FECHADA?</t>
  </si>
  <si>
    <t>VENDA CX FECHADA</t>
  </si>
  <si>
    <t>ORIGEM</t>
  </si>
  <si>
    <t>IPI</t>
  </si>
  <si>
    <t>MVA</t>
  </si>
  <si>
    <t>ICMS</t>
  </si>
  <si>
    <t>CST ICMS</t>
  </si>
  <si>
    <t>CST PIS</t>
  </si>
  <si>
    <t>PIS</t>
  </si>
  <si>
    <t>CST COFINS</t>
  </si>
  <si>
    <t>CONFINS</t>
  </si>
  <si>
    <t xml:space="preserve">TEM ST? </t>
  </si>
  <si>
    <t>ORGANIZ RET ROSA 750 ML</t>
  </si>
  <si>
    <t>ORGANIZ RET ROSA 1200 ML</t>
  </si>
  <si>
    <t>ORGANIZ RET FRASES 750 ML</t>
  </si>
  <si>
    <t>ORGANIZ RET FRASES 1200 ML</t>
  </si>
  <si>
    <t>27898964200249</t>
  </si>
  <si>
    <t>COPO REFRI 700 ML COCA-COLA - DISPLAY 12 PCS</t>
  </si>
  <si>
    <t>COPO SHAKE 500 ML COCA-COLA - DISPLAY 12 PCS</t>
  </si>
  <si>
    <t>GARRAFA RETRO 500 ML COCA-COLA - DISPLAY 23 PCS</t>
  </si>
  <si>
    <t>SILICONE - BATEDOR DE OVOS 26 CM FOUET CB INOX</t>
  </si>
  <si>
    <t>7323.9900</t>
  </si>
  <si>
    <t>37896211836293</t>
  </si>
  <si>
    <t>7896779625741</t>
  </si>
  <si>
    <t>17896779625748</t>
  </si>
  <si>
    <t>4849</t>
  </si>
  <si>
    <t>JARRA BAR 780 ML</t>
  </si>
  <si>
    <t>PESO UN (KG)</t>
  </si>
  <si>
    <t>PESO CX (KG)</t>
  </si>
  <si>
    <t>COMP_UN (CM)</t>
  </si>
  <si>
    <t>LARG_UN (CM)</t>
  </si>
  <si>
    <t>ALT_UN (CM)</t>
  </si>
  <si>
    <t>COMP_CX (CM)</t>
  </si>
  <si>
    <t>LARG_CX (CM)</t>
  </si>
  <si>
    <t>ALT_CX (CM)</t>
  </si>
  <si>
    <t>CST_MVA_COMPRA</t>
  </si>
  <si>
    <t>ICMS INTER</t>
  </si>
  <si>
    <t>CONJ MANT. QUADR GR 05 PCS DECOR</t>
  </si>
  <si>
    <t>CONJ MANT. RED 05 PCS</t>
  </si>
  <si>
    <t>POTE MORTADELA RETRO 750 ML</t>
  </si>
  <si>
    <t>6912.0000</t>
  </si>
  <si>
    <t>PORTA FILTRO PARA CAFÉ RETRÔ</t>
  </si>
  <si>
    <t>7896359036721</t>
  </si>
  <si>
    <t>17896359036728</t>
  </si>
  <si>
    <t>7896359036738</t>
  </si>
  <si>
    <t>17896359036735</t>
  </si>
  <si>
    <t>7896359036776</t>
  </si>
  <si>
    <t>17896359036773</t>
  </si>
  <si>
    <t>7896359036783</t>
  </si>
  <si>
    <t>17896359036780</t>
  </si>
  <si>
    <t>7896359036028</t>
  </si>
  <si>
    <t>17896359036025</t>
  </si>
  <si>
    <t>7896359035922</t>
  </si>
  <si>
    <t>17896359035929</t>
  </si>
  <si>
    <t>7896359035946</t>
  </si>
  <si>
    <t>17896359035943</t>
  </si>
  <si>
    <t>7896359036752</t>
  </si>
  <si>
    <t>17896359036759</t>
  </si>
  <si>
    <t>7896359036769</t>
  </si>
  <si>
    <t>17896359036766</t>
  </si>
  <si>
    <t>37896211836200</t>
  </si>
  <si>
    <t>37896211836361</t>
  </si>
  <si>
    <t>ORGANIZ ALTO QUAD.  8L</t>
  </si>
  <si>
    <t>ORGANIZ ALTO QUAD.  5,6L</t>
  </si>
  <si>
    <t>17896835231067</t>
  </si>
  <si>
    <t>Valor</t>
  </si>
  <si>
    <t>27.004.00</t>
  </si>
  <si>
    <t>PULVERIZADOR 300 ML BOLA</t>
  </si>
  <si>
    <t>10.072.00</t>
  </si>
  <si>
    <t>37890020142583</t>
  </si>
  <si>
    <t>10.045.00</t>
  </si>
  <si>
    <t>08.002.00</t>
  </si>
  <si>
    <t>8201.5000</t>
  </si>
  <si>
    <t>08.004.00</t>
  </si>
  <si>
    <t>37896211836262</t>
  </si>
  <si>
    <t>37896211836545</t>
  </si>
  <si>
    <t>36150</t>
  </si>
  <si>
    <t>AQUÁRIO G - Ø15 X 17,8 CM</t>
  </si>
  <si>
    <t>10307</t>
  </si>
  <si>
    <t>IMPERIAL</t>
  </si>
  <si>
    <t>7899291300097</t>
  </si>
  <si>
    <t>36151</t>
  </si>
  <si>
    <t>AQUÁRIO GG - Ø18 X 22 CM</t>
  </si>
  <si>
    <t>10309</t>
  </si>
  <si>
    <t>7899291300110</t>
  </si>
  <si>
    <t>36152</t>
  </si>
  <si>
    <t>AQUÁRIO M - Ø11,5 X 14 CM</t>
  </si>
  <si>
    <t>10305</t>
  </si>
  <si>
    <t>7899291300059</t>
  </si>
  <si>
    <t>36153</t>
  </si>
  <si>
    <t>AQUÁRIO P - Ø8,8 X 9,5 CM</t>
  </si>
  <si>
    <t>10303</t>
  </si>
  <si>
    <t>7899291300042</t>
  </si>
  <si>
    <t>36154</t>
  </si>
  <si>
    <t>BALEIRO C/ TAMPA - Ø10 X 22 CM</t>
  </si>
  <si>
    <t>10381</t>
  </si>
  <si>
    <t>7899291300905</t>
  </si>
  <si>
    <t>36155</t>
  </si>
  <si>
    <t>BARRICA - Ø13 X 23,3 CM</t>
  </si>
  <si>
    <t>10313</t>
  </si>
  <si>
    <t>7899291300165</t>
  </si>
  <si>
    <t>36156</t>
  </si>
  <si>
    <t>BOMBONIER AQUÁRIO POP - Ø11,5 X 27 CM</t>
  </si>
  <si>
    <t>10493</t>
  </si>
  <si>
    <t>7899291304897</t>
  </si>
  <si>
    <t>36157</t>
  </si>
  <si>
    <t>BOMBONIER BOJO GDE - Ø16 X 17 CM</t>
  </si>
  <si>
    <t>10886</t>
  </si>
  <si>
    <t>7899291307966</t>
  </si>
  <si>
    <t>36158</t>
  </si>
  <si>
    <t>BOMBONIER BOJO PEQ - Ø13,5 X 14,5 CM</t>
  </si>
  <si>
    <t>10885</t>
  </si>
  <si>
    <t>7899291307867</t>
  </si>
  <si>
    <t>36159</t>
  </si>
  <si>
    <t>BOMBONIER C/ TAMPA - Ø16 X 18,5 CM</t>
  </si>
  <si>
    <t>10382</t>
  </si>
  <si>
    <t>7899291301032</t>
  </si>
  <si>
    <t>36160</t>
  </si>
  <si>
    <t>BOMBONIER DANI POP - Ø11,5 X 27 CM</t>
  </si>
  <si>
    <t>10861</t>
  </si>
  <si>
    <t>7899291308635</t>
  </si>
  <si>
    <t>36161</t>
  </si>
  <si>
    <t>BOMBONIER MARROQUINA POP - Ø11,5 X 27,5 CM</t>
  </si>
  <si>
    <t>7899291308628</t>
  </si>
  <si>
    <t>36162</t>
  </si>
  <si>
    <t>BOMBONIER POP BJ - Ø13,5 X 19,5 CM</t>
  </si>
  <si>
    <t>10884</t>
  </si>
  <si>
    <t>7899291307768</t>
  </si>
  <si>
    <t>36163</t>
  </si>
  <si>
    <t>TAÇA CANCUN C/COLAR - Ø13 X 14 CM</t>
  </si>
  <si>
    <t>10353</t>
  </si>
  <si>
    <t>7899291300844</t>
  </si>
  <si>
    <t>36164</t>
  </si>
  <si>
    <t>BOLEIRA FIRENZE C/PÉ - Ø28,5 X 24 CM</t>
  </si>
  <si>
    <t>10835</t>
  </si>
  <si>
    <t>7899291308239</t>
  </si>
  <si>
    <t>36165</t>
  </si>
  <si>
    <t>BOLEIRA FIRENZE S/PÉ - Ø28,5 X 18 CM</t>
  </si>
  <si>
    <t>10832</t>
  </si>
  <si>
    <t>7899291308208</t>
  </si>
  <si>
    <t>36166</t>
  </si>
  <si>
    <t>QUEIJEIRA PEQ. PETIT POA - Ø16,5 X 12,7 CM</t>
  </si>
  <si>
    <t>10562</t>
  </si>
  <si>
    <t>7899291305078</t>
  </si>
  <si>
    <t>36167</t>
  </si>
  <si>
    <t>COPO VELA 8X18 - Ø8 X 18 CM</t>
  </si>
  <si>
    <t>10327</t>
  </si>
  <si>
    <t>7899291300356</t>
  </si>
  <si>
    <t>36168</t>
  </si>
  <si>
    <t>COPO VELA 9X22 - Ø9 X 22 CM</t>
  </si>
  <si>
    <t>10328</t>
  </si>
  <si>
    <t>7899291300363</t>
  </si>
  <si>
    <t>36169</t>
  </si>
  <si>
    <t>10346</t>
  </si>
  <si>
    <t>7899291301018</t>
  </si>
  <si>
    <t>36170</t>
  </si>
  <si>
    <t>FRUTEIRA PETIT POA - Ø34 X 8 CM</t>
  </si>
  <si>
    <t>10575</t>
  </si>
  <si>
    <t>7899291303074</t>
  </si>
  <si>
    <t>36171</t>
  </si>
  <si>
    <t>GARRAFA DE VINHO M - Ø6,5 X 22 CM</t>
  </si>
  <si>
    <t>10543</t>
  </si>
  <si>
    <t>7899291300806</t>
  </si>
  <si>
    <t>36172</t>
  </si>
  <si>
    <t>GARRAFA DE VINHO P - Ø6 X 18 CM</t>
  </si>
  <si>
    <t>10542</t>
  </si>
  <si>
    <t>7899291300790</t>
  </si>
  <si>
    <t>36173</t>
  </si>
  <si>
    <t>VASO IKEBANA TERRÁRIO - Ø14 X 11 CM</t>
  </si>
  <si>
    <t>10664</t>
  </si>
  <si>
    <t>7899291305429</t>
  </si>
  <si>
    <t>36174</t>
  </si>
  <si>
    <t>VASO PAGODE - Ø14 X 7 CM</t>
  </si>
  <si>
    <t>10323</t>
  </si>
  <si>
    <t>7899291300271</t>
  </si>
  <si>
    <t>36175</t>
  </si>
  <si>
    <t>SOLITÁRIO ALADIM - Ø4,5 X 24 CM</t>
  </si>
  <si>
    <t>10513</t>
  </si>
  <si>
    <t>7899291306648</t>
  </si>
  <si>
    <t>36176</t>
  </si>
  <si>
    <t>SOLITÁRIO ROMA - Ø5,5 X 22,5 CM</t>
  </si>
  <si>
    <t>10507</t>
  </si>
  <si>
    <t>7899291302107</t>
  </si>
  <si>
    <t>36177</t>
  </si>
  <si>
    <t>TAÇA BOCA TORTA GDE - Ø16,5 X 19,5 CM</t>
  </si>
  <si>
    <t>10422</t>
  </si>
  <si>
    <t>7899291301711</t>
  </si>
  <si>
    <t>36178</t>
  </si>
  <si>
    <t>TAÇA BOCA TORTA MÉD - Ø14,5 X 17 CM</t>
  </si>
  <si>
    <t>10421</t>
  </si>
  <si>
    <t>7899291301704</t>
  </si>
  <si>
    <t>36179</t>
  </si>
  <si>
    <t>TAÇA BOCA TORTA PEQ - Ø11,3 X 14 CM</t>
  </si>
  <si>
    <t>10420</t>
  </si>
  <si>
    <t>7899291301698</t>
  </si>
  <si>
    <t>36180</t>
  </si>
  <si>
    <t>TAÇA CALIFÓRNIA - Ø11 X 30 CM</t>
  </si>
  <si>
    <t>10435</t>
  </si>
  <si>
    <t>7899291301469</t>
  </si>
  <si>
    <t>36181</t>
  </si>
  <si>
    <t>TAÇA MARACANÃ GDE. C/ TPA - Ø15,5 X 22,5 CM</t>
  </si>
  <si>
    <t>10419</t>
  </si>
  <si>
    <t>7899291301124</t>
  </si>
  <si>
    <t>36182</t>
  </si>
  <si>
    <t>TAÇA MARACANÃ MÉD. C/TPA - Ø12,3 X 22 CM</t>
  </si>
  <si>
    <t>10418</t>
  </si>
  <si>
    <t>7899291305474</t>
  </si>
  <si>
    <t>36183</t>
  </si>
  <si>
    <t>TAÇA MARACANÃ PEQ. C/TPA - Ø9,5 X 20 CM</t>
  </si>
  <si>
    <t>7899291305467</t>
  </si>
  <si>
    <t>36184</t>
  </si>
  <si>
    <t>TAÇA NAPOLEÃO - Ø9,5 X 22 CM</t>
  </si>
  <si>
    <t>10436</t>
  </si>
  <si>
    <t>7899291301728</t>
  </si>
  <si>
    <t>36185</t>
  </si>
  <si>
    <t>TAÇA NAPOLI MÉD. - Ø14,5 X 41 CM</t>
  </si>
  <si>
    <t>7899291302510</t>
  </si>
  <si>
    <t>36186</t>
  </si>
  <si>
    <t>TAÇA NAPOLI PEQ. - Ø13,5 X 34 CM</t>
  </si>
  <si>
    <t>10409</t>
  </si>
  <si>
    <t>7899291302503</t>
  </si>
  <si>
    <t>36187</t>
  </si>
  <si>
    <t>TAÇA VERSAHES GDE. PÉ BX. - Ø28 X 21 CM</t>
  </si>
  <si>
    <t>10442</t>
  </si>
  <si>
    <t>7899291301810</t>
  </si>
  <si>
    <t>36188</t>
  </si>
  <si>
    <t>TAÇA VERSALHES MÉD. PÉ BX. - Ø20,5 X 20,5 CM</t>
  </si>
  <si>
    <t>10438</t>
  </si>
  <si>
    <t>7899291301797</t>
  </si>
  <si>
    <t>36189</t>
  </si>
  <si>
    <t>TUBO - Ø10 X 30 CM</t>
  </si>
  <si>
    <t>10516</t>
  </si>
  <si>
    <t>7899291300608</t>
  </si>
  <si>
    <t>36190</t>
  </si>
  <si>
    <t>VASO AZALÉIA - Ø12 X 27,5 CM</t>
  </si>
  <si>
    <t>10584</t>
  </si>
  <si>
    <t>7899291305207</t>
  </si>
  <si>
    <t>36191</t>
  </si>
  <si>
    <t>VASO ITÁLIA - Ø18,5 X 34 CM</t>
  </si>
  <si>
    <t>7899291302626</t>
  </si>
  <si>
    <t>36192</t>
  </si>
  <si>
    <t>VASO JULIETA - Ø13 X 29 CM</t>
  </si>
  <si>
    <t>10645</t>
  </si>
  <si>
    <t>7899291303098</t>
  </si>
  <si>
    <t>36193</t>
  </si>
  <si>
    <t>VASO ORIENTAL - Ø10,5 X 55,5 CM</t>
  </si>
  <si>
    <t>7899291305351</t>
  </si>
  <si>
    <t>36194</t>
  </si>
  <si>
    <t>VASO PÊRA - Ø5,5 X 10 CM</t>
  </si>
  <si>
    <t>10333</t>
  </si>
  <si>
    <t>7899291302169</t>
  </si>
  <si>
    <t>36195</t>
  </si>
  <si>
    <t>VASO ROMEU - Ø9,5 X 29 CM</t>
  </si>
  <si>
    <t>7899291303111</t>
  </si>
  <si>
    <t>36196</t>
  </si>
  <si>
    <t>VASO TORINO - Ø15 X 36 CM</t>
  </si>
  <si>
    <t>7899291305498</t>
  </si>
  <si>
    <t>36197</t>
  </si>
  <si>
    <t>VASO VALÊNCIA - Ø9 X 20 CM</t>
  </si>
  <si>
    <t>10365</t>
  </si>
  <si>
    <t>7899291301155</t>
  </si>
  <si>
    <t>MONIZ COLHER SOBREMESA - DUZIA</t>
  </si>
  <si>
    <t>MONIZ GARFO SOBREMESA - DUZIA</t>
  </si>
  <si>
    <t>MONIZ FACA CHURRASCO - DUZIA</t>
  </si>
  <si>
    <t>MONIZ FACA MESA - DUZIA</t>
  </si>
  <si>
    <t>23185</t>
  </si>
  <si>
    <t xml:space="preserve">LUMINI - PRATO SOBREMESA  BRANCO / PRETO 20 CM </t>
  </si>
  <si>
    <t>PUD000084</t>
  </si>
  <si>
    <t>7891240000843</t>
  </si>
  <si>
    <t>17891240000840</t>
  </si>
  <si>
    <t>34556</t>
  </si>
  <si>
    <t>SABONETEIRA BRANCA</t>
  </si>
  <si>
    <t>UZ524-BR</t>
  </si>
  <si>
    <t>7895155615703</t>
  </si>
  <si>
    <t>17895155615700</t>
  </si>
  <si>
    <t>17899768070857</t>
  </si>
  <si>
    <t>35846</t>
  </si>
  <si>
    <t>MASCARA PROTECAO FACIAL SHIELD ESPECIAL MOD OCULOS</t>
  </si>
  <si>
    <t>8955</t>
  </si>
  <si>
    <t>7890015478955</t>
  </si>
  <si>
    <t>78900154789558</t>
  </si>
  <si>
    <t>7896396104339</t>
  </si>
  <si>
    <t>VASO EQUEBANA - Ø11 X 9 CM</t>
  </si>
  <si>
    <t>36198</t>
  </si>
  <si>
    <t>VANCOUVER - COLHER P/CAFE - DUZIA</t>
  </si>
  <si>
    <t>VN1101/12</t>
  </si>
  <si>
    <t>7896211846567</t>
  </si>
  <si>
    <t>57896211846562</t>
  </si>
  <si>
    <t>36199</t>
  </si>
  <si>
    <t>VANCOUVER - COLHER P/SOBREMESA - DUZIA</t>
  </si>
  <si>
    <t>VN1111/12</t>
  </si>
  <si>
    <t>7896211846529</t>
  </si>
  <si>
    <t>97896211846522</t>
  </si>
  <si>
    <t>36200</t>
  </si>
  <si>
    <t>VANCOUVER - GARFO P/SOBREMESA - DUZIA</t>
  </si>
  <si>
    <t>VN1112/12</t>
  </si>
  <si>
    <t>7896211846505</t>
  </si>
  <si>
    <t>97896211846508</t>
  </si>
  <si>
    <t>36201</t>
  </si>
  <si>
    <t>VANCOUVER - FACA P/SOBREMESA - DUZIA</t>
  </si>
  <si>
    <t>VN1114/12</t>
  </si>
  <si>
    <t>7896211846468</t>
  </si>
  <si>
    <t>97896211846461</t>
  </si>
  <si>
    <t>36202</t>
  </si>
  <si>
    <t>VANCOUVER - COLHER DE MESA - DUZIA</t>
  </si>
  <si>
    <t>VN1121/12</t>
  </si>
  <si>
    <t>7896211846444</t>
  </si>
  <si>
    <t>97896211846447</t>
  </si>
  <si>
    <t>36203</t>
  </si>
  <si>
    <t>VANCOUVER - GARFO DE MESA - DUZIA</t>
  </si>
  <si>
    <t>VN1122/12</t>
  </si>
  <si>
    <t>7896211846420</t>
  </si>
  <si>
    <t>97896211846423</t>
  </si>
  <si>
    <t>36204</t>
  </si>
  <si>
    <t>VANCOUVER - FACA P/CHURRASCO - DUZIA</t>
  </si>
  <si>
    <t>VN1123/12</t>
  </si>
  <si>
    <t>7896211846406</t>
  </si>
  <si>
    <t>97896211846409</t>
  </si>
  <si>
    <t>36205</t>
  </si>
  <si>
    <t>VANCOUVER - FACA DE MESA - DUZIA</t>
  </si>
  <si>
    <t>VN1124/12</t>
  </si>
  <si>
    <t>7896211846383</t>
  </si>
  <si>
    <t>97896211846386</t>
  </si>
  <si>
    <t>36206</t>
  </si>
  <si>
    <t>VANCOUVER - GARFO P/BOLO - DUZIA</t>
  </si>
  <si>
    <t>VN1132/12</t>
  </si>
  <si>
    <t>7896211846482</t>
  </si>
  <si>
    <t>57896211846487</t>
  </si>
  <si>
    <t>36207</t>
  </si>
  <si>
    <t>SAVANNAH - COLHER P/CAFE - DUZIA</t>
  </si>
  <si>
    <t>SH1101/12</t>
  </si>
  <si>
    <t>7896211846369</t>
  </si>
  <si>
    <t>97896211846362</t>
  </si>
  <si>
    <t>36208</t>
  </si>
  <si>
    <t>SAVANNAH - COLHER P/CHA - DUZIA</t>
  </si>
  <si>
    <t>SH1103/12</t>
  </si>
  <si>
    <t>7896211846345</t>
  </si>
  <si>
    <t>97896211846348</t>
  </si>
  <si>
    <t>36209</t>
  </si>
  <si>
    <t>SAVANNAH - COLHER P/SOBREMESA - DUZIA</t>
  </si>
  <si>
    <t>SH1111/12</t>
  </si>
  <si>
    <t>7896211846321</t>
  </si>
  <si>
    <t>97896211846324</t>
  </si>
  <si>
    <t>36210</t>
  </si>
  <si>
    <t>SAVANNAH - GARFO P/SOBREMESA - DUZIA</t>
  </si>
  <si>
    <t>SH1112/12</t>
  </si>
  <si>
    <t>7896211846307</t>
  </si>
  <si>
    <t>97896211846300</t>
  </si>
  <si>
    <t>36211</t>
  </si>
  <si>
    <t>SAVANNAH - FACA P/SOBREMESA - DUZIA</t>
  </si>
  <si>
    <t>SH1114/12</t>
  </si>
  <si>
    <t>7896211846260</t>
  </si>
  <si>
    <t>97896211846263</t>
  </si>
  <si>
    <t>36212</t>
  </si>
  <si>
    <t>SAVANNAH - COLHER DE MESA - DUZIA</t>
  </si>
  <si>
    <t>SH1121/12</t>
  </si>
  <si>
    <t>7896211846246</t>
  </si>
  <si>
    <t>97896211846249</t>
  </si>
  <si>
    <t>36213</t>
  </si>
  <si>
    <t>SAVANNAH - GARFO DE MESA - DUZIA</t>
  </si>
  <si>
    <t>SH1122/12</t>
  </si>
  <si>
    <t>7896211846222</t>
  </si>
  <si>
    <t>97896211846225</t>
  </si>
  <si>
    <t>36214</t>
  </si>
  <si>
    <t>SAVANNAH - FACA P/CHURRASCO - DUZIA</t>
  </si>
  <si>
    <t>SH1123/12</t>
  </si>
  <si>
    <t>7896211846208</t>
  </si>
  <si>
    <t>97896211846201</t>
  </si>
  <si>
    <t>36215</t>
  </si>
  <si>
    <t>SAVANNAH - FACA DE MESA - DUZIA</t>
  </si>
  <si>
    <t>SH1124/12</t>
  </si>
  <si>
    <t>7896211846185</t>
  </si>
  <si>
    <t>97896211846188</t>
  </si>
  <si>
    <t>36216</t>
  </si>
  <si>
    <t>SAVANNAH - GARFO P/BOLO - DUZIA</t>
  </si>
  <si>
    <t>SH1132/12</t>
  </si>
  <si>
    <t>7896211846284</t>
  </si>
  <si>
    <t>97896211846287</t>
  </si>
  <si>
    <t>36217</t>
  </si>
  <si>
    <t>VANCOUVER - COLHER P/CHA - DUZIA</t>
  </si>
  <si>
    <t>VN1103/12</t>
  </si>
  <si>
    <t>7896211846543</t>
  </si>
  <si>
    <t>57896211846548</t>
  </si>
  <si>
    <t>11.011.00</t>
  </si>
  <si>
    <t>MONIZ COLHER MESA - DUZIA</t>
  </si>
  <si>
    <t>MONIZ GARFO MESA - DUZIA</t>
  </si>
  <si>
    <t>COPO GRADUADO 500 ML</t>
  </si>
  <si>
    <t>COPO C/ CANUDO PRINCESAS 500 ML</t>
  </si>
  <si>
    <t>31809</t>
  </si>
  <si>
    <t>VARAL DE CHAO SIMPLES 90 X 56 X 76 CMS</t>
  </si>
  <si>
    <t>25438</t>
  </si>
  <si>
    <t>7898280074995</t>
  </si>
  <si>
    <t>17898280074992</t>
  </si>
  <si>
    <t>COPO GRADUADO C/ TAMPA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</si>
</sst>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shrinkToFit="1"/>
    </xf>
    <xf numFmtId="10" fontId="0" fillId="0" borderId="0" xfId="1" applyNumberFormat="1" applyFont="1" applyAlignment="1">
      <alignment horizontal="center" shrinkToFit="1"/>
    </xf>
    <xf numFmtId="9" fontId="0" fillId="0" borderId="0" xfId="1" applyNumberFormat="1" applyFont="1" applyAlignment="1">
      <alignment horizontal="center" shrinkToFit="1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3" borderId="0" xfId="0" applyFill="1" applyAlignment="1" applyProtection="1">
      <alignment horizontal="center" shrinkToFit="1"/>
      <protection locked="0"/>
    </xf>
    <xf numFmtId="0" fontId="4" fillId="3" borderId="0" xfId="0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4"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NCM!$R$1" fmlaRange="UFS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57151</xdr:colOff>
      <xdr:row>1</xdr:row>
      <xdr:rowOff>114301</xdr:rowOff>
    </xdr:from>
    <xdr:to>
      <xdr:col>15</xdr:col>
      <xdr:colOff>457201</xdr:colOff>
      <xdr:row>2</xdr:row>
      <xdr:rowOff>279943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6" y="114301"/>
          <a:ext cx="1543050" cy="356142"/>
        </a:xfrm>
        <a:prstGeom prst="rect">
          <a:avLst/>
        </a:prstGeom>
      </xdr:spPr>
    </xdr:pic>
    <xdr:clientData/>
  </xdr:twoCellAnchor>
  <xdr:oneCellAnchor>
    <xdr:from>
      <xdr:col>4</xdr:col>
      <xdr:colOff>447675</xdr:colOff>
      <xdr:row>1</xdr:row>
      <xdr:rowOff>66675</xdr:rowOff>
    </xdr:from>
    <xdr:ext cx="5510355" cy="468013"/>
    <xdr:sp macro="" textlink="">
      <xdr:nvSpPr>
        <xdr:cNvPr id="3" name="CaixaDeTexto 2"/>
        <xdr:cNvSpPr txBox="1"/>
      </xdr:nvSpPr>
      <xdr:spPr>
        <a:xfrm>
          <a:off x="4876800" y="66675"/>
          <a:ext cx="551035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400"/>
            <a:t>PLANILHA PARA CADASTRO DE PRODUTOS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1409700</xdr:colOff>
          <xdr:row>1</xdr:row>
          <xdr:rowOff>152400</xdr:rowOff>
        </xdr:from>
        <xdr:to>
          <xdr:col>2</xdr:col>
          <xdr:colOff>2009775</xdr:colOff>
          <xdr:row>2</xdr:row>
          <xdr:rowOff>228600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106018</xdr:colOff>
      <xdr:row>1</xdr:row>
      <xdr:rowOff>124653</xdr:rowOff>
    </xdr:from>
    <xdr:ext cx="1938672" cy="311496"/>
    <xdr:sp macro="" textlink="">
      <xdr:nvSpPr>
        <xdr:cNvPr id="5" name="CaixaDeTexto 4"/>
        <xdr:cNvSpPr txBox="1"/>
      </xdr:nvSpPr>
      <xdr:spPr>
        <a:xfrm>
          <a:off x="818322" y="124653"/>
          <a:ext cx="1938672" cy="31149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/>
            <a:t>SELECIONE SEU ESTADO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Consulta de Modenuti" connectionId="1" autoFormatId="16" applyNumberFormats="0" applyBorderFormats="0" applyFontFormats="0" applyPatternFormats="0" applyAlignmentFormats="0" applyWidthHeightFormats="0">
  <queryTableRefresh nextId="32" unboundColumnsRight="1">
    <queryTableFields count="22">
      <queryTableField id="1" name="CODIGO_MODENUTI" tableColumnId="1"/>
      <queryTableField id="2" name="DESCRICAO" tableColumnId="2"/>
      <queryTableField id="3" name="REFERENCIA_FORNECEDOR" tableColumnId="3"/>
      <queryTableField id="4" name="FORNECEDOR" tableColumnId="4"/>
      <queryTableField id="6" name="NCM" tableColumnId="6"/>
      <queryTableField id="7" name="CEST" tableColumnId="7"/>
      <queryTableField id="8" name="QDECAIXA" tableColumnId="8"/>
      <queryTableField id="9" name="VENDAEMBALAGEM" tableColumnId="9"/>
      <queryTableField id="10" name="EAN" tableColumnId="10"/>
      <queryTableField id="11" name="DUN" tableColumnId="11"/>
      <queryTableField id="12" name="PESOUN_G" tableColumnId="12"/>
      <queryTableField id="13" name="PESOCX_G" tableColumnId="13"/>
      <queryTableField id="14" name="COMPRIMENTO_UN" tableColumnId="14"/>
      <queryTableField id="15" name="LARGURA_UN" tableColumnId="15"/>
      <queryTableField id="16" name="ALTURA_UN" tableColumnId="16"/>
      <queryTableField id="19" name="COMPR_CX" tableColumnId="19"/>
      <queryTableField id="20" name="LARG_CX" tableColumnId="20"/>
      <queryTableField id="21" name="ALT_CX" tableColumnId="21"/>
      <queryTableField id="26" name="PRO_MULTIPLO" tableColumnId="26"/>
      <queryTableField id="29" name="PRE_ORIGEM" tableColumnId="29"/>
      <queryTableField id="30" name="PRF_IPI" tableColumnId="30"/>
      <queryTableField id="31" dataBound="0" tableColumnId="31"/>
    </queryTableFields>
    <queryTableDeletedFields count="9">
      <deletedField name="CUBAGEM_UN"/>
      <deletedField name="LINHA"/>
      <deletedField name="PRO_LASTRO_PALLET"/>
      <deletedField name="PRO_ALTURA_PALLET"/>
      <deletedField name="PRO_TROCAP"/>
      <deletedField name="PRO_LEGENDA"/>
      <deletedField name="PRO_QTDEPALLET"/>
      <deletedField name="PRO_COR"/>
      <deletedField name="SEGMENTO"/>
    </queryTableDeletedFields>
  </queryTableRefresh>
</queryTable>
</file>

<file path=xl/queryTables/queryTable2.xml><?xml version="1.0" encoding="utf-8"?>
<queryTable xmlns="http://schemas.openxmlformats.org/spreadsheetml/2006/main" name="Consulta de Modenuti" connectionId="2" autoFormatId="16" applyNumberFormats="0" applyBorderFormats="0" applyFontFormats="0" applyPatternFormats="0" applyAlignmentFormats="0" applyWidthHeightFormats="0">
  <queryTableRefresh nextId="12" unboundColumnsRight="1">
    <queryTableFields count="11">
      <queryTableField id="1" name="CST_CODIGO" tableColumnId="1"/>
      <queryTableField id="9" dataBound="0" tableColumnId="9"/>
      <queryTableField id="2" name="CST_UF_ORIGEM" tableColumnId="2"/>
      <queryTableField id="3" name="CST_UF_DESTINO" tableColumnId="3"/>
      <queryTableField id="4" name="CST_CST_VENDA" tableColumnId="4"/>
      <queryTableField id="5" name="CST_MVA_REV" tableColumnId="5"/>
      <queryTableField id="6" name="UF_ICMS" tableColumnId="6"/>
      <queryTableField id="7" name="CST_RED_ALIQ_PERC" tableColumnId="7"/>
      <queryTableField id="8" name="ICMS_DESTINO" tableColumnId="8"/>
      <queryTableField id="11" name="CST_MVA_COMPRA" tableColumnId="11"/>
      <queryTableField id="10" dataBound="0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ela_Consulta_de_Modenuti" displayName="Tabela_Consulta_de_Modenuti" ref="A3:V3624" tableType="queryTable" totalsRowShown="0">
  <autoFilter ref="A3:V3624"/>
  <tableColumns count="22">
    <tableColumn id="1" uniqueName="1" name="CODIGO_MODENUTI" queryTableFieldId="1"/>
    <tableColumn id="2" uniqueName="2" name="DESCRICAO" queryTableFieldId="2"/>
    <tableColumn id="3" uniqueName="3" name="REFERENCIA_FORNECEDOR" queryTableFieldId="3"/>
    <tableColumn id="4" uniqueName="4" name="FORNECEDOR" queryTableFieldId="4"/>
    <tableColumn id="6" uniqueName="6" name="NCM" queryTableFieldId="6"/>
    <tableColumn id="7" uniqueName="7" name="CEST" queryTableFieldId="7"/>
    <tableColumn id="8" uniqueName="8" name="QDECAIXA" queryTableFieldId="8"/>
    <tableColumn id="9" uniqueName="9" name="VENDAEMBALAGEM" queryTableFieldId="9" dataDxfId="3"/>
    <tableColumn id="10" uniqueName="10" name="EAN" queryTableFieldId="10"/>
    <tableColumn id="11" uniqueName="11" name="DUN" queryTableFieldId="11"/>
    <tableColumn id="12" uniqueName="12" name="PESOUN_G" queryTableFieldId="12"/>
    <tableColumn id="13" uniqueName="13" name="PESOCX_G" queryTableFieldId="13"/>
    <tableColumn id="14" uniqueName="14" name="COMPRIMENTO_UN" queryTableFieldId="14"/>
    <tableColumn id="15" uniqueName="15" name="LARGURA_UN" queryTableFieldId="15"/>
    <tableColumn id="16" uniqueName="16" name="ALTURA_UN" queryTableFieldId="16"/>
    <tableColumn id="19" uniqueName="19" name="COMPR_CX" queryTableFieldId="19"/>
    <tableColumn id="20" uniqueName="20" name="LARG_CX" queryTableFieldId="20"/>
    <tableColumn id="21" uniqueName="21" name="ALT_CX" queryTableFieldId="21"/>
    <tableColumn id="26" uniqueName="26" name="PRO_MULTIPLO" queryTableFieldId="26"/>
    <tableColumn id="29" uniqueName="29" name="PRE_ORIGEM" queryTableFieldId="29"/>
    <tableColumn id="30" uniqueName="30" name="PRF_IPI" queryTableFieldId="30"/>
    <tableColumn id="31" uniqueName="31" name="VENDA CX FECHADA" queryTableFieldId="31" dataDxfId="2">
      <calculatedColumnFormula>IF(OR(S4="S",H4="S"),"SIM","NÃO")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_Consulta_de_Modenuti3" displayName="Tabela_Consulta_de_Modenuti3" ref="A1:K993" tableType="queryTable" totalsRowShown="0">
  <autoFilter ref="A1:K993"/>
  <tableColumns count="11">
    <tableColumn id="1" uniqueName="1" name="CST_CODIGO" queryTableFieldId="1"/>
    <tableColumn id="9" uniqueName="9" name="Colunas1" queryTableFieldId="9" dataDxfId="1">
      <calculatedColumnFormula>A2&amp;"-"&amp;D2</calculatedColumnFormula>
    </tableColumn>
    <tableColumn id="2" uniqueName="2" name="CST_UF_ORIGEM" queryTableFieldId="2"/>
    <tableColumn id="3" uniqueName="3" name="CST_UF_DESTINO" queryTableFieldId="3"/>
    <tableColumn id="4" uniqueName="4" name="CST_CST_VENDA" queryTableFieldId="4"/>
    <tableColumn id="5" uniqueName="5" name="CST_MVA_REV" queryTableFieldId="5"/>
    <tableColumn id="6" uniqueName="6" name="UF_ICMS" queryTableFieldId="6"/>
    <tableColumn id="7" uniqueName="7" name="CST_RED_ALIQ_PERC" queryTableFieldId="7"/>
    <tableColumn id="8" uniqueName="8" name="ICMS_DESTINO" queryTableFieldId="8"/>
    <tableColumn id="11" uniqueName="11" name="CST_MVA_COMPRA" queryTableFieldId="11"/>
    <tableColumn id="10" uniqueName="10" name="ICMS INTER" queryTableFieldId="10" dataDxfId="0">
      <calculatedColumnFormula>ROUND(G2*(1-H2%),0)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166"/>
  <sheetViews>
    <sheetView tabSelected="1" topLeftCell="A2" zoomScaleNormal="100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A6" sqref="A6"/>
    </sheetView>
  </sheetViews>
  <sheetFormatPr defaultRowHeight="15" x14ac:dyDescent="0.25"/>
  <cols>
    <col min="1" max="1" width="10.7109375" bestFit="1" customWidth="1"/>
    <col min="2" max="2" width="17.85546875" customWidth="1"/>
    <col min="3" max="3" width="42.5703125" customWidth="1"/>
    <col min="4" max="4" width="13.140625" bestFit="1" customWidth="1"/>
    <col min="5" max="5" width="10.140625" bestFit="1" customWidth="1"/>
    <col min="6" max="6" width="9.140625" bestFit="1" customWidth="1"/>
    <col min="7" max="7" width="8.7109375" bestFit="1" customWidth="1"/>
    <col min="8" max="8" width="12.85546875" style="1" bestFit="1" customWidth="1"/>
    <col min="9" max="9" width="14.140625" bestFit="1" customWidth="1"/>
    <col min="10" max="10" width="15.140625" bestFit="1" customWidth="1"/>
    <col min="11" max="12" width="9" bestFit="1" customWidth="1"/>
    <col min="13" max="13" width="10.140625" bestFit="1" customWidth="1"/>
    <col min="14" max="14" width="9.28515625" bestFit="1" customWidth="1"/>
    <col min="15" max="15" width="7.85546875" bestFit="1" customWidth="1"/>
    <col min="16" max="16" width="9.7109375" bestFit="1" customWidth="1"/>
    <col min="17" max="17" width="8.85546875" bestFit="1" customWidth="1"/>
    <col min="18" max="18" width="7.42578125" bestFit="1" customWidth="1"/>
    <col min="19" max="19" width="7.5703125" bestFit="1" customWidth="1"/>
    <col min="20" max="20" width="12.42578125" bestFit="1" customWidth="1"/>
    <col min="24" max="29" width="9.140625" style="1"/>
    <col min="30" max="16384" width="9.140625" style="6"/>
  </cols>
  <sheetData>
    <row r="1" spans="1:29" hidden="1" x14ac:dyDescent="0.25">
      <c r="B1">
        <v>3</v>
      </c>
      <c r="C1">
        <v>2</v>
      </c>
      <c r="D1">
        <v>4</v>
      </c>
      <c r="E1">
        <v>5</v>
      </c>
      <c r="F1">
        <v>6</v>
      </c>
      <c r="G1">
        <v>7</v>
      </c>
      <c r="H1" s="1">
        <v>22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21</v>
      </c>
      <c r="T1">
        <v>20</v>
      </c>
    </row>
    <row r="2" spans="1:29" x14ac:dyDescent="0.25">
      <c r="A2" s="6"/>
      <c r="B2" s="6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8"/>
      <c r="Z2" s="8"/>
      <c r="AA2" s="8"/>
      <c r="AB2" s="8"/>
      <c r="AC2" s="8"/>
    </row>
    <row r="3" spans="1:29" ht="34.5" customHeight="1" x14ac:dyDescent="0.25">
      <c r="A3" s="6"/>
      <c r="B3" s="6"/>
      <c r="C3" s="6"/>
      <c r="D3" s="6"/>
      <c r="E3" s="6"/>
      <c r="F3" s="6"/>
      <c r="G3" s="6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8"/>
      <c r="Y3" s="8"/>
      <c r="Z3" s="8"/>
      <c r="AA3" s="8"/>
      <c r="AB3" s="8"/>
      <c r="AC3" s="8"/>
    </row>
    <row r="4" spans="1:29" x14ac:dyDescent="0.25">
      <c r="A4" s="6"/>
      <c r="B4" s="6"/>
      <c r="C4" s="7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/>
      <c r="Y4" s="8"/>
      <c r="Z4" s="8"/>
      <c r="AA4" s="8"/>
      <c r="AB4" s="8"/>
      <c r="AC4" s="8"/>
    </row>
    <row r="5" spans="1:29" s="9" customFormat="1" ht="30" x14ac:dyDescent="0.25">
      <c r="A5" s="2" t="s">
        <v>17443</v>
      </c>
      <c r="B5" s="2" t="s">
        <v>17444</v>
      </c>
      <c r="C5" s="2" t="s">
        <v>1</v>
      </c>
      <c r="D5" s="2" t="s">
        <v>3</v>
      </c>
      <c r="E5" s="2" t="s">
        <v>4</v>
      </c>
      <c r="F5" s="2" t="s">
        <v>5</v>
      </c>
      <c r="G5" s="2" t="s">
        <v>17445</v>
      </c>
      <c r="H5" s="2" t="s">
        <v>17446</v>
      </c>
      <c r="I5" s="2" t="s">
        <v>8</v>
      </c>
      <c r="J5" s="2" t="s">
        <v>9</v>
      </c>
      <c r="K5" s="2" t="s">
        <v>17473</v>
      </c>
      <c r="L5" s="2" t="s">
        <v>17474</v>
      </c>
      <c r="M5" s="2" t="s">
        <v>17475</v>
      </c>
      <c r="N5" s="2" t="s">
        <v>17476</v>
      </c>
      <c r="O5" s="2" t="s">
        <v>17477</v>
      </c>
      <c r="P5" s="2" t="s">
        <v>17478</v>
      </c>
      <c r="Q5" s="2" t="s">
        <v>17479</v>
      </c>
      <c r="R5" s="2" t="s">
        <v>17480</v>
      </c>
      <c r="S5" s="2" t="s">
        <v>17449</v>
      </c>
      <c r="T5" s="2" t="s">
        <v>17448</v>
      </c>
      <c r="U5" s="2" t="s">
        <v>17452</v>
      </c>
      <c r="V5" s="2" t="s">
        <v>17457</v>
      </c>
      <c r="W5" s="2" t="s">
        <v>17450</v>
      </c>
      <c r="X5" s="2" t="s">
        <v>17451</v>
      </c>
      <c r="Y5" s="2" t="s">
        <v>17453</v>
      </c>
      <c r="Z5" s="2" t="s">
        <v>17454</v>
      </c>
      <c r="AA5" s="2" t="s">
        <v>17455</v>
      </c>
      <c r="AB5" s="2" t="s">
        <v>17456</v>
      </c>
      <c r="AC5" s="11" t="s">
        <v>17511</v>
      </c>
    </row>
    <row r="6" spans="1:29" x14ac:dyDescent="0.25">
      <c r="A6" s="10"/>
      <c r="B6" s="3" t="str">
        <f>IFERROR(VLOOKUP(TEXT($A6,0),Cadastro!$A:$Z,'CADASTRO MODENUTI'!B$1,0),"")</f>
        <v/>
      </c>
      <c r="C6" s="3" t="str">
        <f>IFERROR(VLOOKUP(TEXT($A6,0),Cadastro!$A:$Z,'CADASTRO MODENUTI'!C$1,0),"")</f>
        <v/>
      </c>
      <c r="D6" s="3" t="str">
        <f>IFERROR(VLOOKUP(TEXT($A6,0),Cadastro!$A:$Z,'CADASTRO MODENUTI'!D$1,0),"")</f>
        <v/>
      </c>
      <c r="E6" s="3" t="str">
        <f>IFERROR(VLOOKUP(TEXT($A6,0),Cadastro!$A:$Z,'CADASTRO MODENUTI'!E$1,0),"")</f>
        <v/>
      </c>
      <c r="F6" s="3" t="str">
        <f>IFERROR(VLOOKUP(TEXT($A6,0),Cadastro!$A:$Z,'CADASTRO MODENUTI'!F$1,0),"")</f>
        <v/>
      </c>
      <c r="G6" s="3" t="str">
        <f>IFERROR(VLOOKUP(TEXT($A6,0),Cadastro!$A:$Z,'CADASTRO MODENUTI'!G$1,0),"")</f>
        <v/>
      </c>
      <c r="H6" s="3" t="str">
        <f>IFERROR(VLOOKUP(TEXT($A6,0),Cadastro!$A:$Z,'CADASTRO MODENUTI'!H$1,0),"")</f>
        <v/>
      </c>
      <c r="I6" s="3" t="str">
        <f>IFERROR(VLOOKUP(TEXT($A6,0),Cadastro!$A:$Z,'CADASTRO MODENUTI'!I$1,0),"")</f>
        <v/>
      </c>
      <c r="J6" s="3" t="str">
        <f>IFERROR(VLOOKUP(TEXT($A6,0),Cadastro!$A:$Z,'CADASTRO MODENUTI'!J$1,0),"")</f>
        <v/>
      </c>
      <c r="K6" s="3" t="str">
        <f>IFERROR(VLOOKUP(TEXT($A6,0),Cadastro!$A:$Z,'CADASTRO MODENUTI'!K$1,0)/1000,"")</f>
        <v/>
      </c>
      <c r="L6" s="3" t="str">
        <f>IFERROR(VLOOKUP(TEXT($A6,0),Cadastro!$A:$Z,'CADASTRO MODENUTI'!L$1,0)/1000,"")</f>
        <v/>
      </c>
      <c r="M6" s="3" t="str">
        <f>IFERROR(VLOOKUP(TEXT($A6,0),Cadastro!$A:$Z,'CADASTRO MODENUTI'!M$1,0),"")</f>
        <v/>
      </c>
      <c r="N6" s="3" t="str">
        <f>IFERROR(VLOOKUP(TEXT($A6,0),Cadastro!$A:$Z,'CADASTRO MODENUTI'!N$1,0),"")</f>
        <v/>
      </c>
      <c r="O6" s="3" t="str">
        <f>IFERROR(VLOOKUP(TEXT($A6,0),Cadastro!$A:$Z,'CADASTRO MODENUTI'!O$1,0),"")</f>
        <v/>
      </c>
      <c r="P6" s="3" t="str">
        <f>IFERROR(VLOOKUP(TEXT($A6,0),Cadastro!$A:$Z,'CADASTRO MODENUTI'!P$1,0),"")</f>
        <v/>
      </c>
      <c r="Q6" s="3" t="str">
        <f>IFERROR(VLOOKUP(TEXT($A6,0),Cadastro!$A:$Z,'CADASTRO MODENUTI'!Q$1,0),"")</f>
        <v/>
      </c>
      <c r="R6" s="3" t="str">
        <f>IFERROR(VLOOKUP(TEXT($A6,0),Cadastro!$A:$Z,'CADASTRO MODENUTI'!R$1,0),"")</f>
        <v/>
      </c>
      <c r="S6" s="3" t="str">
        <f>IFERROR(VLOOKUP(TEXT($A6,0),Cadastro!$A:$Z,'CADASTRO MODENUTI'!S$1,0),"")</f>
        <v/>
      </c>
      <c r="T6" s="3" t="str">
        <f>IFERROR(VLOOKUP(TEXT($A6,0),Cadastro!$A:$Z,'CADASTRO MODENUTI'!T$1,0),"")</f>
        <v/>
      </c>
      <c r="U6" s="3" t="str">
        <f>IFERROR(VLOOKUP(E6&amp;"-"&amp;NCM!$S$1,NCM!B:G,4,0),"")</f>
        <v/>
      </c>
      <c r="V6" s="3" t="str">
        <f t="shared" ref="V6:V37" si="0">IF(A6="","",IF(U6="00","NÃO","SIM"))</f>
        <v/>
      </c>
      <c r="W6" s="4" t="str">
        <f>IFERROR(IF(NCM!$S$1="SP",VLOOKUP(E6&amp;"-"&amp;NCM!$S$1,NCM!B:Z,9,0)%,VLOOKUP(E6&amp;"-"&amp;NCM!$S$1,NCM!B:G,5,0)%),"")</f>
        <v/>
      </c>
      <c r="X6" s="5" t="str">
        <f>IFERROR(VLOOKUP(E6&amp;"-"&amp;NCM!$S$1,NCM!B:AD,9,0)%,"")</f>
        <v/>
      </c>
      <c r="Y6" s="3" t="str">
        <f t="shared" ref="Y6:Y37" si="1">IF($A6="","","01")</f>
        <v/>
      </c>
      <c r="Z6" s="4" t="str">
        <f t="shared" ref="Z6:Z37" si="2">IF($A6="","",1.65%)</f>
        <v/>
      </c>
      <c r="AA6" s="3" t="str">
        <f t="shared" ref="AA6:AA37" si="3">IF($A6="","","01")</f>
        <v/>
      </c>
      <c r="AB6" s="4" t="str">
        <f t="shared" ref="AB6:AB37" si="4">IF($A6="","",7.6%)</f>
        <v/>
      </c>
      <c r="AC6" s="4"/>
    </row>
    <row r="7" spans="1:29" x14ac:dyDescent="0.25">
      <c r="A7" s="10"/>
      <c r="B7" s="3" t="str">
        <f>IFERROR(VLOOKUP(TEXT($A7,0),Cadastro!$A:$Z,'CADASTRO MODENUTI'!B$1,0),"")</f>
        <v/>
      </c>
      <c r="C7" s="3" t="str">
        <f>IFERROR(VLOOKUP(TEXT($A7,0),Cadastro!$A:$Z,'CADASTRO MODENUTI'!C$1,0),"")</f>
        <v/>
      </c>
      <c r="D7" s="3" t="str">
        <f>IFERROR(VLOOKUP(TEXT($A7,0),Cadastro!$A:$Z,'CADASTRO MODENUTI'!D$1,0),"")</f>
        <v/>
      </c>
      <c r="E7" s="3" t="str">
        <f>IFERROR(VLOOKUP(TEXT($A7,0),Cadastro!$A:$Z,'CADASTRO MODENUTI'!E$1,0),"")</f>
        <v/>
      </c>
      <c r="F7" s="3" t="str">
        <f>IFERROR(VLOOKUP(TEXT($A7,0),Cadastro!$A:$Z,'CADASTRO MODENUTI'!F$1,0),"")</f>
        <v/>
      </c>
      <c r="G7" s="3" t="str">
        <f>IFERROR(VLOOKUP(TEXT($A7,0),Cadastro!$A:$Z,'CADASTRO MODENUTI'!G$1,0),"")</f>
        <v/>
      </c>
      <c r="H7" s="3" t="str">
        <f>IFERROR(VLOOKUP(TEXT($A7,0),Cadastro!$A:$Z,'CADASTRO MODENUTI'!H$1,0),"")</f>
        <v/>
      </c>
      <c r="I7" s="3" t="str">
        <f>IFERROR(VLOOKUP(TEXT($A7,0),Cadastro!$A:$Z,'CADASTRO MODENUTI'!I$1,0),"")</f>
        <v/>
      </c>
      <c r="J7" s="3" t="str">
        <f>IFERROR(VLOOKUP(TEXT($A7,0),Cadastro!$A:$Z,'CADASTRO MODENUTI'!J$1,0),"")</f>
        <v/>
      </c>
      <c r="K7" s="3" t="str">
        <f>IFERROR(VLOOKUP(TEXT($A7,0),Cadastro!$A:$Z,'CADASTRO MODENUTI'!K$1,0)/1000,"")</f>
        <v/>
      </c>
      <c r="L7" s="3" t="str">
        <f>IFERROR(VLOOKUP(TEXT($A7,0),Cadastro!$A:$Z,'CADASTRO MODENUTI'!L$1,0)/1000,"")</f>
        <v/>
      </c>
      <c r="M7" s="3" t="str">
        <f>IFERROR(VLOOKUP(TEXT($A7,0),Cadastro!$A:$Z,'CADASTRO MODENUTI'!M$1,0),"")</f>
        <v/>
      </c>
      <c r="N7" s="3" t="str">
        <f>IFERROR(VLOOKUP(TEXT($A7,0),Cadastro!$A:$Z,'CADASTRO MODENUTI'!N$1,0),"")</f>
        <v/>
      </c>
      <c r="O7" s="3" t="str">
        <f>IFERROR(VLOOKUP(TEXT($A7,0),Cadastro!$A:$Z,'CADASTRO MODENUTI'!O$1,0),"")</f>
        <v/>
      </c>
      <c r="P7" s="3" t="str">
        <f>IFERROR(VLOOKUP(TEXT($A7,0),Cadastro!$A:$Z,'CADASTRO MODENUTI'!P$1,0),"")</f>
        <v/>
      </c>
      <c r="Q7" s="3" t="str">
        <f>IFERROR(VLOOKUP(TEXT($A7,0),Cadastro!$A:$Z,'CADASTRO MODENUTI'!Q$1,0),"")</f>
        <v/>
      </c>
      <c r="R7" s="3" t="str">
        <f>IFERROR(VLOOKUP(TEXT($A7,0),Cadastro!$A:$Z,'CADASTRO MODENUTI'!R$1,0),"")</f>
        <v/>
      </c>
      <c r="S7" s="3" t="str">
        <f>IFERROR(VLOOKUP(TEXT($A7,0),Cadastro!$A:$Z,'CADASTRO MODENUTI'!S$1,0),"")</f>
        <v/>
      </c>
      <c r="T7" s="3" t="str">
        <f>IFERROR(VLOOKUP(TEXT($A7,0),Cadastro!$A:$Z,'CADASTRO MODENUTI'!T$1,0),"")</f>
        <v/>
      </c>
      <c r="U7" s="3" t="str">
        <f>IFERROR(VLOOKUP(E7&amp;"-"&amp;NCM!$S$1,NCM!B:G,4,0),"")</f>
        <v/>
      </c>
      <c r="V7" s="3" t="str">
        <f t="shared" si="0"/>
        <v/>
      </c>
      <c r="W7" s="4" t="str">
        <f>IFERROR(IF(NCM!$S$1="SP",VLOOKUP(E7&amp;"-"&amp;NCM!$S$1,NCM!B:Z,9,0)%,VLOOKUP(E7&amp;"-"&amp;NCM!$S$1,NCM!B:G,5,0)%),"")</f>
        <v/>
      </c>
      <c r="X7" s="5" t="str">
        <f>IFERROR(VLOOKUP(E7&amp;"-"&amp;NCM!$S$1,NCM!B:AD,9,0)%,"")</f>
        <v/>
      </c>
      <c r="Y7" s="3" t="str">
        <f t="shared" si="1"/>
        <v/>
      </c>
      <c r="Z7" s="4" t="str">
        <f t="shared" si="2"/>
        <v/>
      </c>
      <c r="AA7" s="3" t="str">
        <f t="shared" si="3"/>
        <v/>
      </c>
      <c r="AB7" s="4" t="str">
        <f t="shared" si="4"/>
        <v/>
      </c>
      <c r="AC7" s="4"/>
    </row>
    <row r="8" spans="1:29" x14ac:dyDescent="0.25">
      <c r="A8" s="10"/>
      <c r="B8" s="3" t="str">
        <f>IFERROR(VLOOKUP(TEXT($A8,0),Cadastro!$A:$Z,'CADASTRO MODENUTI'!B$1,0),"")</f>
        <v/>
      </c>
      <c r="C8" s="3" t="str">
        <f>IFERROR(VLOOKUP(TEXT($A8,0),Cadastro!$A:$Z,'CADASTRO MODENUTI'!C$1,0),"")</f>
        <v/>
      </c>
      <c r="D8" s="3" t="str">
        <f>IFERROR(VLOOKUP(TEXT($A8,0),Cadastro!$A:$Z,'CADASTRO MODENUTI'!D$1,0),"")</f>
        <v/>
      </c>
      <c r="E8" s="3" t="str">
        <f>IFERROR(VLOOKUP(TEXT($A8,0),Cadastro!$A:$Z,'CADASTRO MODENUTI'!E$1,0),"")</f>
        <v/>
      </c>
      <c r="F8" s="3" t="str">
        <f>IFERROR(VLOOKUP(TEXT($A8,0),Cadastro!$A:$Z,'CADASTRO MODENUTI'!F$1,0),"")</f>
        <v/>
      </c>
      <c r="G8" s="3" t="str">
        <f>IFERROR(VLOOKUP(TEXT($A8,0),Cadastro!$A:$Z,'CADASTRO MODENUTI'!G$1,0),"")</f>
        <v/>
      </c>
      <c r="H8" s="3" t="str">
        <f>IFERROR(VLOOKUP(TEXT($A8,0),Cadastro!$A:$Z,'CADASTRO MODENUTI'!H$1,0),"")</f>
        <v/>
      </c>
      <c r="I8" s="3" t="str">
        <f>IFERROR(VLOOKUP(TEXT($A8,0),Cadastro!$A:$Z,'CADASTRO MODENUTI'!I$1,0),"")</f>
        <v/>
      </c>
      <c r="J8" s="3" t="str">
        <f>IFERROR(VLOOKUP(TEXT($A8,0),Cadastro!$A:$Z,'CADASTRO MODENUTI'!J$1,0),"")</f>
        <v/>
      </c>
      <c r="K8" s="3" t="str">
        <f>IFERROR(VLOOKUP(TEXT($A8,0),Cadastro!$A:$Z,'CADASTRO MODENUTI'!K$1,0)/1000,"")</f>
        <v/>
      </c>
      <c r="L8" s="3" t="str">
        <f>IFERROR(VLOOKUP(TEXT($A8,0),Cadastro!$A:$Z,'CADASTRO MODENUTI'!L$1,0)/1000,"")</f>
        <v/>
      </c>
      <c r="M8" s="3" t="str">
        <f>IFERROR(VLOOKUP(TEXT($A8,0),Cadastro!$A:$Z,'CADASTRO MODENUTI'!M$1,0),"")</f>
        <v/>
      </c>
      <c r="N8" s="3" t="str">
        <f>IFERROR(VLOOKUP(TEXT($A8,0),Cadastro!$A:$Z,'CADASTRO MODENUTI'!N$1,0),"")</f>
        <v/>
      </c>
      <c r="O8" s="3" t="str">
        <f>IFERROR(VLOOKUP(TEXT($A8,0),Cadastro!$A:$Z,'CADASTRO MODENUTI'!O$1,0),"")</f>
        <v/>
      </c>
      <c r="P8" s="3" t="str">
        <f>IFERROR(VLOOKUP(TEXT($A8,0),Cadastro!$A:$Z,'CADASTRO MODENUTI'!P$1,0),"")</f>
        <v/>
      </c>
      <c r="Q8" s="3" t="str">
        <f>IFERROR(VLOOKUP(TEXT($A8,0),Cadastro!$A:$Z,'CADASTRO MODENUTI'!Q$1,0),"")</f>
        <v/>
      </c>
      <c r="R8" s="3" t="str">
        <f>IFERROR(VLOOKUP(TEXT($A8,0),Cadastro!$A:$Z,'CADASTRO MODENUTI'!R$1,0),"")</f>
        <v/>
      </c>
      <c r="S8" s="3" t="str">
        <f>IFERROR(VLOOKUP(TEXT($A8,0),Cadastro!$A:$Z,'CADASTRO MODENUTI'!S$1,0),"")</f>
        <v/>
      </c>
      <c r="T8" s="3" t="str">
        <f>IFERROR(VLOOKUP(TEXT($A8,0),Cadastro!$A:$Z,'CADASTRO MODENUTI'!T$1,0),"")</f>
        <v/>
      </c>
      <c r="U8" s="3" t="str">
        <f>IFERROR(VLOOKUP(E8&amp;"-"&amp;NCM!$S$1,NCM!B:G,4,0),"")</f>
        <v/>
      </c>
      <c r="V8" s="3" t="str">
        <f t="shared" si="0"/>
        <v/>
      </c>
      <c r="W8" s="4" t="str">
        <f>IFERROR(IF(NCM!$S$1="SP",VLOOKUP(E8&amp;"-"&amp;NCM!$S$1,NCM!B:Z,9,0)%,VLOOKUP(E8&amp;"-"&amp;NCM!$S$1,NCM!B:G,5,0)%),"")</f>
        <v/>
      </c>
      <c r="X8" s="5" t="str">
        <f>IFERROR(VLOOKUP(E8&amp;"-"&amp;NCM!$S$1,NCM!B:AD,9,0)%,"")</f>
        <v/>
      </c>
      <c r="Y8" s="3" t="str">
        <f t="shared" si="1"/>
        <v/>
      </c>
      <c r="Z8" s="4" t="str">
        <f t="shared" si="2"/>
        <v/>
      </c>
      <c r="AA8" s="3" t="str">
        <f t="shared" si="3"/>
        <v/>
      </c>
      <c r="AB8" s="4" t="str">
        <f t="shared" si="4"/>
        <v/>
      </c>
      <c r="AC8" s="4"/>
    </row>
    <row r="9" spans="1:29" x14ac:dyDescent="0.25">
      <c r="A9" s="10"/>
      <c r="B9" s="3" t="str">
        <f>IFERROR(VLOOKUP(TEXT($A9,0),Cadastro!$A:$Z,'CADASTRO MODENUTI'!B$1,0),"")</f>
        <v/>
      </c>
      <c r="C9" s="3" t="str">
        <f>IFERROR(VLOOKUP(TEXT($A9,0),Cadastro!$A:$Z,'CADASTRO MODENUTI'!C$1,0),"")</f>
        <v/>
      </c>
      <c r="D9" s="3" t="str">
        <f>IFERROR(VLOOKUP(TEXT($A9,0),Cadastro!$A:$Z,'CADASTRO MODENUTI'!D$1,0),"")</f>
        <v/>
      </c>
      <c r="E9" s="3" t="str">
        <f>IFERROR(VLOOKUP(TEXT($A9,0),Cadastro!$A:$Z,'CADASTRO MODENUTI'!E$1,0),"")</f>
        <v/>
      </c>
      <c r="F9" s="3" t="str">
        <f>IFERROR(VLOOKUP(TEXT($A9,0),Cadastro!$A:$Z,'CADASTRO MODENUTI'!F$1,0),"")</f>
        <v/>
      </c>
      <c r="G9" s="3" t="str">
        <f>IFERROR(VLOOKUP(TEXT($A9,0),Cadastro!$A:$Z,'CADASTRO MODENUTI'!G$1,0),"")</f>
        <v/>
      </c>
      <c r="H9" s="3" t="str">
        <f>IFERROR(VLOOKUP(TEXT($A9,0),Cadastro!$A:$Z,'CADASTRO MODENUTI'!H$1,0),"")</f>
        <v/>
      </c>
      <c r="I9" s="3" t="str">
        <f>IFERROR(VLOOKUP(TEXT($A9,0),Cadastro!$A:$Z,'CADASTRO MODENUTI'!I$1,0),"")</f>
        <v/>
      </c>
      <c r="J9" s="3" t="str">
        <f>IFERROR(VLOOKUP(TEXT($A9,0),Cadastro!$A:$Z,'CADASTRO MODENUTI'!J$1,0),"")</f>
        <v/>
      </c>
      <c r="K9" s="3" t="str">
        <f>IFERROR(VLOOKUP(TEXT($A9,0),Cadastro!$A:$Z,'CADASTRO MODENUTI'!K$1,0)/1000,"")</f>
        <v/>
      </c>
      <c r="L9" s="3" t="str">
        <f>IFERROR(VLOOKUP(TEXT($A9,0),Cadastro!$A:$Z,'CADASTRO MODENUTI'!L$1,0)/1000,"")</f>
        <v/>
      </c>
      <c r="M9" s="3" t="str">
        <f>IFERROR(VLOOKUP(TEXT($A9,0),Cadastro!$A:$Z,'CADASTRO MODENUTI'!M$1,0),"")</f>
        <v/>
      </c>
      <c r="N9" s="3" t="str">
        <f>IFERROR(VLOOKUP(TEXT($A9,0),Cadastro!$A:$Z,'CADASTRO MODENUTI'!N$1,0),"")</f>
        <v/>
      </c>
      <c r="O9" s="3" t="str">
        <f>IFERROR(VLOOKUP(TEXT($A9,0),Cadastro!$A:$Z,'CADASTRO MODENUTI'!O$1,0),"")</f>
        <v/>
      </c>
      <c r="P9" s="3" t="str">
        <f>IFERROR(VLOOKUP(TEXT($A9,0),Cadastro!$A:$Z,'CADASTRO MODENUTI'!P$1,0),"")</f>
        <v/>
      </c>
      <c r="Q9" s="3" t="str">
        <f>IFERROR(VLOOKUP(TEXT($A9,0),Cadastro!$A:$Z,'CADASTRO MODENUTI'!Q$1,0),"")</f>
        <v/>
      </c>
      <c r="R9" s="3" t="str">
        <f>IFERROR(VLOOKUP(TEXT($A9,0),Cadastro!$A:$Z,'CADASTRO MODENUTI'!R$1,0),"")</f>
        <v/>
      </c>
      <c r="S9" s="3" t="str">
        <f>IFERROR(VLOOKUP(TEXT($A9,0),Cadastro!$A:$Z,'CADASTRO MODENUTI'!S$1,0),"")</f>
        <v/>
      </c>
      <c r="T9" s="3" t="str">
        <f>IFERROR(VLOOKUP(TEXT($A9,0),Cadastro!$A:$Z,'CADASTRO MODENUTI'!T$1,0),"")</f>
        <v/>
      </c>
      <c r="U9" s="3" t="str">
        <f>IFERROR(VLOOKUP(E9&amp;"-"&amp;NCM!$S$1,NCM!B:G,4,0),"")</f>
        <v/>
      </c>
      <c r="V9" s="3" t="str">
        <f t="shared" si="0"/>
        <v/>
      </c>
      <c r="W9" s="4" t="str">
        <f>IFERROR(IF(NCM!$S$1="SP",VLOOKUP(E9&amp;"-"&amp;NCM!$S$1,NCM!B:Z,9,0)%,VLOOKUP(E9&amp;"-"&amp;NCM!$S$1,NCM!B:G,5,0)%),"")</f>
        <v/>
      </c>
      <c r="X9" s="5" t="str">
        <f>IFERROR(VLOOKUP(E9&amp;"-"&amp;NCM!$S$1,NCM!B:AD,9,0)%,"")</f>
        <v/>
      </c>
      <c r="Y9" s="3" t="str">
        <f t="shared" si="1"/>
        <v/>
      </c>
      <c r="Z9" s="4" t="str">
        <f t="shared" si="2"/>
        <v/>
      </c>
      <c r="AA9" s="3" t="str">
        <f t="shared" si="3"/>
        <v/>
      </c>
      <c r="AB9" s="4" t="str">
        <f t="shared" si="4"/>
        <v/>
      </c>
      <c r="AC9" s="4"/>
    </row>
    <row r="10" spans="1:29" x14ac:dyDescent="0.25">
      <c r="A10" s="10"/>
      <c r="B10" s="3" t="str">
        <f>IFERROR(VLOOKUP(TEXT($A10,0),Cadastro!$A:$Z,'CADASTRO MODENUTI'!B$1,0),"")</f>
        <v/>
      </c>
      <c r="C10" s="3" t="str">
        <f>IFERROR(VLOOKUP(TEXT($A10,0),Cadastro!$A:$Z,'CADASTRO MODENUTI'!C$1,0),"")</f>
        <v/>
      </c>
      <c r="D10" s="3" t="str">
        <f>IFERROR(VLOOKUP(TEXT($A10,0),Cadastro!$A:$Z,'CADASTRO MODENUTI'!D$1,0),"")</f>
        <v/>
      </c>
      <c r="E10" s="3" t="str">
        <f>IFERROR(VLOOKUP(TEXT($A10,0),Cadastro!$A:$Z,'CADASTRO MODENUTI'!E$1,0),"")</f>
        <v/>
      </c>
      <c r="F10" s="3" t="str">
        <f>IFERROR(VLOOKUP(TEXT($A10,0),Cadastro!$A:$Z,'CADASTRO MODENUTI'!F$1,0),"")</f>
        <v/>
      </c>
      <c r="G10" s="3" t="str">
        <f>IFERROR(VLOOKUP(TEXT($A10,0),Cadastro!$A:$Z,'CADASTRO MODENUTI'!G$1,0),"")</f>
        <v/>
      </c>
      <c r="H10" s="3" t="str">
        <f>IFERROR(VLOOKUP(TEXT($A10,0),Cadastro!$A:$Z,'CADASTRO MODENUTI'!H$1,0),"")</f>
        <v/>
      </c>
      <c r="I10" s="3" t="str">
        <f>IFERROR(VLOOKUP(TEXT($A10,0),Cadastro!$A:$Z,'CADASTRO MODENUTI'!I$1,0),"")</f>
        <v/>
      </c>
      <c r="J10" s="3" t="str">
        <f>IFERROR(VLOOKUP(TEXT($A10,0),Cadastro!$A:$Z,'CADASTRO MODENUTI'!J$1,0),"")</f>
        <v/>
      </c>
      <c r="K10" s="3" t="str">
        <f>IFERROR(VLOOKUP(TEXT($A10,0),Cadastro!$A:$Z,'CADASTRO MODENUTI'!K$1,0)/1000,"")</f>
        <v/>
      </c>
      <c r="L10" s="3" t="str">
        <f>IFERROR(VLOOKUP(TEXT($A10,0),Cadastro!$A:$Z,'CADASTRO MODENUTI'!L$1,0)/1000,"")</f>
        <v/>
      </c>
      <c r="M10" s="3" t="str">
        <f>IFERROR(VLOOKUP(TEXT($A10,0),Cadastro!$A:$Z,'CADASTRO MODENUTI'!M$1,0),"")</f>
        <v/>
      </c>
      <c r="N10" s="3" t="str">
        <f>IFERROR(VLOOKUP(TEXT($A10,0),Cadastro!$A:$Z,'CADASTRO MODENUTI'!N$1,0),"")</f>
        <v/>
      </c>
      <c r="O10" s="3" t="str">
        <f>IFERROR(VLOOKUP(TEXT($A10,0),Cadastro!$A:$Z,'CADASTRO MODENUTI'!O$1,0),"")</f>
        <v/>
      </c>
      <c r="P10" s="3" t="str">
        <f>IFERROR(VLOOKUP(TEXT($A10,0),Cadastro!$A:$Z,'CADASTRO MODENUTI'!P$1,0),"")</f>
        <v/>
      </c>
      <c r="Q10" s="3" t="str">
        <f>IFERROR(VLOOKUP(TEXT($A10,0),Cadastro!$A:$Z,'CADASTRO MODENUTI'!Q$1,0),"")</f>
        <v/>
      </c>
      <c r="R10" s="3" t="str">
        <f>IFERROR(VLOOKUP(TEXT($A10,0),Cadastro!$A:$Z,'CADASTRO MODENUTI'!R$1,0),"")</f>
        <v/>
      </c>
      <c r="S10" s="3" t="str">
        <f>IFERROR(VLOOKUP(TEXT($A10,0),Cadastro!$A:$Z,'CADASTRO MODENUTI'!S$1,0),"")</f>
        <v/>
      </c>
      <c r="T10" s="3" t="str">
        <f>IFERROR(VLOOKUP(TEXT($A10,0),Cadastro!$A:$Z,'CADASTRO MODENUTI'!T$1,0),"")</f>
        <v/>
      </c>
      <c r="U10" s="3" t="str">
        <f>IFERROR(VLOOKUP(E10&amp;"-"&amp;NCM!$S$1,NCM!B:G,4,0),"")</f>
        <v/>
      </c>
      <c r="V10" s="3" t="str">
        <f t="shared" si="0"/>
        <v/>
      </c>
      <c r="W10" s="4" t="str">
        <f>IFERROR(IF(NCM!$S$1="SP",VLOOKUP(E10&amp;"-"&amp;NCM!$S$1,NCM!B:Z,9,0)%,VLOOKUP(E10&amp;"-"&amp;NCM!$S$1,NCM!B:G,5,0)%),"")</f>
        <v/>
      </c>
      <c r="X10" s="5" t="str">
        <f>IFERROR(VLOOKUP(E10&amp;"-"&amp;NCM!$S$1,NCM!B:AD,9,0)%,"")</f>
        <v/>
      </c>
      <c r="Y10" s="3" t="str">
        <f t="shared" si="1"/>
        <v/>
      </c>
      <c r="Z10" s="4" t="str">
        <f t="shared" si="2"/>
        <v/>
      </c>
      <c r="AA10" s="3" t="str">
        <f t="shared" si="3"/>
        <v/>
      </c>
      <c r="AB10" s="4" t="str">
        <f t="shared" si="4"/>
        <v/>
      </c>
      <c r="AC10" s="4"/>
    </row>
    <row r="11" spans="1:29" x14ac:dyDescent="0.25">
      <c r="A11" s="10"/>
      <c r="B11" s="3" t="str">
        <f>IFERROR(VLOOKUP(TEXT($A11,0),Cadastro!$A:$Z,'CADASTRO MODENUTI'!B$1,0),"")</f>
        <v/>
      </c>
      <c r="C11" s="3" t="str">
        <f>IFERROR(VLOOKUP(TEXT($A11,0),Cadastro!$A:$Z,'CADASTRO MODENUTI'!C$1,0),"")</f>
        <v/>
      </c>
      <c r="D11" s="3" t="str">
        <f>IFERROR(VLOOKUP(TEXT($A11,0),Cadastro!$A:$Z,'CADASTRO MODENUTI'!D$1,0),"")</f>
        <v/>
      </c>
      <c r="E11" s="3" t="str">
        <f>IFERROR(VLOOKUP(TEXT($A11,0),Cadastro!$A:$Z,'CADASTRO MODENUTI'!E$1,0),"")</f>
        <v/>
      </c>
      <c r="F11" s="3" t="str">
        <f>IFERROR(VLOOKUP(TEXT($A11,0),Cadastro!$A:$Z,'CADASTRO MODENUTI'!F$1,0),"")</f>
        <v/>
      </c>
      <c r="G11" s="3" t="str">
        <f>IFERROR(VLOOKUP(TEXT($A11,0),Cadastro!$A:$Z,'CADASTRO MODENUTI'!G$1,0),"")</f>
        <v/>
      </c>
      <c r="H11" s="3" t="str">
        <f>IFERROR(VLOOKUP(TEXT($A11,0),Cadastro!$A:$Z,'CADASTRO MODENUTI'!H$1,0),"")</f>
        <v/>
      </c>
      <c r="I11" s="3" t="str">
        <f>IFERROR(VLOOKUP(TEXT($A11,0),Cadastro!$A:$Z,'CADASTRO MODENUTI'!I$1,0),"")</f>
        <v/>
      </c>
      <c r="J11" s="3" t="str">
        <f>IFERROR(VLOOKUP(TEXT($A11,0),Cadastro!$A:$Z,'CADASTRO MODENUTI'!J$1,0),"")</f>
        <v/>
      </c>
      <c r="K11" s="3" t="str">
        <f>IFERROR(VLOOKUP(TEXT($A11,0),Cadastro!$A:$Z,'CADASTRO MODENUTI'!K$1,0)/1000,"")</f>
        <v/>
      </c>
      <c r="L11" s="3" t="str">
        <f>IFERROR(VLOOKUP(TEXT($A11,0),Cadastro!$A:$Z,'CADASTRO MODENUTI'!L$1,0)/1000,"")</f>
        <v/>
      </c>
      <c r="M11" s="3" t="str">
        <f>IFERROR(VLOOKUP(TEXT($A11,0),Cadastro!$A:$Z,'CADASTRO MODENUTI'!M$1,0),"")</f>
        <v/>
      </c>
      <c r="N11" s="3" t="str">
        <f>IFERROR(VLOOKUP(TEXT($A11,0),Cadastro!$A:$Z,'CADASTRO MODENUTI'!N$1,0),"")</f>
        <v/>
      </c>
      <c r="O11" s="3" t="str">
        <f>IFERROR(VLOOKUP(TEXT($A11,0),Cadastro!$A:$Z,'CADASTRO MODENUTI'!O$1,0),"")</f>
        <v/>
      </c>
      <c r="P11" s="3" t="str">
        <f>IFERROR(VLOOKUP(TEXT($A11,0),Cadastro!$A:$Z,'CADASTRO MODENUTI'!P$1,0),"")</f>
        <v/>
      </c>
      <c r="Q11" s="3" t="str">
        <f>IFERROR(VLOOKUP(TEXT($A11,0),Cadastro!$A:$Z,'CADASTRO MODENUTI'!Q$1,0),"")</f>
        <v/>
      </c>
      <c r="R11" s="3" t="str">
        <f>IFERROR(VLOOKUP(TEXT($A11,0),Cadastro!$A:$Z,'CADASTRO MODENUTI'!R$1,0),"")</f>
        <v/>
      </c>
      <c r="S11" s="3" t="str">
        <f>IFERROR(VLOOKUP(TEXT($A11,0),Cadastro!$A:$Z,'CADASTRO MODENUTI'!S$1,0),"")</f>
        <v/>
      </c>
      <c r="T11" s="3" t="str">
        <f>IFERROR(VLOOKUP(TEXT($A11,0),Cadastro!$A:$Z,'CADASTRO MODENUTI'!T$1,0),"")</f>
        <v/>
      </c>
      <c r="U11" s="3" t="str">
        <f>IFERROR(VLOOKUP(E11&amp;"-"&amp;NCM!$S$1,NCM!B:G,4,0),"")</f>
        <v/>
      </c>
      <c r="V11" s="3" t="str">
        <f t="shared" si="0"/>
        <v/>
      </c>
      <c r="W11" s="4" t="str">
        <f>IFERROR(IF(NCM!$S$1="SP",VLOOKUP(E11&amp;"-"&amp;NCM!$S$1,NCM!B:Z,9,0)%,VLOOKUP(E11&amp;"-"&amp;NCM!$S$1,NCM!B:G,5,0)%),"")</f>
        <v/>
      </c>
      <c r="X11" s="5" t="str">
        <f>IFERROR(VLOOKUP(E11&amp;"-"&amp;NCM!$S$1,NCM!B:AD,9,0)%,"")</f>
        <v/>
      </c>
      <c r="Y11" s="3" t="str">
        <f t="shared" si="1"/>
        <v/>
      </c>
      <c r="Z11" s="4" t="str">
        <f t="shared" si="2"/>
        <v/>
      </c>
      <c r="AA11" s="3" t="str">
        <f t="shared" si="3"/>
        <v/>
      </c>
      <c r="AB11" s="4" t="str">
        <f t="shared" si="4"/>
        <v/>
      </c>
      <c r="AC11" s="4"/>
    </row>
    <row r="12" spans="1:29" x14ac:dyDescent="0.25">
      <c r="A12" s="10"/>
      <c r="B12" s="3" t="str">
        <f>IFERROR(VLOOKUP(TEXT($A12,0),Cadastro!$A:$Z,'CADASTRO MODENUTI'!B$1,0),"")</f>
        <v/>
      </c>
      <c r="C12" s="3" t="str">
        <f>IFERROR(VLOOKUP(TEXT($A12,0),Cadastro!$A:$Z,'CADASTRO MODENUTI'!C$1,0),"")</f>
        <v/>
      </c>
      <c r="D12" s="3" t="str">
        <f>IFERROR(VLOOKUP(TEXT($A12,0),Cadastro!$A:$Z,'CADASTRO MODENUTI'!D$1,0),"")</f>
        <v/>
      </c>
      <c r="E12" s="3" t="str">
        <f>IFERROR(VLOOKUP(TEXT($A12,0),Cadastro!$A:$Z,'CADASTRO MODENUTI'!E$1,0),"")</f>
        <v/>
      </c>
      <c r="F12" s="3" t="str">
        <f>IFERROR(VLOOKUP(TEXT($A12,0),Cadastro!$A:$Z,'CADASTRO MODENUTI'!F$1,0),"")</f>
        <v/>
      </c>
      <c r="G12" s="3" t="str">
        <f>IFERROR(VLOOKUP(TEXT($A12,0),Cadastro!$A:$Z,'CADASTRO MODENUTI'!G$1,0),"")</f>
        <v/>
      </c>
      <c r="H12" s="3" t="str">
        <f>IFERROR(VLOOKUP(TEXT($A12,0),Cadastro!$A:$Z,'CADASTRO MODENUTI'!H$1,0),"")</f>
        <v/>
      </c>
      <c r="I12" s="3" t="str">
        <f>IFERROR(VLOOKUP(TEXT($A12,0),Cadastro!$A:$Z,'CADASTRO MODENUTI'!I$1,0),"")</f>
        <v/>
      </c>
      <c r="J12" s="3" t="str">
        <f>IFERROR(VLOOKUP(TEXT($A12,0),Cadastro!$A:$Z,'CADASTRO MODENUTI'!J$1,0),"")</f>
        <v/>
      </c>
      <c r="K12" s="3" t="str">
        <f>IFERROR(VLOOKUP(TEXT($A12,0),Cadastro!$A:$Z,'CADASTRO MODENUTI'!K$1,0)/1000,"")</f>
        <v/>
      </c>
      <c r="L12" s="3" t="str">
        <f>IFERROR(VLOOKUP(TEXT($A12,0),Cadastro!$A:$Z,'CADASTRO MODENUTI'!L$1,0)/1000,"")</f>
        <v/>
      </c>
      <c r="M12" s="3" t="str">
        <f>IFERROR(VLOOKUP(TEXT($A12,0),Cadastro!$A:$Z,'CADASTRO MODENUTI'!M$1,0),"")</f>
        <v/>
      </c>
      <c r="N12" s="3" t="str">
        <f>IFERROR(VLOOKUP(TEXT($A12,0),Cadastro!$A:$Z,'CADASTRO MODENUTI'!N$1,0),"")</f>
        <v/>
      </c>
      <c r="O12" s="3" t="str">
        <f>IFERROR(VLOOKUP(TEXT($A12,0),Cadastro!$A:$Z,'CADASTRO MODENUTI'!O$1,0),"")</f>
        <v/>
      </c>
      <c r="P12" s="3" t="str">
        <f>IFERROR(VLOOKUP(TEXT($A12,0),Cadastro!$A:$Z,'CADASTRO MODENUTI'!P$1,0),"")</f>
        <v/>
      </c>
      <c r="Q12" s="3" t="str">
        <f>IFERROR(VLOOKUP(TEXT($A12,0),Cadastro!$A:$Z,'CADASTRO MODENUTI'!Q$1,0),"")</f>
        <v/>
      </c>
      <c r="R12" s="3" t="str">
        <f>IFERROR(VLOOKUP(TEXT($A12,0),Cadastro!$A:$Z,'CADASTRO MODENUTI'!R$1,0),"")</f>
        <v/>
      </c>
      <c r="S12" s="3" t="str">
        <f>IFERROR(VLOOKUP(TEXT($A12,0),Cadastro!$A:$Z,'CADASTRO MODENUTI'!S$1,0),"")</f>
        <v/>
      </c>
      <c r="T12" s="3" t="str">
        <f>IFERROR(VLOOKUP(TEXT($A12,0),Cadastro!$A:$Z,'CADASTRO MODENUTI'!T$1,0),"")</f>
        <v/>
      </c>
      <c r="U12" s="3" t="str">
        <f>IFERROR(VLOOKUP(E12&amp;"-"&amp;NCM!$S$1,NCM!B:G,4,0),"")</f>
        <v/>
      </c>
      <c r="V12" s="3" t="str">
        <f t="shared" si="0"/>
        <v/>
      </c>
      <c r="W12" s="4" t="str">
        <f>IFERROR(IF(NCM!$S$1="SP",VLOOKUP(E12&amp;"-"&amp;NCM!$S$1,NCM!B:Z,9,0)%,VLOOKUP(E12&amp;"-"&amp;NCM!$S$1,NCM!B:G,5,0)%),"")</f>
        <v/>
      </c>
      <c r="X12" s="5" t="str">
        <f>IFERROR(VLOOKUP(E12&amp;"-"&amp;NCM!$S$1,NCM!B:AD,9,0)%,"")</f>
        <v/>
      </c>
      <c r="Y12" s="3" t="str">
        <f t="shared" si="1"/>
        <v/>
      </c>
      <c r="Z12" s="4" t="str">
        <f t="shared" si="2"/>
        <v/>
      </c>
      <c r="AA12" s="3" t="str">
        <f t="shared" si="3"/>
        <v/>
      </c>
      <c r="AB12" s="4" t="str">
        <f t="shared" si="4"/>
        <v/>
      </c>
      <c r="AC12" s="4"/>
    </row>
    <row r="13" spans="1:29" x14ac:dyDescent="0.25">
      <c r="A13" s="10"/>
      <c r="B13" s="3" t="str">
        <f>IFERROR(VLOOKUP(TEXT($A13,0),Cadastro!$A:$Z,'CADASTRO MODENUTI'!B$1,0),"")</f>
        <v/>
      </c>
      <c r="C13" s="3" t="str">
        <f>IFERROR(VLOOKUP(TEXT($A13,0),Cadastro!$A:$Z,'CADASTRO MODENUTI'!C$1,0),"")</f>
        <v/>
      </c>
      <c r="D13" s="3" t="str">
        <f>IFERROR(VLOOKUP(TEXT($A13,0),Cadastro!$A:$Z,'CADASTRO MODENUTI'!D$1,0),"")</f>
        <v/>
      </c>
      <c r="E13" s="3" t="str">
        <f>IFERROR(VLOOKUP(TEXT($A13,0),Cadastro!$A:$Z,'CADASTRO MODENUTI'!E$1,0),"")</f>
        <v/>
      </c>
      <c r="F13" s="3" t="str">
        <f>IFERROR(VLOOKUP(TEXT($A13,0),Cadastro!$A:$Z,'CADASTRO MODENUTI'!F$1,0),"")</f>
        <v/>
      </c>
      <c r="G13" s="3" t="str">
        <f>IFERROR(VLOOKUP(TEXT($A13,0),Cadastro!$A:$Z,'CADASTRO MODENUTI'!G$1,0),"")</f>
        <v/>
      </c>
      <c r="H13" s="3" t="str">
        <f>IFERROR(VLOOKUP(TEXT($A13,0),Cadastro!$A:$Z,'CADASTRO MODENUTI'!H$1,0),"")</f>
        <v/>
      </c>
      <c r="I13" s="3" t="str">
        <f>IFERROR(VLOOKUP(TEXT($A13,0),Cadastro!$A:$Z,'CADASTRO MODENUTI'!I$1,0),"")</f>
        <v/>
      </c>
      <c r="J13" s="3" t="str">
        <f>IFERROR(VLOOKUP(TEXT($A13,0),Cadastro!$A:$Z,'CADASTRO MODENUTI'!J$1,0),"")</f>
        <v/>
      </c>
      <c r="K13" s="3" t="str">
        <f>IFERROR(VLOOKUP(TEXT($A13,0),Cadastro!$A:$Z,'CADASTRO MODENUTI'!K$1,0)/1000,"")</f>
        <v/>
      </c>
      <c r="L13" s="3" t="str">
        <f>IFERROR(VLOOKUP(TEXT($A13,0),Cadastro!$A:$Z,'CADASTRO MODENUTI'!L$1,0)/1000,"")</f>
        <v/>
      </c>
      <c r="M13" s="3" t="str">
        <f>IFERROR(VLOOKUP(TEXT($A13,0),Cadastro!$A:$Z,'CADASTRO MODENUTI'!M$1,0),"")</f>
        <v/>
      </c>
      <c r="N13" s="3" t="str">
        <f>IFERROR(VLOOKUP(TEXT($A13,0),Cadastro!$A:$Z,'CADASTRO MODENUTI'!N$1,0),"")</f>
        <v/>
      </c>
      <c r="O13" s="3" t="str">
        <f>IFERROR(VLOOKUP(TEXT($A13,0),Cadastro!$A:$Z,'CADASTRO MODENUTI'!O$1,0),"")</f>
        <v/>
      </c>
      <c r="P13" s="3" t="str">
        <f>IFERROR(VLOOKUP(TEXT($A13,0),Cadastro!$A:$Z,'CADASTRO MODENUTI'!P$1,0),"")</f>
        <v/>
      </c>
      <c r="Q13" s="3" t="str">
        <f>IFERROR(VLOOKUP(TEXT($A13,0),Cadastro!$A:$Z,'CADASTRO MODENUTI'!Q$1,0),"")</f>
        <v/>
      </c>
      <c r="R13" s="3" t="str">
        <f>IFERROR(VLOOKUP(TEXT($A13,0),Cadastro!$A:$Z,'CADASTRO MODENUTI'!R$1,0),"")</f>
        <v/>
      </c>
      <c r="S13" s="3" t="str">
        <f>IFERROR(VLOOKUP(TEXT($A13,0),Cadastro!$A:$Z,'CADASTRO MODENUTI'!S$1,0),"")</f>
        <v/>
      </c>
      <c r="T13" s="3" t="str">
        <f>IFERROR(VLOOKUP(TEXT($A13,0),Cadastro!$A:$Z,'CADASTRO MODENUTI'!T$1,0),"")</f>
        <v/>
      </c>
      <c r="U13" s="3" t="str">
        <f>IFERROR(VLOOKUP(E13&amp;"-"&amp;NCM!$S$1,NCM!B:G,4,0),"")</f>
        <v/>
      </c>
      <c r="V13" s="3" t="str">
        <f t="shared" si="0"/>
        <v/>
      </c>
      <c r="W13" s="4" t="str">
        <f>IFERROR(IF(NCM!$S$1="SP",VLOOKUP(E13&amp;"-"&amp;NCM!$S$1,NCM!B:Z,9,0)%,VLOOKUP(E13&amp;"-"&amp;NCM!$S$1,NCM!B:G,5,0)%),"")</f>
        <v/>
      </c>
      <c r="X13" s="5" t="str">
        <f>IFERROR(VLOOKUP(E13&amp;"-"&amp;NCM!$S$1,NCM!B:AD,9,0)%,"")</f>
        <v/>
      </c>
      <c r="Y13" s="3" t="str">
        <f t="shared" si="1"/>
        <v/>
      </c>
      <c r="Z13" s="4" t="str">
        <f t="shared" si="2"/>
        <v/>
      </c>
      <c r="AA13" s="3" t="str">
        <f t="shared" si="3"/>
        <v/>
      </c>
      <c r="AB13" s="4" t="str">
        <f t="shared" si="4"/>
        <v/>
      </c>
      <c r="AC13" s="4"/>
    </row>
    <row r="14" spans="1:29" x14ac:dyDescent="0.25">
      <c r="A14" s="10"/>
      <c r="B14" s="3" t="str">
        <f>IFERROR(VLOOKUP(TEXT($A14,0),Cadastro!$A:$Z,'CADASTRO MODENUTI'!B$1,0),"")</f>
        <v/>
      </c>
      <c r="C14" s="3" t="str">
        <f>IFERROR(VLOOKUP(TEXT($A14,0),Cadastro!$A:$Z,'CADASTRO MODENUTI'!C$1,0),"")</f>
        <v/>
      </c>
      <c r="D14" s="3" t="str">
        <f>IFERROR(VLOOKUP(TEXT($A14,0),Cadastro!$A:$Z,'CADASTRO MODENUTI'!D$1,0),"")</f>
        <v/>
      </c>
      <c r="E14" s="3" t="str">
        <f>IFERROR(VLOOKUP(TEXT($A14,0),Cadastro!$A:$Z,'CADASTRO MODENUTI'!E$1,0),"")</f>
        <v/>
      </c>
      <c r="F14" s="3" t="str">
        <f>IFERROR(VLOOKUP(TEXT($A14,0),Cadastro!$A:$Z,'CADASTRO MODENUTI'!F$1,0),"")</f>
        <v/>
      </c>
      <c r="G14" s="3" t="str">
        <f>IFERROR(VLOOKUP(TEXT($A14,0),Cadastro!$A:$Z,'CADASTRO MODENUTI'!G$1,0),"")</f>
        <v/>
      </c>
      <c r="H14" s="3" t="str">
        <f>IFERROR(VLOOKUP(TEXT($A14,0),Cadastro!$A:$Z,'CADASTRO MODENUTI'!H$1,0),"")</f>
        <v/>
      </c>
      <c r="I14" s="3" t="str">
        <f>IFERROR(VLOOKUP(TEXT($A14,0),Cadastro!$A:$Z,'CADASTRO MODENUTI'!I$1,0),"")</f>
        <v/>
      </c>
      <c r="J14" s="3" t="str">
        <f>IFERROR(VLOOKUP(TEXT($A14,0),Cadastro!$A:$Z,'CADASTRO MODENUTI'!J$1,0),"")</f>
        <v/>
      </c>
      <c r="K14" s="3" t="str">
        <f>IFERROR(VLOOKUP(TEXT($A14,0),Cadastro!$A:$Z,'CADASTRO MODENUTI'!K$1,0)/1000,"")</f>
        <v/>
      </c>
      <c r="L14" s="3" t="str">
        <f>IFERROR(VLOOKUP(TEXT($A14,0),Cadastro!$A:$Z,'CADASTRO MODENUTI'!L$1,0)/1000,"")</f>
        <v/>
      </c>
      <c r="M14" s="3" t="str">
        <f>IFERROR(VLOOKUP(TEXT($A14,0),Cadastro!$A:$Z,'CADASTRO MODENUTI'!M$1,0),"")</f>
        <v/>
      </c>
      <c r="N14" s="3" t="str">
        <f>IFERROR(VLOOKUP(TEXT($A14,0),Cadastro!$A:$Z,'CADASTRO MODENUTI'!N$1,0),"")</f>
        <v/>
      </c>
      <c r="O14" s="3" t="str">
        <f>IFERROR(VLOOKUP(TEXT($A14,0),Cadastro!$A:$Z,'CADASTRO MODENUTI'!O$1,0),"")</f>
        <v/>
      </c>
      <c r="P14" s="3" t="str">
        <f>IFERROR(VLOOKUP(TEXT($A14,0),Cadastro!$A:$Z,'CADASTRO MODENUTI'!P$1,0),"")</f>
        <v/>
      </c>
      <c r="Q14" s="3" t="str">
        <f>IFERROR(VLOOKUP(TEXT($A14,0),Cadastro!$A:$Z,'CADASTRO MODENUTI'!Q$1,0),"")</f>
        <v/>
      </c>
      <c r="R14" s="3" t="str">
        <f>IFERROR(VLOOKUP(TEXT($A14,0),Cadastro!$A:$Z,'CADASTRO MODENUTI'!R$1,0),"")</f>
        <v/>
      </c>
      <c r="S14" s="3" t="str">
        <f>IFERROR(VLOOKUP(TEXT($A14,0),Cadastro!$A:$Z,'CADASTRO MODENUTI'!S$1,0),"")</f>
        <v/>
      </c>
      <c r="T14" s="3" t="str">
        <f>IFERROR(VLOOKUP(TEXT($A14,0),Cadastro!$A:$Z,'CADASTRO MODENUTI'!T$1,0),"")</f>
        <v/>
      </c>
      <c r="U14" s="3" t="str">
        <f>IFERROR(VLOOKUP(E14&amp;"-"&amp;NCM!$S$1,NCM!B:G,4,0),"")</f>
        <v/>
      </c>
      <c r="V14" s="3" t="str">
        <f t="shared" si="0"/>
        <v/>
      </c>
      <c r="W14" s="4" t="str">
        <f>IFERROR(IF(NCM!$S$1="SP",VLOOKUP(E14&amp;"-"&amp;NCM!$S$1,NCM!B:Z,9,0)%,VLOOKUP(E14&amp;"-"&amp;NCM!$S$1,NCM!B:G,5,0)%),"")</f>
        <v/>
      </c>
      <c r="X14" s="5" t="str">
        <f>IFERROR(VLOOKUP(E14&amp;"-"&amp;NCM!$S$1,NCM!B:AD,9,0)%,"")</f>
        <v/>
      </c>
      <c r="Y14" s="3" t="str">
        <f t="shared" si="1"/>
        <v/>
      </c>
      <c r="Z14" s="4" t="str">
        <f t="shared" si="2"/>
        <v/>
      </c>
      <c r="AA14" s="3" t="str">
        <f t="shared" si="3"/>
        <v/>
      </c>
      <c r="AB14" s="4" t="str">
        <f t="shared" si="4"/>
        <v/>
      </c>
      <c r="AC14" s="4"/>
    </row>
    <row r="15" spans="1:29" x14ac:dyDescent="0.25">
      <c r="A15" s="10"/>
      <c r="B15" s="3" t="str">
        <f>IFERROR(VLOOKUP(TEXT($A15,0),Cadastro!$A:$Z,'CADASTRO MODENUTI'!B$1,0),"")</f>
        <v/>
      </c>
      <c r="C15" s="3" t="str">
        <f>IFERROR(VLOOKUP(TEXT($A15,0),Cadastro!$A:$Z,'CADASTRO MODENUTI'!C$1,0),"")</f>
        <v/>
      </c>
      <c r="D15" s="3" t="str">
        <f>IFERROR(VLOOKUP(TEXT($A15,0),Cadastro!$A:$Z,'CADASTRO MODENUTI'!D$1,0),"")</f>
        <v/>
      </c>
      <c r="E15" s="3" t="str">
        <f>IFERROR(VLOOKUP(TEXT($A15,0),Cadastro!$A:$Z,'CADASTRO MODENUTI'!E$1,0),"")</f>
        <v/>
      </c>
      <c r="F15" s="3" t="str">
        <f>IFERROR(VLOOKUP(TEXT($A15,0),Cadastro!$A:$Z,'CADASTRO MODENUTI'!F$1,0),"")</f>
        <v/>
      </c>
      <c r="G15" s="3" t="str">
        <f>IFERROR(VLOOKUP(TEXT($A15,0),Cadastro!$A:$Z,'CADASTRO MODENUTI'!G$1,0),"")</f>
        <v/>
      </c>
      <c r="H15" s="3" t="str">
        <f>IFERROR(VLOOKUP(TEXT($A15,0),Cadastro!$A:$Z,'CADASTRO MODENUTI'!H$1,0),"")</f>
        <v/>
      </c>
      <c r="I15" s="3" t="str">
        <f>IFERROR(VLOOKUP(TEXT($A15,0),Cadastro!$A:$Z,'CADASTRO MODENUTI'!I$1,0),"")</f>
        <v/>
      </c>
      <c r="J15" s="3" t="str">
        <f>IFERROR(VLOOKUP(TEXT($A15,0),Cadastro!$A:$Z,'CADASTRO MODENUTI'!J$1,0),"")</f>
        <v/>
      </c>
      <c r="K15" s="3" t="str">
        <f>IFERROR(VLOOKUP(TEXT($A15,0),Cadastro!$A:$Z,'CADASTRO MODENUTI'!K$1,0)/1000,"")</f>
        <v/>
      </c>
      <c r="L15" s="3" t="str">
        <f>IFERROR(VLOOKUP(TEXT($A15,0),Cadastro!$A:$Z,'CADASTRO MODENUTI'!L$1,0)/1000,"")</f>
        <v/>
      </c>
      <c r="M15" s="3" t="str">
        <f>IFERROR(VLOOKUP(TEXT($A15,0),Cadastro!$A:$Z,'CADASTRO MODENUTI'!M$1,0),"")</f>
        <v/>
      </c>
      <c r="N15" s="3" t="str">
        <f>IFERROR(VLOOKUP(TEXT($A15,0),Cadastro!$A:$Z,'CADASTRO MODENUTI'!N$1,0),"")</f>
        <v/>
      </c>
      <c r="O15" s="3" t="str">
        <f>IFERROR(VLOOKUP(TEXT($A15,0),Cadastro!$A:$Z,'CADASTRO MODENUTI'!O$1,0),"")</f>
        <v/>
      </c>
      <c r="P15" s="3" t="str">
        <f>IFERROR(VLOOKUP(TEXT($A15,0),Cadastro!$A:$Z,'CADASTRO MODENUTI'!P$1,0),"")</f>
        <v/>
      </c>
      <c r="Q15" s="3" t="str">
        <f>IFERROR(VLOOKUP(TEXT($A15,0),Cadastro!$A:$Z,'CADASTRO MODENUTI'!Q$1,0),"")</f>
        <v/>
      </c>
      <c r="R15" s="3" t="str">
        <f>IFERROR(VLOOKUP(TEXT($A15,0),Cadastro!$A:$Z,'CADASTRO MODENUTI'!R$1,0),"")</f>
        <v/>
      </c>
      <c r="S15" s="3" t="str">
        <f>IFERROR(VLOOKUP(TEXT($A15,0),Cadastro!$A:$Z,'CADASTRO MODENUTI'!S$1,0),"")</f>
        <v/>
      </c>
      <c r="T15" s="3" t="str">
        <f>IFERROR(VLOOKUP(TEXT($A15,0),Cadastro!$A:$Z,'CADASTRO MODENUTI'!T$1,0),"")</f>
        <v/>
      </c>
      <c r="U15" s="3" t="str">
        <f>IFERROR(VLOOKUP(E15&amp;"-"&amp;NCM!$S$1,NCM!B:G,4,0),"")</f>
        <v/>
      </c>
      <c r="V15" s="3" t="str">
        <f t="shared" si="0"/>
        <v/>
      </c>
      <c r="W15" s="4" t="str">
        <f>IFERROR(IF(NCM!$S$1="SP",VLOOKUP(E15&amp;"-"&amp;NCM!$S$1,NCM!B:Z,9,0)%,VLOOKUP(E15&amp;"-"&amp;NCM!$S$1,NCM!B:G,5,0)%),"")</f>
        <v/>
      </c>
      <c r="X15" s="5" t="str">
        <f>IFERROR(VLOOKUP(E15&amp;"-"&amp;NCM!$S$1,NCM!B:AD,9,0)%,"")</f>
        <v/>
      </c>
      <c r="Y15" s="3" t="str">
        <f t="shared" si="1"/>
        <v/>
      </c>
      <c r="Z15" s="4" t="str">
        <f t="shared" si="2"/>
        <v/>
      </c>
      <c r="AA15" s="3" t="str">
        <f t="shared" si="3"/>
        <v/>
      </c>
      <c r="AB15" s="4" t="str">
        <f t="shared" si="4"/>
        <v/>
      </c>
      <c r="AC15" s="4"/>
    </row>
    <row r="16" spans="1:29" x14ac:dyDescent="0.25">
      <c r="A16" s="10"/>
      <c r="B16" s="3" t="str">
        <f>IFERROR(VLOOKUP(TEXT($A16,0),Cadastro!$A:$Z,'CADASTRO MODENUTI'!B$1,0),"")</f>
        <v/>
      </c>
      <c r="C16" s="3" t="str">
        <f>IFERROR(VLOOKUP(TEXT($A16,0),Cadastro!$A:$Z,'CADASTRO MODENUTI'!C$1,0),"")</f>
        <v/>
      </c>
      <c r="D16" s="3" t="str">
        <f>IFERROR(VLOOKUP(TEXT($A16,0),Cadastro!$A:$Z,'CADASTRO MODENUTI'!D$1,0),"")</f>
        <v/>
      </c>
      <c r="E16" s="3" t="str">
        <f>IFERROR(VLOOKUP(TEXT($A16,0),Cadastro!$A:$Z,'CADASTRO MODENUTI'!E$1,0),"")</f>
        <v/>
      </c>
      <c r="F16" s="3" t="str">
        <f>IFERROR(VLOOKUP(TEXT($A16,0),Cadastro!$A:$Z,'CADASTRO MODENUTI'!F$1,0),"")</f>
        <v/>
      </c>
      <c r="G16" s="3" t="str">
        <f>IFERROR(VLOOKUP(TEXT($A16,0),Cadastro!$A:$Z,'CADASTRO MODENUTI'!G$1,0),"")</f>
        <v/>
      </c>
      <c r="H16" s="3" t="str">
        <f>IFERROR(VLOOKUP(TEXT($A16,0),Cadastro!$A:$Z,'CADASTRO MODENUTI'!H$1,0),"")</f>
        <v/>
      </c>
      <c r="I16" s="3" t="str">
        <f>IFERROR(VLOOKUP(TEXT($A16,0),Cadastro!$A:$Z,'CADASTRO MODENUTI'!I$1,0),"")</f>
        <v/>
      </c>
      <c r="J16" s="3" t="str">
        <f>IFERROR(VLOOKUP(TEXT($A16,0),Cadastro!$A:$Z,'CADASTRO MODENUTI'!J$1,0),"")</f>
        <v/>
      </c>
      <c r="K16" s="3" t="str">
        <f>IFERROR(VLOOKUP(TEXT($A16,0),Cadastro!$A:$Z,'CADASTRO MODENUTI'!K$1,0)/1000,"")</f>
        <v/>
      </c>
      <c r="L16" s="3" t="str">
        <f>IFERROR(VLOOKUP(TEXT($A16,0),Cadastro!$A:$Z,'CADASTRO MODENUTI'!L$1,0)/1000,"")</f>
        <v/>
      </c>
      <c r="M16" s="3" t="str">
        <f>IFERROR(VLOOKUP(TEXT($A16,0),Cadastro!$A:$Z,'CADASTRO MODENUTI'!M$1,0),"")</f>
        <v/>
      </c>
      <c r="N16" s="3" t="str">
        <f>IFERROR(VLOOKUP(TEXT($A16,0),Cadastro!$A:$Z,'CADASTRO MODENUTI'!N$1,0),"")</f>
        <v/>
      </c>
      <c r="O16" s="3" t="str">
        <f>IFERROR(VLOOKUP(TEXT($A16,0),Cadastro!$A:$Z,'CADASTRO MODENUTI'!O$1,0),"")</f>
        <v/>
      </c>
      <c r="P16" s="3" t="str">
        <f>IFERROR(VLOOKUP(TEXT($A16,0),Cadastro!$A:$Z,'CADASTRO MODENUTI'!P$1,0),"")</f>
        <v/>
      </c>
      <c r="Q16" s="3" t="str">
        <f>IFERROR(VLOOKUP(TEXT($A16,0),Cadastro!$A:$Z,'CADASTRO MODENUTI'!Q$1,0),"")</f>
        <v/>
      </c>
      <c r="R16" s="3" t="str">
        <f>IFERROR(VLOOKUP(TEXT($A16,0),Cadastro!$A:$Z,'CADASTRO MODENUTI'!R$1,0),"")</f>
        <v/>
      </c>
      <c r="S16" s="3" t="str">
        <f>IFERROR(VLOOKUP(TEXT($A16,0),Cadastro!$A:$Z,'CADASTRO MODENUTI'!S$1,0),"")</f>
        <v/>
      </c>
      <c r="T16" s="3" t="str">
        <f>IFERROR(VLOOKUP(TEXT($A16,0),Cadastro!$A:$Z,'CADASTRO MODENUTI'!T$1,0),"")</f>
        <v/>
      </c>
      <c r="U16" s="3" t="str">
        <f>IFERROR(VLOOKUP(E16&amp;"-"&amp;NCM!$S$1,NCM!B:G,4,0),"")</f>
        <v/>
      </c>
      <c r="V16" s="3" t="str">
        <f t="shared" si="0"/>
        <v/>
      </c>
      <c r="W16" s="4" t="str">
        <f>IFERROR(IF(NCM!$S$1="SP",VLOOKUP(E16&amp;"-"&amp;NCM!$S$1,NCM!B:Z,9,0)%,VLOOKUP(E16&amp;"-"&amp;NCM!$S$1,NCM!B:G,5,0)%),"")</f>
        <v/>
      </c>
      <c r="X16" s="5" t="str">
        <f>IFERROR(VLOOKUP(E16&amp;"-"&amp;NCM!$S$1,NCM!B:AD,9,0)%,"")</f>
        <v/>
      </c>
      <c r="Y16" s="3" t="str">
        <f t="shared" si="1"/>
        <v/>
      </c>
      <c r="Z16" s="4" t="str">
        <f t="shared" si="2"/>
        <v/>
      </c>
      <c r="AA16" s="3" t="str">
        <f t="shared" si="3"/>
        <v/>
      </c>
      <c r="AB16" s="4" t="str">
        <f t="shared" si="4"/>
        <v/>
      </c>
      <c r="AC16" s="4"/>
    </row>
    <row r="17" spans="1:29" x14ac:dyDescent="0.25">
      <c r="A17" s="10"/>
      <c r="B17" s="3" t="str">
        <f>IFERROR(VLOOKUP(TEXT($A17,0),Cadastro!$A:$Z,'CADASTRO MODENUTI'!B$1,0),"")</f>
        <v/>
      </c>
      <c r="C17" s="3" t="str">
        <f>IFERROR(VLOOKUP(TEXT($A17,0),Cadastro!$A:$Z,'CADASTRO MODENUTI'!C$1,0),"")</f>
        <v/>
      </c>
      <c r="D17" s="3" t="str">
        <f>IFERROR(VLOOKUP(TEXT($A17,0),Cadastro!$A:$Z,'CADASTRO MODENUTI'!D$1,0),"")</f>
        <v/>
      </c>
      <c r="E17" s="3" t="str">
        <f>IFERROR(VLOOKUP(TEXT($A17,0),Cadastro!$A:$Z,'CADASTRO MODENUTI'!E$1,0),"")</f>
        <v/>
      </c>
      <c r="F17" s="3" t="str">
        <f>IFERROR(VLOOKUP(TEXT($A17,0),Cadastro!$A:$Z,'CADASTRO MODENUTI'!F$1,0),"")</f>
        <v/>
      </c>
      <c r="G17" s="3" t="str">
        <f>IFERROR(VLOOKUP(TEXT($A17,0),Cadastro!$A:$Z,'CADASTRO MODENUTI'!G$1,0),"")</f>
        <v/>
      </c>
      <c r="H17" s="3" t="str">
        <f>IFERROR(VLOOKUP(TEXT($A17,0),Cadastro!$A:$Z,'CADASTRO MODENUTI'!H$1,0),"")</f>
        <v/>
      </c>
      <c r="I17" s="3" t="str">
        <f>IFERROR(VLOOKUP(TEXT($A17,0),Cadastro!$A:$Z,'CADASTRO MODENUTI'!I$1,0),"")</f>
        <v/>
      </c>
      <c r="J17" s="3" t="str">
        <f>IFERROR(VLOOKUP(TEXT($A17,0),Cadastro!$A:$Z,'CADASTRO MODENUTI'!J$1,0),"")</f>
        <v/>
      </c>
      <c r="K17" s="3" t="str">
        <f>IFERROR(VLOOKUP(TEXT($A17,0),Cadastro!$A:$Z,'CADASTRO MODENUTI'!K$1,0)/1000,"")</f>
        <v/>
      </c>
      <c r="L17" s="3" t="str">
        <f>IFERROR(VLOOKUP(TEXT($A17,0),Cadastro!$A:$Z,'CADASTRO MODENUTI'!L$1,0)/1000,"")</f>
        <v/>
      </c>
      <c r="M17" s="3" t="str">
        <f>IFERROR(VLOOKUP(TEXT($A17,0),Cadastro!$A:$Z,'CADASTRO MODENUTI'!M$1,0),"")</f>
        <v/>
      </c>
      <c r="N17" s="3" t="str">
        <f>IFERROR(VLOOKUP(TEXT($A17,0),Cadastro!$A:$Z,'CADASTRO MODENUTI'!N$1,0),"")</f>
        <v/>
      </c>
      <c r="O17" s="3" t="str">
        <f>IFERROR(VLOOKUP(TEXT($A17,0),Cadastro!$A:$Z,'CADASTRO MODENUTI'!O$1,0),"")</f>
        <v/>
      </c>
      <c r="P17" s="3" t="str">
        <f>IFERROR(VLOOKUP(TEXT($A17,0),Cadastro!$A:$Z,'CADASTRO MODENUTI'!P$1,0),"")</f>
        <v/>
      </c>
      <c r="Q17" s="3" t="str">
        <f>IFERROR(VLOOKUP(TEXT($A17,0),Cadastro!$A:$Z,'CADASTRO MODENUTI'!Q$1,0),"")</f>
        <v/>
      </c>
      <c r="R17" s="3" t="str">
        <f>IFERROR(VLOOKUP(TEXT($A17,0),Cadastro!$A:$Z,'CADASTRO MODENUTI'!R$1,0),"")</f>
        <v/>
      </c>
      <c r="S17" s="3" t="str">
        <f>IFERROR(VLOOKUP(TEXT($A17,0),Cadastro!$A:$Z,'CADASTRO MODENUTI'!S$1,0),"")</f>
        <v/>
      </c>
      <c r="T17" s="3" t="str">
        <f>IFERROR(VLOOKUP(TEXT($A17,0),Cadastro!$A:$Z,'CADASTRO MODENUTI'!T$1,0),"")</f>
        <v/>
      </c>
      <c r="U17" s="3" t="str">
        <f>IFERROR(VLOOKUP(E17&amp;"-"&amp;NCM!$S$1,NCM!B:G,4,0),"")</f>
        <v/>
      </c>
      <c r="V17" s="3" t="str">
        <f t="shared" si="0"/>
        <v/>
      </c>
      <c r="W17" s="4" t="str">
        <f>IFERROR(IF(NCM!$S$1="SP",VLOOKUP(E17&amp;"-"&amp;NCM!$S$1,NCM!B:Z,9,0)%,VLOOKUP(E17&amp;"-"&amp;NCM!$S$1,NCM!B:G,5,0)%),"")</f>
        <v/>
      </c>
      <c r="X17" s="5" t="str">
        <f>IFERROR(VLOOKUP(E17&amp;"-"&amp;NCM!$S$1,NCM!B:AD,9,0)%,"")</f>
        <v/>
      </c>
      <c r="Y17" s="3" t="str">
        <f t="shared" si="1"/>
        <v/>
      </c>
      <c r="Z17" s="4" t="str">
        <f t="shared" si="2"/>
        <v/>
      </c>
      <c r="AA17" s="3" t="str">
        <f t="shared" si="3"/>
        <v/>
      </c>
      <c r="AB17" s="4" t="str">
        <f t="shared" si="4"/>
        <v/>
      </c>
      <c r="AC17" s="4"/>
    </row>
    <row r="18" spans="1:29" x14ac:dyDescent="0.25">
      <c r="A18" s="10"/>
      <c r="B18" s="3" t="str">
        <f>IFERROR(VLOOKUP(TEXT($A18,0),Cadastro!$A:$Z,'CADASTRO MODENUTI'!B$1,0),"")</f>
        <v/>
      </c>
      <c r="C18" s="3" t="str">
        <f>IFERROR(VLOOKUP(TEXT($A18,0),Cadastro!$A:$Z,'CADASTRO MODENUTI'!C$1,0),"")</f>
        <v/>
      </c>
      <c r="D18" s="3" t="str">
        <f>IFERROR(VLOOKUP(TEXT($A18,0),Cadastro!$A:$Z,'CADASTRO MODENUTI'!D$1,0),"")</f>
        <v/>
      </c>
      <c r="E18" s="3" t="str">
        <f>IFERROR(VLOOKUP(TEXT($A18,0),Cadastro!$A:$Z,'CADASTRO MODENUTI'!E$1,0),"")</f>
        <v/>
      </c>
      <c r="F18" s="3" t="str">
        <f>IFERROR(VLOOKUP(TEXT($A18,0),Cadastro!$A:$Z,'CADASTRO MODENUTI'!F$1,0),"")</f>
        <v/>
      </c>
      <c r="G18" s="3" t="str">
        <f>IFERROR(VLOOKUP(TEXT($A18,0),Cadastro!$A:$Z,'CADASTRO MODENUTI'!G$1,0),"")</f>
        <v/>
      </c>
      <c r="H18" s="3" t="str">
        <f>IFERROR(VLOOKUP(TEXT($A18,0),Cadastro!$A:$Z,'CADASTRO MODENUTI'!H$1,0),"")</f>
        <v/>
      </c>
      <c r="I18" s="3" t="str">
        <f>IFERROR(VLOOKUP(TEXT($A18,0),Cadastro!$A:$Z,'CADASTRO MODENUTI'!I$1,0),"")</f>
        <v/>
      </c>
      <c r="J18" s="3" t="str">
        <f>IFERROR(VLOOKUP(TEXT($A18,0),Cadastro!$A:$Z,'CADASTRO MODENUTI'!J$1,0),"")</f>
        <v/>
      </c>
      <c r="K18" s="3" t="str">
        <f>IFERROR(VLOOKUP(TEXT($A18,0),Cadastro!$A:$Z,'CADASTRO MODENUTI'!K$1,0)/1000,"")</f>
        <v/>
      </c>
      <c r="L18" s="3" t="str">
        <f>IFERROR(VLOOKUP(TEXT($A18,0),Cadastro!$A:$Z,'CADASTRO MODENUTI'!L$1,0)/1000,"")</f>
        <v/>
      </c>
      <c r="M18" s="3" t="str">
        <f>IFERROR(VLOOKUP(TEXT($A18,0),Cadastro!$A:$Z,'CADASTRO MODENUTI'!M$1,0),"")</f>
        <v/>
      </c>
      <c r="N18" s="3" t="str">
        <f>IFERROR(VLOOKUP(TEXT($A18,0),Cadastro!$A:$Z,'CADASTRO MODENUTI'!N$1,0),"")</f>
        <v/>
      </c>
      <c r="O18" s="3" t="str">
        <f>IFERROR(VLOOKUP(TEXT($A18,0),Cadastro!$A:$Z,'CADASTRO MODENUTI'!O$1,0),"")</f>
        <v/>
      </c>
      <c r="P18" s="3" t="str">
        <f>IFERROR(VLOOKUP(TEXT($A18,0),Cadastro!$A:$Z,'CADASTRO MODENUTI'!P$1,0),"")</f>
        <v/>
      </c>
      <c r="Q18" s="3" t="str">
        <f>IFERROR(VLOOKUP(TEXT($A18,0),Cadastro!$A:$Z,'CADASTRO MODENUTI'!Q$1,0),"")</f>
        <v/>
      </c>
      <c r="R18" s="3" t="str">
        <f>IFERROR(VLOOKUP(TEXT($A18,0),Cadastro!$A:$Z,'CADASTRO MODENUTI'!R$1,0),"")</f>
        <v/>
      </c>
      <c r="S18" s="3" t="str">
        <f>IFERROR(VLOOKUP(TEXT($A18,0),Cadastro!$A:$Z,'CADASTRO MODENUTI'!S$1,0),"")</f>
        <v/>
      </c>
      <c r="T18" s="3" t="str">
        <f>IFERROR(VLOOKUP(TEXT($A18,0),Cadastro!$A:$Z,'CADASTRO MODENUTI'!T$1,0),"")</f>
        <v/>
      </c>
      <c r="U18" s="3" t="str">
        <f>IFERROR(VLOOKUP(E18&amp;"-"&amp;NCM!$S$1,NCM!B:G,4,0),"")</f>
        <v/>
      </c>
      <c r="V18" s="3" t="str">
        <f t="shared" si="0"/>
        <v/>
      </c>
      <c r="W18" s="4" t="str">
        <f>IFERROR(IF(NCM!$S$1="SP",VLOOKUP(E18&amp;"-"&amp;NCM!$S$1,NCM!B:Z,9,0)%,VLOOKUP(E18&amp;"-"&amp;NCM!$S$1,NCM!B:G,5,0)%),"")</f>
        <v/>
      </c>
      <c r="X18" s="5" t="str">
        <f>IFERROR(VLOOKUP(E18&amp;"-"&amp;NCM!$S$1,NCM!B:AD,9,0)%,"")</f>
        <v/>
      </c>
      <c r="Y18" s="3" t="str">
        <f t="shared" si="1"/>
        <v/>
      </c>
      <c r="Z18" s="4" t="str">
        <f t="shared" si="2"/>
        <v/>
      </c>
      <c r="AA18" s="3" t="str">
        <f t="shared" si="3"/>
        <v/>
      </c>
      <c r="AB18" s="4" t="str">
        <f t="shared" si="4"/>
        <v/>
      </c>
      <c r="AC18" s="4"/>
    </row>
    <row r="19" spans="1:29" x14ac:dyDescent="0.25">
      <c r="A19" s="10"/>
      <c r="B19" s="3" t="str">
        <f>IFERROR(VLOOKUP(TEXT($A19,0),Cadastro!$A:$Z,'CADASTRO MODENUTI'!B$1,0),"")</f>
        <v/>
      </c>
      <c r="C19" s="3" t="str">
        <f>IFERROR(VLOOKUP(TEXT($A19,0),Cadastro!$A:$Z,'CADASTRO MODENUTI'!C$1,0),"")</f>
        <v/>
      </c>
      <c r="D19" s="3" t="str">
        <f>IFERROR(VLOOKUP(TEXT($A19,0),Cadastro!$A:$Z,'CADASTRO MODENUTI'!D$1,0),"")</f>
        <v/>
      </c>
      <c r="E19" s="3" t="str">
        <f>IFERROR(VLOOKUP(TEXT($A19,0),Cadastro!$A:$Z,'CADASTRO MODENUTI'!E$1,0),"")</f>
        <v/>
      </c>
      <c r="F19" s="3" t="str">
        <f>IFERROR(VLOOKUP(TEXT($A19,0),Cadastro!$A:$Z,'CADASTRO MODENUTI'!F$1,0),"")</f>
        <v/>
      </c>
      <c r="G19" s="3" t="str">
        <f>IFERROR(VLOOKUP(TEXT($A19,0),Cadastro!$A:$Z,'CADASTRO MODENUTI'!G$1,0),"")</f>
        <v/>
      </c>
      <c r="H19" s="3" t="str">
        <f>IFERROR(VLOOKUP(TEXT($A19,0),Cadastro!$A:$Z,'CADASTRO MODENUTI'!H$1,0),"")</f>
        <v/>
      </c>
      <c r="I19" s="3" t="str">
        <f>IFERROR(VLOOKUP(TEXT($A19,0),Cadastro!$A:$Z,'CADASTRO MODENUTI'!I$1,0),"")</f>
        <v/>
      </c>
      <c r="J19" s="3" t="str">
        <f>IFERROR(VLOOKUP(TEXT($A19,0),Cadastro!$A:$Z,'CADASTRO MODENUTI'!J$1,0),"")</f>
        <v/>
      </c>
      <c r="K19" s="3" t="str">
        <f>IFERROR(VLOOKUP(TEXT($A19,0),Cadastro!$A:$Z,'CADASTRO MODENUTI'!K$1,0)/1000,"")</f>
        <v/>
      </c>
      <c r="L19" s="3" t="str">
        <f>IFERROR(VLOOKUP(TEXT($A19,0),Cadastro!$A:$Z,'CADASTRO MODENUTI'!L$1,0)/1000,"")</f>
        <v/>
      </c>
      <c r="M19" s="3" t="str">
        <f>IFERROR(VLOOKUP(TEXT($A19,0),Cadastro!$A:$Z,'CADASTRO MODENUTI'!M$1,0),"")</f>
        <v/>
      </c>
      <c r="N19" s="3" t="str">
        <f>IFERROR(VLOOKUP(TEXT($A19,0),Cadastro!$A:$Z,'CADASTRO MODENUTI'!N$1,0),"")</f>
        <v/>
      </c>
      <c r="O19" s="3" t="str">
        <f>IFERROR(VLOOKUP(TEXT($A19,0),Cadastro!$A:$Z,'CADASTRO MODENUTI'!O$1,0),"")</f>
        <v/>
      </c>
      <c r="P19" s="3" t="str">
        <f>IFERROR(VLOOKUP(TEXT($A19,0),Cadastro!$A:$Z,'CADASTRO MODENUTI'!P$1,0),"")</f>
        <v/>
      </c>
      <c r="Q19" s="3" t="str">
        <f>IFERROR(VLOOKUP(TEXT($A19,0),Cadastro!$A:$Z,'CADASTRO MODENUTI'!Q$1,0),"")</f>
        <v/>
      </c>
      <c r="R19" s="3" t="str">
        <f>IFERROR(VLOOKUP(TEXT($A19,0),Cadastro!$A:$Z,'CADASTRO MODENUTI'!R$1,0),"")</f>
        <v/>
      </c>
      <c r="S19" s="3" t="str">
        <f>IFERROR(VLOOKUP(TEXT($A19,0),Cadastro!$A:$Z,'CADASTRO MODENUTI'!S$1,0),"")</f>
        <v/>
      </c>
      <c r="T19" s="3" t="str">
        <f>IFERROR(VLOOKUP(TEXT($A19,0),Cadastro!$A:$Z,'CADASTRO MODENUTI'!T$1,0),"")</f>
        <v/>
      </c>
      <c r="U19" s="3" t="str">
        <f>IFERROR(VLOOKUP(E19&amp;"-"&amp;NCM!$S$1,NCM!B:G,4,0),"")</f>
        <v/>
      </c>
      <c r="V19" s="3" t="str">
        <f t="shared" si="0"/>
        <v/>
      </c>
      <c r="W19" s="4" t="str">
        <f>IFERROR(IF(NCM!$S$1="SP",VLOOKUP(E19&amp;"-"&amp;NCM!$S$1,NCM!B:Z,9,0)%,VLOOKUP(E19&amp;"-"&amp;NCM!$S$1,NCM!B:G,5,0)%),"")</f>
        <v/>
      </c>
      <c r="X19" s="5" t="str">
        <f>IFERROR(VLOOKUP(E19&amp;"-"&amp;NCM!$S$1,NCM!B:AD,9,0)%,"")</f>
        <v/>
      </c>
      <c r="Y19" s="3" t="str">
        <f t="shared" si="1"/>
        <v/>
      </c>
      <c r="Z19" s="4" t="str">
        <f t="shared" si="2"/>
        <v/>
      </c>
      <c r="AA19" s="3" t="str">
        <f t="shared" si="3"/>
        <v/>
      </c>
      <c r="AB19" s="4" t="str">
        <f t="shared" si="4"/>
        <v/>
      </c>
      <c r="AC19" s="4"/>
    </row>
    <row r="20" spans="1:29" x14ac:dyDescent="0.25">
      <c r="A20" s="10"/>
      <c r="B20" s="3" t="str">
        <f>IFERROR(VLOOKUP(TEXT($A20,0),Cadastro!$A:$Z,'CADASTRO MODENUTI'!B$1,0),"")</f>
        <v/>
      </c>
      <c r="C20" s="3" t="str">
        <f>IFERROR(VLOOKUP(TEXT($A20,0),Cadastro!$A:$Z,'CADASTRO MODENUTI'!C$1,0),"")</f>
        <v/>
      </c>
      <c r="D20" s="3" t="str">
        <f>IFERROR(VLOOKUP(TEXT($A20,0),Cadastro!$A:$Z,'CADASTRO MODENUTI'!D$1,0),"")</f>
        <v/>
      </c>
      <c r="E20" s="3" t="str">
        <f>IFERROR(VLOOKUP(TEXT($A20,0),Cadastro!$A:$Z,'CADASTRO MODENUTI'!E$1,0),"")</f>
        <v/>
      </c>
      <c r="F20" s="3" t="str">
        <f>IFERROR(VLOOKUP(TEXT($A20,0),Cadastro!$A:$Z,'CADASTRO MODENUTI'!F$1,0),"")</f>
        <v/>
      </c>
      <c r="G20" s="3" t="str">
        <f>IFERROR(VLOOKUP(TEXT($A20,0),Cadastro!$A:$Z,'CADASTRO MODENUTI'!G$1,0),"")</f>
        <v/>
      </c>
      <c r="H20" s="3" t="str">
        <f>IFERROR(VLOOKUP(TEXT($A20,0),Cadastro!$A:$Z,'CADASTRO MODENUTI'!H$1,0),"")</f>
        <v/>
      </c>
      <c r="I20" s="3" t="str">
        <f>IFERROR(VLOOKUP(TEXT($A20,0),Cadastro!$A:$Z,'CADASTRO MODENUTI'!I$1,0),"")</f>
        <v/>
      </c>
      <c r="J20" s="3" t="str">
        <f>IFERROR(VLOOKUP(TEXT($A20,0),Cadastro!$A:$Z,'CADASTRO MODENUTI'!J$1,0),"")</f>
        <v/>
      </c>
      <c r="K20" s="3" t="str">
        <f>IFERROR(VLOOKUP(TEXT($A20,0),Cadastro!$A:$Z,'CADASTRO MODENUTI'!K$1,0)/1000,"")</f>
        <v/>
      </c>
      <c r="L20" s="3" t="str">
        <f>IFERROR(VLOOKUP(TEXT($A20,0),Cadastro!$A:$Z,'CADASTRO MODENUTI'!L$1,0)/1000,"")</f>
        <v/>
      </c>
      <c r="M20" s="3" t="str">
        <f>IFERROR(VLOOKUP(TEXT($A20,0),Cadastro!$A:$Z,'CADASTRO MODENUTI'!M$1,0),"")</f>
        <v/>
      </c>
      <c r="N20" s="3" t="str">
        <f>IFERROR(VLOOKUP(TEXT($A20,0),Cadastro!$A:$Z,'CADASTRO MODENUTI'!N$1,0),"")</f>
        <v/>
      </c>
      <c r="O20" s="3" t="str">
        <f>IFERROR(VLOOKUP(TEXT($A20,0),Cadastro!$A:$Z,'CADASTRO MODENUTI'!O$1,0),"")</f>
        <v/>
      </c>
      <c r="P20" s="3" t="str">
        <f>IFERROR(VLOOKUP(TEXT($A20,0),Cadastro!$A:$Z,'CADASTRO MODENUTI'!P$1,0),"")</f>
        <v/>
      </c>
      <c r="Q20" s="3" t="str">
        <f>IFERROR(VLOOKUP(TEXT($A20,0),Cadastro!$A:$Z,'CADASTRO MODENUTI'!Q$1,0),"")</f>
        <v/>
      </c>
      <c r="R20" s="3" t="str">
        <f>IFERROR(VLOOKUP(TEXT($A20,0),Cadastro!$A:$Z,'CADASTRO MODENUTI'!R$1,0),"")</f>
        <v/>
      </c>
      <c r="S20" s="3" t="str">
        <f>IFERROR(VLOOKUP(TEXT($A20,0),Cadastro!$A:$Z,'CADASTRO MODENUTI'!S$1,0),"")</f>
        <v/>
      </c>
      <c r="T20" s="3" t="str">
        <f>IFERROR(VLOOKUP(TEXT($A20,0),Cadastro!$A:$Z,'CADASTRO MODENUTI'!T$1,0),"")</f>
        <v/>
      </c>
      <c r="U20" s="3" t="str">
        <f>IFERROR(VLOOKUP(E20&amp;"-"&amp;NCM!$S$1,NCM!B:G,4,0),"")</f>
        <v/>
      </c>
      <c r="V20" s="3" t="str">
        <f t="shared" si="0"/>
        <v/>
      </c>
      <c r="W20" s="4" t="str">
        <f>IFERROR(IF(NCM!$S$1="SP",VLOOKUP(E20&amp;"-"&amp;NCM!$S$1,NCM!B:Z,9,0)%,VLOOKUP(E20&amp;"-"&amp;NCM!$S$1,NCM!B:G,5,0)%),"")</f>
        <v/>
      </c>
      <c r="X20" s="5" t="str">
        <f>IFERROR(VLOOKUP(E20&amp;"-"&amp;NCM!$S$1,NCM!B:AD,9,0)%,"")</f>
        <v/>
      </c>
      <c r="Y20" s="3" t="str">
        <f t="shared" si="1"/>
        <v/>
      </c>
      <c r="Z20" s="4" t="str">
        <f t="shared" si="2"/>
        <v/>
      </c>
      <c r="AA20" s="3" t="str">
        <f t="shared" si="3"/>
        <v/>
      </c>
      <c r="AB20" s="4" t="str">
        <f t="shared" si="4"/>
        <v/>
      </c>
      <c r="AC20" s="4"/>
    </row>
    <row r="21" spans="1:29" x14ac:dyDescent="0.25">
      <c r="A21" s="10"/>
      <c r="B21" s="3" t="str">
        <f>IFERROR(VLOOKUP(TEXT($A21,0),Cadastro!$A:$Z,'CADASTRO MODENUTI'!B$1,0),"")</f>
        <v/>
      </c>
      <c r="C21" s="3" t="str">
        <f>IFERROR(VLOOKUP(TEXT($A21,0),Cadastro!$A:$Z,'CADASTRO MODENUTI'!C$1,0),"")</f>
        <v/>
      </c>
      <c r="D21" s="3" t="str">
        <f>IFERROR(VLOOKUP(TEXT($A21,0),Cadastro!$A:$Z,'CADASTRO MODENUTI'!D$1,0),"")</f>
        <v/>
      </c>
      <c r="E21" s="3" t="str">
        <f>IFERROR(VLOOKUP(TEXT($A21,0),Cadastro!$A:$Z,'CADASTRO MODENUTI'!E$1,0),"")</f>
        <v/>
      </c>
      <c r="F21" s="3" t="str">
        <f>IFERROR(VLOOKUP(TEXT($A21,0),Cadastro!$A:$Z,'CADASTRO MODENUTI'!F$1,0),"")</f>
        <v/>
      </c>
      <c r="G21" s="3" t="str">
        <f>IFERROR(VLOOKUP(TEXT($A21,0),Cadastro!$A:$Z,'CADASTRO MODENUTI'!G$1,0),"")</f>
        <v/>
      </c>
      <c r="H21" s="3" t="str">
        <f>IFERROR(VLOOKUP(TEXT($A21,0),Cadastro!$A:$Z,'CADASTRO MODENUTI'!H$1,0),"")</f>
        <v/>
      </c>
      <c r="I21" s="3" t="str">
        <f>IFERROR(VLOOKUP(TEXT($A21,0),Cadastro!$A:$Z,'CADASTRO MODENUTI'!I$1,0),"")</f>
        <v/>
      </c>
      <c r="J21" s="3" t="str">
        <f>IFERROR(VLOOKUP(TEXT($A21,0),Cadastro!$A:$Z,'CADASTRO MODENUTI'!J$1,0),"")</f>
        <v/>
      </c>
      <c r="K21" s="3" t="str">
        <f>IFERROR(VLOOKUP(TEXT($A21,0),Cadastro!$A:$Z,'CADASTRO MODENUTI'!K$1,0)/1000,"")</f>
        <v/>
      </c>
      <c r="L21" s="3" t="str">
        <f>IFERROR(VLOOKUP(TEXT($A21,0),Cadastro!$A:$Z,'CADASTRO MODENUTI'!L$1,0)/1000,"")</f>
        <v/>
      </c>
      <c r="M21" s="3" t="str">
        <f>IFERROR(VLOOKUP(TEXT($A21,0),Cadastro!$A:$Z,'CADASTRO MODENUTI'!M$1,0),"")</f>
        <v/>
      </c>
      <c r="N21" s="3" t="str">
        <f>IFERROR(VLOOKUP(TEXT($A21,0),Cadastro!$A:$Z,'CADASTRO MODENUTI'!N$1,0),"")</f>
        <v/>
      </c>
      <c r="O21" s="3" t="str">
        <f>IFERROR(VLOOKUP(TEXT($A21,0),Cadastro!$A:$Z,'CADASTRO MODENUTI'!O$1,0),"")</f>
        <v/>
      </c>
      <c r="P21" s="3" t="str">
        <f>IFERROR(VLOOKUP(TEXT($A21,0),Cadastro!$A:$Z,'CADASTRO MODENUTI'!P$1,0),"")</f>
        <v/>
      </c>
      <c r="Q21" s="3" t="str">
        <f>IFERROR(VLOOKUP(TEXT($A21,0),Cadastro!$A:$Z,'CADASTRO MODENUTI'!Q$1,0),"")</f>
        <v/>
      </c>
      <c r="R21" s="3" t="str">
        <f>IFERROR(VLOOKUP(TEXT($A21,0),Cadastro!$A:$Z,'CADASTRO MODENUTI'!R$1,0),"")</f>
        <v/>
      </c>
      <c r="S21" s="3" t="str">
        <f>IFERROR(VLOOKUP(TEXT($A21,0),Cadastro!$A:$Z,'CADASTRO MODENUTI'!S$1,0),"")</f>
        <v/>
      </c>
      <c r="T21" s="3" t="str">
        <f>IFERROR(VLOOKUP(TEXT($A21,0),Cadastro!$A:$Z,'CADASTRO MODENUTI'!T$1,0),"")</f>
        <v/>
      </c>
      <c r="U21" s="3" t="str">
        <f>IFERROR(VLOOKUP(E21&amp;"-"&amp;NCM!$S$1,NCM!B:G,4,0),"")</f>
        <v/>
      </c>
      <c r="V21" s="3" t="str">
        <f t="shared" si="0"/>
        <v/>
      </c>
      <c r="W21" s="4" t="str">
        <f>IFERROR(IF(NCM!$S$1="SP",VLOOKUP(E21&amp;"-"&amp;NCM!$S$1,NCM!B:Z,9,0)%,VLOOKUP(E21&amp;"-"&amp;NCM!$S$1,NCM!B:G,5,0)%),"")</f>
        <v/>
      </c>
      <c r="X21" s="5" t="str">
        <f>IFERROR(VLOOKUP(E21&amp;"-"&amp;NCM!$S$1,NCM!B:AD,9,0)%,"")</f>
        <v/>
      </c>
      <c r="Y21" s="3" t="str">
        <f t="shared" si="1"/>
        <v/>
      </c>
      <c r="Z21" s="4" t="str">
        <f t="shared" si="2"/>
        <v/>
      </c>
      <c r="AA21" s="3" t="str">
        <f t="shared" si="3"/>
        <v/>
      </c>
      <c r="AB21" s="4" t="str">
        <f t="shared" si="4"/>
        <v/>
      </c>
      <c r="AC21" s="4"/>
    </row>
    <row r="22" spans="1:29" x14ac:dyDescent="0.25">
      <c r="A22" s="10"/>
      <c r="B22" s="3" t="str">
        <f>IFERROR(VLOOKUP(TEXT($A22,0),Cadastro!$A:$Z,'CADASTRO MODENUTI'!B$1,0),"")</f>
        <v/>
      </c>
      <c r="C22" s="3" t="str">
        <f>IFERROR(VLOOKUP(TEXT($A22,0),Cadastro!$A:$Z,'CADASTRO MODENUTI'!C$1,0),"")</f>
        <v/>
      </c>
      <c r="D22" s="3" t="str">
        <f>IFERROR(VLOOKUP(TEXT($A22,0),Cadastro!$A:$Z,'CADASTRO MODENUTI'!D$1,0),"")</f>
        <v/>
      </c>
      <c r="E22" s="3" t="str">
        <f>IFERROR(VLOOKUP(TEXT($A22,0),Cadastro!$A:$Z,'CADASTRO MODENUTI'!E$1,0),"")</f>
        <v/>
      </c>
      <c r="F22" s="3" t="str">
        <f>IFERROR(VLOOKUP(TEXT($A22,0),Cadastro!$A:$Z,'CADASTRO MODENUTI'!F$1,0),"")</f>
        <v/>
      </c>
      <c r="G22" s="3" t="str">
        <f>IFERROR(VLOOKUP(TEXT($A22,0),Cadastro!$A:$Z,'CADASTRO MODENUTI'!G$1,0),"")</f>
        <v/>
      </c>
      <c r="H22" s="3" t="str">
        <f>IFERROR(VLOOKUP(TEXT($A22,0),Cadastro!$A:$Z,'CADASTRO MODENUTI'!H$1,0),"")</f>
        <v/>
      </c>
      <c r="I22" s="3" t="str">
        <f>IFERROR(VLOOKUP(TEXT($A22,0),Cadastro!$A:$Z,'CADASTRO MODENUTI'!I$1,0),"")</f>
        <v/>
      </c>
      <c r="J22" s="3" t="str">
        <f>IFERROR(VLOOKUP(TEXT($A22,0),Cadastro!$A:$Z,'CADASTRO MODENUTI'!J$1,0),"")</f>
        <v/>
      </c>
      <c r="K22" s="3" t="str">
        <f>IFERROR(VLOOKUP(TEXT($A22,0),Cadastro!$A:$Z,'CADASTRO MODENUTI'!K$1,0)/1000,"")</f>
        <v/>
      </c>
      <c r="L22" s="3" t="str">
        <f>IFERROR(VLOOKUP(TEXT($A22,0),Cadastro!$A:$Z,'CADASTRO MODENUTI'!L$1,0)/1000,"")</f>
        <v/>
      </c>
      <c r="M22" s="3" t="str">
        <f>IFERROR(VLOOKUP(TEXT($A22,0),Cadastro!$A:$Z,'CADASTRO MODENUTI'!M$1,0),"")</f>
        <v/>
      </c>
      <c r="N22" s="3" t="str">
        <f>IFERROR(VLOOKUP(TEXT($A22,0),Cadastro!$A:$Z,'CADASTRO MODENUTI'!N$1,0),"")</f>
        <v/>
      </c>
      <c r="O22" s="3" t="str">
        <f>IFERROR(VLOOKUP(TEXT($A22,0),Cadastro!$A:$Z,'CADASTRO MODENUTI'!O$1,0),"")</f>
        <v/>
      </c>
      <c r="P22" s="3" t="str">
        <f>IFERROR(VLOOKUP(TEXT($A22,0),Cadastro!$A:$Z,'CADASTRO MODENUTI'!P$1,0),"")</f>
        <v/>
      </c>
      <c r="Q22" s="3" t="str">
        <f>IFERROR(VLOOKUP(TEXT($A22,0),Cadastro!$A:$Z,'CADASTRO MODENUTI'!Q$1,0),"")</f>
        <v/>
      </c>
      <c r="R22" s="3" t="str">
        <f>IFERROR(VLOOKUP(TEXT($A22,0),Cadastro!$A:$Z,'CADASTRO MODENUTI'!R$1,0),"")</f>
        <v/>
      </c>
      <c r="S22" s="3" t="str">
        <f>IFERROR(VLOOKUP(TEXT($A22,0),Cadastro!$A:$Z,'CADASTRO MODENUTI'!S$1,0),"")</f>
        <v/>
      </c>
      <c r="T22" s="3" t="str">
        <f>IFERROR(VLOOKUP(TEXT($A22,0),Cadastro!$A:$Z,'CADASTRO MODENUTI'!T$1,0),"")</f>
        <v/>
      </c>
      <c r="U22" s="3" t="str">
        <f>IFERROR(VLOOKUP(E22&amp;"-"&amp;NCM!$S$1,NCM!B:G,4,0),"")</f>
        <v/>
      </c>
      <c r="V22" s="3" t="str">
        <f t="shared" si="0"/>
        <v/>
      </c>
      <c r="W22" s="4" t="str">
        <f>IFERROR(IF(NCM!$S$1="SP",VLOOKUP(E22&amp;"-"&amp;NCM!$S$1,NCM!B:Z,9,0)%,VLOOKUP(E22&amp;"-"&amp;NCM!$S$1,NCM!B:G,5,0)%),"")</f>
        <v/>
      </c>
      <c r="X22" s="5" t="str">
        <f>IFERROR(VLOOKUP(E22&amp;"-"&amp;NCM!$S$1,NCM!B:AD,9,0)%,"")</f>
        <v/>
      </c>
      <c r="Y22" s="3" t="str">
        <f t="shared" si="1"/>
        <v/>
      </c>
      <c r="Z22" s="4" t="str">
        <f t="shared" si="2"/>
        <v/>
      </c>
      <c r="AA22" s="3" t="str">
        <f t="shared" si="3"/>
        <v/>
      </c>
      <c r="AB22" s="4" t="str">
        <f t="shared" si="4"/>
        <v/>
      </c>
      <c r="AC22" s="4"/>
    </row>
    <row r="23" spans="1:29" x14ac:dyDescent="0.25">
      <c r="A23" s="10"/>
      <c r="B23" s="3" t="str">
        <f>IFERROR(VLOOKUP(TEXT($A23,0),Cadastro!$A:$Z,'CADASTRO MODENUTI'!B$1,0),"")</f>
        <v/>
      </c>
      <c r="C23" s="3" t="str">
        <f>IFERROR(VLOOKUP(TEXT($A23,0),Cadastro!$A:$Z,'CADASTRO MODENUTI'!C$1,0),"")</f>
        <v/>
      </c>
      <c r="D23" s="3" t="str">
        <f>IFERROR(VLOOKUP(TEXT($A23,0),Cadastro!$A:$Z,'CADASTRO MODENUTI'!D$1,0),"")</f>
        <v/>
      </c>
      <c r="E23" s="3" t="str">
        <f>IFERROR(VLOOKUP(TEXT($A23,0),Cadastro!$A:$Z,'CADASTRO MODENUTI'!E$1,0),"")</f>
        <v/>
      </c>
      <c r="F23" s="3" t="str">
        <f>IFERROR(VLOOKUP(TEXT($A23,0),Cadastro!$A:$Z,'CADASTRO MODENUTI'!F$1,0),"")</f>
        <v/>
      </c>
      <c r="G23" s="3" t="str">
        <f>IFERROR(VLOOKUP(TEXT($A23,0),Cadastro!$A:$Z,'CADASTRO MODENUTI'!G$1,0),"")</f>
        <v/>
      </c>
      <c r="H23" s="3" t="str">
        <f>IFERROR(VLOOKUP(TEXT($A23,0),Cadastro!$A:$Z,'CADASTRO MODENUTI'!H$1,0),"")</f>
        <v/>
      </c>
      <c r="I23" s="3" t="str">
        <f>IFERROR(VLOOKUP(TEXT($A23,0),Cadastro!$A:$Z,'CADASTRO MODENUTI'!I$1,0),"")</f>
        <v/>
      </c>
      <c r="J23" s="3" t="str">
        <f>IFERROR(VLOOKUP(TEXT($A23,0),Cadastro!$A:$Z,'CADASTRO MODENUTI'!J$1,0),"")</f>
        <v/>
      </c>
      <c r="K23" s="3" t="str">
        <f>IFERROR(VLOOKUP(TEXT($A23,0),Cadastro!$A:$Z,'CADASTRO MODENUTI'!K$1,0)/1000,"")</f>
        <v/>
      </c>
      <c r="L23" s="3" t="str">
        <f>IFERROR(VLOOKUP(TEXT($A23,0),Cadastro!$A:$Z,'CADASTRO MODENUTI'!L$1,0)/1000,"")</f>
        <v/>
      </c>
      <c r="M23" s="3" t="str">
        <f>IFERROR(VLOOKUP(TEXT($A23,0),Cadastro!$A:$Z,'CADASTRO MODENUTI'!M$1,0),"")</f>
        <v/>
      </c>
      <c r="N23" s="3" t="str">
        <f>IFERROR(VLOOKUP(TEXT($A23,0),Cadastro!$A:$Z,'CADASTRO MODENUTI'!N$1,0),"")</f>
        <v/>
      </c>
      <c r="O23" s="3" t="str">
        <f>IFERROR(VLOOKUP(TEXT($A23,0),Cadastro!$A:$Z,'CADASTRO MODENUTI'!O$1,0),"")</f>
        <v/>
      </c>
      <c r="P23" s="3" t="str">
        <f>IFERROR(VLOOKUP(TEXT($A23,0),Cadastro!$A:$Z,'CADASTRO MODENUTI'!P$1,0),"")</f>
        <v/>
      </c>
      <c r="Q23" s="3" t="str">
        <f>IFERROR(VLOOKUP(TEXT($A23,0),Cadastro!$A:$Z,'CADASTRO MODENUTI'!Q$1,0),"")</f>
        <v/>
      </c>
      <c r="R23" s="3" t="str">
        <f>IFERROR(VLOOKUP(TEXT($A23,0),Cadastro!$A:$Z,'CADASTRO MODENUTI'!R$1,0),"")</f>
        <v/>
      </c>
      <c r="S23" s="3" t="str">
        <f>IFERROR(VLOOKUP(TEXT($A23,0),Cadastro!$A:$Z,'CADASTRO MODENUTI'!S$1,0),"")</f>
        <v/>
      </c>
      <c r="T23" s="3" t="str">
        <f>IFERROR(VLOOKUP(TEXT($A23,0),Cadastro!$A:$Z,'CADASTRO MODENUTI'!T$1,0),"")</f>
        <v/>
      </c>
      <c r="U23" s="3" t="str">
        <f>IFERROR(VLOOKUP(E23&amp;"-"&amp;NCM!$S$1,NCM!B:G,4,0),"")</f>
        <v/>
      </c>
      <c r="V23" s="3" t="str">
        <f t="shared" si="0"/>
        <v/>
      </c>
      <c r="W23" s="4" t="str">
        <f>IFERROR(IF(NCM!$S$1="SP",VLOOKUP(E23&amp;"-"&amp;NCM!$S$1,NCM!B:Z,9,0)%,VLOOKUP(E23&amp;"-"&amp;NCM!$S$1,NCM!B:G,5,0)%),"")</f>
        <v/>
      </c>
      <c r="X23" s="5" t="str">
        <f>IFERROR(VLOOKUP(E23&amp;"-"&amp;NCM!$S$1,NCM!B:AD,9,0)%,"")</f>
        <v/>
      </c>
      <c r="Y23" s="3" t="str">
        <f t="shared" si="1"/>
        <v/>
      </c>
      <c r="Z23" s="4" t="str">
        <f t="shared" si="2"/>
        <v/>
      </c>
      <c r="AA23" s="3" t="str">
        <f t="shared" si="3"/>
        <v/>
      </c>
      <c r="AB23" s="4" t="str">
        <f t="shared" si="4"/>
        <v/>
      </c>
      <c r="AC23" s="4"/>
    </row>
    <row r="24" spans="1:29" x14ac:dyDescent="0.25">
      <c r="A24" s="10"/>
      <c r="B24" s="3" t="str">
        <f>IFERROR(VLOOKUP(TEXT($A24,0),Cadastro!$A:$Z,'CADASTRO MODENUTI'!B$1,0),"")</f>
        <v/>
      </c>
      <c r="C24" s="3" t="str">
        <f>IFERROR(VLOOKUP(TEXT($A24,0),Cadastro!$A:$Z,'CADASTRO MODENUTI'!C$1,0),"")</f>
        <v/>
      </c>
      <c r="D24" s="3" t="str">
        <f>IFERROR(VLOOKUP(TEXT($A24,0),Cadastro!$A:$Z,'CADASTRO MODENUTI'!D$1,0),"")</f>
        <v/>
      </c>
      <c r="E24" s="3" t="str">
        <f>IFERROR(VLOOKUP(TEXT($A24,0),Cadastro!$A:$Z,'CADASTRO MODENUTI'!E$1,0),"")</f>
        <v/>
      </c>
      <c r="F24" s="3" t="str">
        <f>IFERROR(VLOOKUP(TEXT($A24,0),Cadastro!$A:$Z,'CADASTRO MODENUTI'!F$1,0),"")</f>
        <v/>
      </c>
      <c r="G24" s="3" t="str">
        <f>IFERROR(VLOOKUP(TEXT($A24,0),Cadastro!$A:$Z,'CADASTRO MODENUTI'!G$1,0),"")</f>
        <v/>
      </c>
      <c r="H24" s="3" t="str">
        <f>IFERROR(VLOOKUP(TEXT($A24,0),Cadastro!$A:$Z,'CADASTRO MODENUTI'!H$1,0),"")</f>
        <v/>
      </c>
      <c r="I24" s="3" t="str">
        <f>IFERROR(VLOOKUP(TEXT($A24,0),Cadastro!$A:$Z,'CADASTRO MODENUTI'!I$1,0),"")</f>
        <v/>
      </c>
      <c r="J24" s="3" t="str">
        <f>IFERROR(VLOOKUP(TEXT($A24,0),Cadastro!$A:$Z,'CADASTRO MODENUTI'!J$1,0),"")</f>
        <v/>
      </c>
      <c r="K24" s="3" t="str">
        <f>IFERROR(VLOOKUP(TEXT($A24,0),Cadastro!$A:$Z,'CADASTRO MODENUTI'!K$1,0)/1000,"")</f>
        <v/>
      </c>
      <c r="L24" s="3" t="str">
        <f>IFERROR(VLOOKUP(TEXT($A24,0),Cadastro!$A:$Z,'CADASTRO MODENUTI'!L$1,0)/1000,"")</f>
        <v/>
      </c>
      <c r="M24" s="3" t="str">
        <f>IFERROR(VLOOKUP(TEXT($A24,0),Cadastro!$A:$Z,'CADASTRO MODENUTI'!M$1,0),"")</f>
        <v/>
      </c>
      <c r="N24" s="3" t="str">
        <f>IFERROR(VLOOKUP(TEXT($A24,0),Cadastro!$A:$Z,'CADASTRO MODENUTI'!N$1,0),"")</f>
        <v/>
      </c>
      <c r="O24" s="3" t="str">
        <f>IFERROR(VLOOKUP(TEXT($A24,0),Cadastro!$A:$Z,'CADASTRO MODENUTI'!O$1,0),"")</f>
        <v/>
      </c>
      <c r="P24" s="3" t="str">
        <f>IFERROR(VLOOKUP(TEXT($A24,0),Cadastro!$A:$Z,'CADASTRO MODENUTI'!P$1,0),"")</f>
        <v/>
      </c>
      <c r="Q24" s="3" t="str">
        <f>IFERROR(VLOOKUP(TEXT($A24,0),Cadastro!$A:$Z,'CADASTRO MODENUTI'!Q$1,0),"")</f>
        <v/>
      </c>
      <c r="R24" s="3" t="str">
        <f>IFERROR(VLOOKUP(TEXT($A24,0),Cadastro!$A:$Z,'CADASTRO MODENUTI'!R$1,0),"")</f>
        <v/>
      </c>
      <c r="S24" s="3" t="str">
        <f>IFERROR(VLOOKUP(TEXT($A24,0),Cadastro!$A:$Z,'CADASTRO MODENUTI'!S$1,0),"")</f>
        <v/>
      </c>
      <c r="T24" s="3" t="str">
        <f>IFERROR(VLOOKUP(TEXT($A24,0),Cadastro!$A:$Z,'CADASTRO MODENUTI'!T$1,0),"")</f>
        <v/>
      </c>
      <c r="U24" s="3" t="str">
        <f>IFERROR(VLOOKUP(E24&amp;"-"&amp;NCM!$S$1,NCM!B:G,4,0),"")</f>
        <v/>
      </c>
      <c r="V24" s="3" t="str">
        <f t="shared" si="0"/>
        <v/>
      </c>
      <c r="W24" s="4" t="str">
        <f>IFERROR(IF(NCM!$S$1="SP",VLOOKUP(E24&amp;"-"&amp;NCM!$S$1,NCM!B:Z,9,0)%,VLOOKUP(E24&amp;"-"&amp;NCM!$S$1,NCM!B:G,5,0)%),"")</f>
        <v/>
      </c>
      <c r="X24" s="5" t="str">
        <f>IFERROR(VLOOKUP(E24&amp;"-"&amp;NCM!$S$1,NCM!B:AD,9,0)%,"")</f>
        <v/>
      </c>
      <c r="Y24" s="3" t="str">
        <f t="shared" si="1"/>
        <v/>
      </c>
      <c r="Z24" s="4" t="str">
        <f t="shared" si="2"/>
        <v/>
      </c>
      <c r="AA24" s="3" t="str">
        <f t="shared" si="3"/>
        <v/>
      </c>
      <c r="AB24" s="4" t="str">
        <f t="shared" si="4"/>
        <v/>
      </c>
      <c r="AC24" s="4"/>
    </row>
    <row r="25" spans="1:29" x14ac:dyDescent="0.25">
      <c r="A25" s="10"/>
      <c r="B25" s="3" t="str">
        <f>IFERROR(VLOOKUP(TEXT($A25,0),Cadastro!$A:$Z,'CADASTRO MODENUTI'!B$1,0),"")</f>
        <v/>
      </c>
      <c r="C25" s="3" t="str">
        <f>IFERROR(VLOOKUP(TEXT($A25,0),Cadastro!$A:$Z,'CADASTRO MODENUTI'!C$1,0),"")</f>
        <v/>
      </c>
      <c r="D25" s="3" t="str">
        <f>IFERROR(VLOOKUP(TEXT($A25,0),Cadastro!$A:$Z,'CADASTRO MODENUTI'!D$1,0),"")</f>
        <v/>
      </c>
      <c r="E25" s="3" t="str">
        <f>IFERROR(VLOOKUP(TEXT($A25,0),Cadastro!$A:$Z,'CADASTRO MODENUTI'!E$1,0),"")</f>
        <v/>
      </c>
      <c r="F25" s="3" t="str">
        <f>IFERROR(VLOOKUP(TEXT($A25,0),Cadastro!$A:$Z,'CADASTRO MODENUTI'!F$1,0),"")</f>
        <v/>
      </c>
      <c r="G25" s="3" t="str">
        <f>IFERROR(VLOOKUP(TEXT($A25,0),Cadastro!$A:$Z,'CADASTRO MODENUTI'!G$1,0),"")</f>
        <v/>
      </c>
      <c r="H25" s="3" t="str">
        <f>IFERROR(VLOOKUP(TEXT($A25,0),Cadastro!$A:$Z,'CADASTRO MODENUTI'!H$1,0),"")</f>
        <v/>
      </c>
      <c r="I25" s="3" t="str">
        <f>IFERROR(VLOOKUP(TEXT($A25,0),Cadastro!$A:$Z,'CADASTRO MODENUTI'!I$1,0),"")</f>
        <v/>
      </c>
      <c r="J25" s="3" t="str">
        <f>IFERROR(VLOOKUP(TEXT($A25,0),Cadastro!$A:$Z,'CADASTRO MODENUTI'!J$1,0),"")</f>
        <v/>
      </c>
      <c r="K25" s="3" t="str">
        <f>IFERROR(VLOOKUP(TEXT($A25,0),Cadastro!$A:$Z,'CADASTRO MODENUTI'!K$1,0)/1000,"")</f>
        <v/>
      </c>
      <c r="L25" s="3" t="str">
        <f>IFERROR(VLOOKUP(TEXT($A25,0),Cadastro!$A:$Z,'CADASTRO MODENUTI'!L$1,0)/1000,"")</f>
        <v/>
      </c>
      <c r="M25" s="3" t="str">
        <f>IFERROR(VLOOKUP(TEXT($A25,0),Cadastro!$A:$Z,'CADASTRO MODENUTI'!M$1,0),"")</f>
        <v/>
      </c>
      <c r="N25" s="3" t="str">
        <f>IFERROR(VLOOKUP(TEXT($A25,0),Cadastro!$A:$Z,'CADASTRO MODENUTI'!N$1,0),"")</f>
        <v/>
      </c>
      <c r="O25" s="3" t="str">
        <f>IFERROR(VLOOKUP(TEXT($A25,0),Cadastro!$A:$Z,'CADASTRO MODENUTI'!O$1,0),"")</f>
        <v/>
      </c>
      <c r="P25" s="3" t="str">
        <f>IFERROR(VLOOKUP(TEXT($A25,0),Cadastro!$A:$Z,'CADASTRO MODENUTI'!P$1,0),"")</f>
        <v/>
      </c>
      <c r="Q25" s="3" t="str">
        <f>IFERROR(VLOOKUP(TEXT($A25,0),Cadastro!$A:$Z,'CADASTRO MODENUTI'!Q$1,0),"")</f>
        <v/>
      </c>
      <c r="R25" s="3" t="str">
        <f>IFERROR(VLOOKUP(TEXT($A25,0),Cadastro!$A:$Z,'CADASTRO MODENUTI'!R$1,0),"")</f>
        <v/>
      </c>
      <c r="S25" s="3" t="str">
        <f>IFERROR(VLOOKUP(TEXT($A25,0),Cadastro!$A:$Z,'CADASTRO MODENUTI'!S$1,0),"")</f>
        <v/>
      </c>
      <c r="T25" s="3" t="str">
        <f>IFERROR(VLOOKUP(TEXT($A25,0),Cadastro!$A:$Z,'CADASTRO MODENUTI'!T$1,0),"")</f>
        <v/>
      </c>
      <c r="U25" s="3" t="str">
        <f>IFERROR(VLOOKUP(E25&amp;"-"&amp;NCM!$S$1,NCM!B:G,4,0),"")</f>
        <v/>
      </c>
      <c r="V25" s="3" t="str">
        <f t="shared" si="0"/>
        <v/>
      </c>
      <c r="W25" s="4" t="str">
        <f>IFERROR(IF(NCM!$S$1="SP",VLOOKUP(E25&amp;"-"&amp;NCM!$S$1,NCM!B:Z,9,0)%,VLOOKUP(E25&amp;"-"&amp;NCM!$S$1,NCM!B:G,5,0)%),"")</f>
        <v/>
      </c>
      <c r="X25" s="5" t="str">
        <f>IFERROR(VLOOKUP(E25&amp;"-"&amp;NCM!$S$1,NCM!B:AD,9,0)%,"")</f>
        <v/>
      </c>
      <c r="Y25" s="3" t="str">
        <f t="shared" si="1"/>
        <v/>
      </c>
      <c r="Z25" s="4" t="str">
        <f t="shared" si="2"/>
        <v/>
      </c>
      <c r="AA25" s="3" t="str">
        <f t="shared" si="3"/>
        <v/>
      </c>
      <c r="AB25" s="4" t="str">
        <f t="shared" si="4"/>
        <v/>
      </c>
      <c r="AC25" s="4"/>
    </row>
    <row r="26" spans="1:29" x14ac:dyDescent="0.25">
      <c r="A26" s="10"/>
      <c r="B26" s="3" t="str">
        <f>IFERROR(VLOOKUP(TEXT($A26,0),Cadastro!$A:$Z,'CADASTRO MODENUTI'!B$1,0),"")</f>
        <v/>
      </c>
      <c r="C26" s="3" t="str">
        <f>IFERROR(VLOOKUP(TEXT($A26,0),Cadastro!$A:$Z,'CADASTRO MODENUTI'!C$1,0),"")</f>
        <v/>
      </c>
      <c r="D26" s="3" t="str">
        <f>IFERROR(VLOOKUP(TEXT($A26,0),Cadastro!$A:$Z,'CADASTRO MODENUTI'!D$1,0),"")</f>
        <v/>
      </c>
      <c r="E26" s="3" t="str">
        <f>IFERROR(VLOOKUP(TEXT($A26,0),Cadastro!$A:$Z,'CADASTRO MODENUTI'!E$1,0),"")</f>
        <v/>
      </c>
      <c r="F26" s="3" t="str">
        <f>IFERROR(VLOOKUP(TEXT($A26,0),Cadastro!$A:$Z,'CADASTRO MODENUTI'!F$1,0),"")</f>
        <v/>
      </c>
      <c r="G26" s="3" t="str">
        <f>IFERROR(VLOOKUP(TEXT($A26,0),Cadastro!$A:$Z,'CADASTRO MODENUTI'!G$1,0),"")</f>
        <v/>
      </c>
      <c r="H26" s="3" t="str">
        <f>IFERROR(VLOOKUP(TEXT($A26,0),Cadastro!$A:$Z,'CADASTRO MODENUTI'!H$1,0),"")</f>
        <v/>
      </c>
      <c r="I26" s="3" t="str">
        <f>IFERROR(VLOOKUP(TEXT($A26,0),Cadastro!$A:$Z,'CADASTRO MODENUTI'!I$1,0),"")</f>
        <v/>
      </c>
      <c r="J26" s="3" t="str">
        <f>IFERROR(VLOOKUP(TEXT($A26,0),Cadastro!$A:$Z,'CADASTRO MODENUTI'!J$1,0),"")</f>
        <v/>
      </c>
      <c r="K26" s="3" t="str">
        <f>IFERROR(VLOOKUP(TEXT($A26,0),Cadastro!$A:$Z,'CADASTRO MODENUTI'!K$1,0)/1000,"")</f>
        <v/>
      </c>
      <c r="L26" s="3" t="str">
        <f>IFERROR(VLOOKUP(TEXT($A26,0),Cadastro!$A:$Z,'CADASTRO MODENUTI'!L$1,0)/1000,"")</f>
        <v/>
      </c>
      <c r="M26" s="3" t="str">
        <f>IFERROR(VLOOKUP(TEXT($A26,0),Cadastro!$A:$Z,'CADASTRO MODENUTI'!M$1,0),"")</f>
        <v/>
      </c>
      <c r="N26" s="3" t="str">
        <f>IFERROR(VLOOKUP(TEXT($A26,0),Cadastro!$A:$Z,'CADASTRO MODENUTI'!N$1,0),"")</f>
        <v/>
      </c>
      <c r="O26" s="3" t="str">
        <f>IFERROR(VLOOKUP(TEXT($A26,0),Cadastro!$A:$Z,'CADASTRO MODENUTI'!O$1,0),"")</f>
        <v/>
      </c>
      <c r="P26" s="3" t="str">
        <f>IFERROR(VLOOKUP(TEXT($A26,0),Cadastro!$A:$Z,'CADASTRO MODENUTI'!P$1,0),"")</f>
        <v/>
      </c>
      <c r="Q26" s="3" t="str">
        <f>IFERROR(VLOOKUP(TEXT($A26,0),Cadastro!$A:$Z,'CADASTRO MODENUTI'!Q$1,0),"")</f>
        <v/>
      </c>
      <c r="R26" s="3" t="str">
        <f>IFERROR(VLOOKUP(TEXT($A26,0),Cadastro!$A:$Z,'CADASTRO MODENUTI'!R$1,0),"")</f>
        <v/>
      </c>
      <c r="S26" s="3" t="str">
        <f>IFERROR(VLOOKUP(TEXT($A26,0),Cadastro!$A:$Z,'CADASTRO MODENUTI'!S$1,0),"")</f>
        <v/>
      </c>
      <c r="T26" s="3" t="str">
        <f>IFERROR(VLOOKUP(TEXT($A26,0),Cadastro!$A:$Z,'CADASTRO MODENUTI'!T$1,0),"")</f>
        <v/>
      </c>
      <c r="U26" s="3" t="str">
        <f>IFERROR(VLOOKUP(E26&amp;"-"&amp;NCM!$S$1,NCM!B:G,4,0),"")</f>
        <v/>
      </c>
      <c r="V26" s="3" t="str">
        <f t="shared" si="0"/>
        <v/>
      </c>
      <c r="W26" s="4" t="str">
        <f>IFERROR(IF(NCM!$S$1="SP",VLOOKUP(E26&amp;"-"&amp;NCM!$S$1,NCM!B:Z,9,0)%,VLOOKUP(E26&amp;"-"&amp;NCM!$S$1,NCM!B:G,5,0)%),"")</f>
        <v/>
      </c>
      <c r="X26" s="5" t="str">
        <f>IFERROR(VLOOKUP(E26&amp;"-"&amp;NCM!$S$1,NCM!B:AD,9,0)%,"")</f>
        <v/>
      </c>
      <c r="Y26" s="3" t="str">
        <f t="shared" si="1"/>
        <v/>
      </c>
      <c r="Z26" s="4" t="str">
        <f t="shared" si="2"/>
        <v/>
      </c>
      <c r="AA26" s="3" t="str">
        <f t="shared" si="3"/>
        <v/>
      </c>
      <c r="AB26" s="4" t="str">
        <f t="shared" si="4"/>
        <v/>
      </c>
      <c r="AC26" s="4"/>
    </row>
    <row r="27" spans="1:29" x14ac:dyDescent="0.25">
      <c r="A27" s="10"/>
      <c r="B27" s="3" t="str">
        <f>IFERROR(VLOOKUP(TEXT($A27,0),Cadastro!$A:$Z,'CADASTRO MODENUTI'!B$1,0),"")</f>
        <v/>
      </c>
      <c r="C27" s="3" t="str">
        <f>IFERROR(VLOOKUP(TEXT($A27,0),Cadastro!$A:$Z,'CADASTRO MODENUTI'!C$1,0),"")</f>
        <v/>
      </c>
      <c r="D27" s="3" t="str">
        <f>IFERROR(VLOOKUP(TEXT($A27,0),Cadastro!$A:$Z,'CADASTRO MODENUTI'!D$1,0),"")</f>
        <v/>
      </c>
      <c r="E27" s="3" t="str">
        <f>IFERROR(VLOOKUP(TEXT($A27,0),Cadastro!$A:$Z,'CADASTRO MODENUTI'!E$1,0),"")</f>
        <v/>
      </c>
      <c r="F27" s="3" t="str">
        <f>IFERROR(VLOOKUP(TEXT($A27,0),Cadastro!$A:$Z,'CADASTRO MODENUTI'!F$1,0),"")</f>
        <v/>
      </c>
      <c r="G27" s="3" t="str">
        <f>IFERROR(VLOOKUP(TEXT($A27,0),Cadastro!$A:$Z,'CADASTRO MODENUTI'!G$1,0),"")</f>
        <v/>
      </c>
      <c r="H27" s="3" t="str">
        <f>IFERROR(VLOOKUP(TEXT($A27,0),Cadastro!$A:$Z,'CADASTRO MODENUTI'!H$1,0),"")</f>
        <v/>
      </c>
      <c r="I27" s="3" t="str">
        <f>IFERROR(VLOOKUP(TEXT($A27,0),Cadastro!$A:$Z,'CADASTRO MODENUTI'!I$1,0),"")</f>
        <v/>
      </c>
      <c r="J27" s="3" t="str">
        <f>IFERROR(VLOOKUP(TEXT($A27,0),Cadastro!$A:$Z,'CADASTRO MODENUTI'!J$1,0),"")</f>
        <v/>
      </c>
      <c r="K27" s="3" t="str">
        <f>IFERROR(VLOOKUP(TEXT($A27,0),Cadastro!$A:$Z,'CADASTRO MODENUTI'!K$1,0)/1000,"")</f>
        <v/>
      </c>
      <c r="L27" s="3" t="str">
        <f>IFERROR(VLOOKUP(TEXT($A27,0),Cadastro!$A:$Z,'CADASTRO MODENUTI'!L$1,0)/1000,"")</f>
        <v/>
      </c>
      <c r="M27" s="3" t="str">
        <f>IFERROR(VLOOKUP(TEXT($A27,0),Cadastro!$A:$Z,'CADASTRO MODENUTI'!M$1,0),"")</f>
        <v/>
      </c>
      <c r="N27" s="3" t="str">
        <f>IFERROR(VLOOKUP(TEXT($A27,0),Cadastro!$A:$Z,'CADASTRO MODENUTI'!N$1,0),"")</f>
        <v/>
      </c>
      <c r="O27" s="3" t="str">
        <f>IFERROR(VLOOKUP(TEXT($A27,0),Cadastro!$A:$Z,'CADASTRO MODENUTI'!O$1,0),"")</f>
        <v/>
      </c>
      <c r="P27" s="3" t="str">
        <f>IFERROR(VLOOKUP(TEXT($A27,0),Cadastro!$A:$Z,'CADASTRO MODENUTI'!P$1,0),"")</f>
        <v/>
      </c>
      <c r="Q27" s="3" t="str">
        <f>IFERROR(VLOOKUP(TEXT($A27,0),Cadastro!$A:$Z,'CADASTRO MODENUTI'!Q$1,0),"")</f>
        <v/>
      </c>
      <c r="R27" s="3" t="str">
        <f>IFERROR(VLOOKUP(TEXT($A27,0),Cadastro!$A:$Z,'CADASTRO MODENUTI'!R$1,0),"")</f>
        <v/>
      </c>
      <c r="S27" s="3" t="str">
        <f>IFERROR(VLOOKUP(TEXT($A27,0),Cadastro!$A:$Z,'CADASTRO MODENUTI'!S$1,0),"")</f>
        <v/>
      </c>
      <c r="T27" s="3" t="str">
        <f>IFERROR(VLOOKUP(TEXT($A27,0),Cadastro!$A:$Z,'CADASTRO MODENUTI'!T$1,0),"")</f>
        <v/>
      </c>
      <c r="U27" s="3" t="str">
        <f>IFERROR(VLOOKUP(E27&amp;"-"&amp;NCM!$S$1,NCM!B:G,4,0),"")</f>
        <v/>
      </c>
      <c r="V27" s="3" t="str">
        <f t="shared" si="0"/>
        <v/>
      </c>
      <c r="W27" s="4" t="str">
        <f>IFERROR(IF(NCM!$S$1="SP",VLOOKUP(E27&amp;"-"&amp;NCM!$S$1,NCM!B:Z,9,0)%,VLOOKUP(E27&amp;"-"&amp;NCM!$S$1,NCM!B:G,5,0)%),"")</f>
        <v/>
      </c>
      <c r="X27" s="5" t="str">
        <f>IFERROR(VLOOKUP(E27&amp;"-"&amp;NCM!$S$1,NCM!B:AD,9,0)%,"")</f>
        <v/>
      </c>
      <c r="Y27" s="3" t="str">
        <f t="shared" si="1"/>
        <v/>
      </c>
      <c r="Z27" s="4" t="str">
        <f t="shared" si="2"/>
        <v/>
      </c>
      <c r="AA27" s="3" t="str">
        <f t="shared" si="3"/>
        <v/>
      </c>
      <c r="AB27" s="4" t="str">
        <f t="shared" si="4"/>
        <v/>
      </c>
      <c r="AC27" s="4"/>
    </row>
    <row r="28" spans="1:29" x14ac:dyDescent="0.25">
      <c r="A28" s="10"/>
      <c r="B28" s="3" t="str">
        <f>IFERROR(VLOOKUP(TEXT($A28,0),Cadastro!$A:$Z,'CADASTRO MODENUTI'!B$1,0),"")</f>
        <v/>
      </c>
      <c r="C28" s="3" t="str">
        <f>IFERROR(VLOOKUP(TEXT($A28,0),Cadastro!$A:$Z,'CADASTRO MODENUTI'!C$1,0),"")</f>
        <v/>
      </c>
      <c r="D28" s="3" t="str">
        <f>IFERROR(VLOOKUP(TEXT($A28,0),Cadastro!$A:$Z,'CADASTRO MODENUTI'!D$1,0),"")</f>
        <v/>
      </c>
      <c r="E28" s="3" t="str">
        <f>IFERROR(VLOOKUP(TEXT($A28,0),Cadastro!$A:$Z,'CADASTRO MODENUTI'!E$1,0),"")</f>
        <v/>
      </c>
      <c r="F28" s="3" t="str">
        <f>IFERROR(VLOOKUP(TEXT($A28,0),Cadastro!$A:$Z,'CADASTRO MODENUTI'!F$1,0),"")</f>
        <v/>
      </c>
      <c r="G28" s="3" t="str">
        <f>IFERROR(VLOOKUP(TEXT($A28,0),Cadastro!$A:$Z,'CADASTRO MODENUTI'!G$1,0),"")</f>
        <v/>
      </c>
      <c r="H28" s="3" t="str">
        <f>IFERROR(VLOOKUP(TEXT($A28,0),Cadastro!$A:$Z,'CADASTRO MODENUTI'!H$1,0),"")</f>
        <v/>
      </c>
      <c r="I28" s="3" t="str">
        <f>IFERROR(VLOOKUP(TEXT($A28,0),Cadastro!$A:$Z,'CADASTRO MODENUTI'!I$1,0),"")</f>
        <v/>
      </c>
      <c r="J28" s="3" t="str">
        <f>IFERROR(VLOOKUP(TEXT($A28,0),Cadastro!$A:$Z,'CADASTRO MODENUTI'!J$1,0),"")</f>
        <v/>
      </c>
      <c r="K28" s="3" t="str">
        <f>IFERROR(VLOOKUP(TEXT($A28,0),Cadastro!$A:$Z,'CADASTRO MODENUTI'!K$1,0)/1000,"")</f>
        <v/>
      </c>
      <c r="L28" s="3" t="str">
        <f>IFERROR(VLOOKUP(TEXT($A28,0),Cadastro!$A:$Z,'CADASTRO MODENUTI'!L$1,0)/1000,"")</f>
        <v/>
      </c>
      <c r="M28" s="3" t="str">
        <f>IFERROR(VLOOKUP(TEXT($A28,0),Cadastro!$A:$Z,'CADASTRO MODENUTI'!M$1,0),"")</f>
        <v/>
      </c>
      <c r="N28" s="3" t="str">
        <f>IFERROR(VLOOKUP(TEXT($A28,0),Cadastro!$A:$Z,'CADASTRO MODENUTI'!N$1,0),"")</f>
        <v/>
      </c>
      <c r="O28" s="3" t="str">
        <f>IFERROR(VLOOKUP(TEXT($A28,0),Cadastro!$A:$Z,'CADASTRO MODENUTI'!O$1,0),"")</f>
        <v/>
      </c>
      <c r="P28" s="3" t="str">
        <f>IFERROR(VLOOKUP(TEXT($A28,0),Cadastro!$A:$Z,'CADASTRO MODENUTI'!P$1,0),"")</f>
        <v/>
      </c>
      <c r="Q28" s="3" t="str">
        <f>IFERROR(VLOOKUP(TEXT($A28,0),Cadastro!$A:$Z,'CADASTRO MODENUTI'!Q$1,0),"")</f>
        <v/>
      </c>
      <c r="R28" s="3" t="str">
        <f>IFERROR(VLOOKUP(TEXT($A28,0),Cadastro!$A:$Z,'CADASTRO MODENUTI'!R$1,0),"")</f>
        <v/>
      </c>
      <c r="S28" s="3" t="str">
        <f>IFERROR(VLOOKUP(TEXT($A28,0),Cadastro!$A:$Z,'CADASTRO MODENUTI'!S$1,0),"")</f>
        <v/>
      </c>
      <c r="T28" s="3" t="str">
        <f>IFERROR(VLOOKUP(TEXT($A28,0),Cadastro!$A:$Z,'CADASTRO MODENUTI'!T$1,0),"")</f>
        <v/>
      </c>
      <c r="U28" s="3" t="str">
        <f>IFERROR(VLOOKUP(E28&amp;"-"&amp;NCM!$S$1,NCM!B:G,4,0),"")</f>
        <v/>
      </c>
      <c r="V28" s="3" t="str">
        <f t="shared" si="0"/>
        <v/>
      </c>
      <c r="W28" s="4" t="str">
        <f>IFERROR(IF(NCM!$S$1="SP",VLOOKUP(E28&amp;"-"&amp;NCM!$S$1,NCM!B:Z,9,0)%,VLOOKUP(E28&amp;"-"&amp;NCM!$S$1,NCM!B:G,5,0)%),"")</f>
        <v/>
      </c>
      <c r="X28" s="5" t="str">
        <f>IFERROR(VLOOKUP(E28&amp;"-"&amp;NCM!$S$1,NCM!B:AD,9,0)%,"")</f>
        <v/>
      </c>
      <c r="Y28" s="3" t="str">
        <f t="shared" si="1"/>
        <v/>
      </c>
      <c r="Z28" s="4" t="str">
        <f t="shared" si="2"/>
        <v/>
      </c>
      <c r="AA28" s="3" t="str">
        <f t="shared" si="3"/>
        <v/>
      </c>
      <c r="AB28" s="4" t="str">
        <f t="shared" si="4"/>
        <v/>
      </c>
      <c r="AC28" s="4"/>
    </row>
    <row r="29" spans="1:29" x14ac:dyDescent="0.25">
      <c r="A29" s="10"/>
      <c r="B29" s="3" t="str">
        <f>IFERROR(VLOOKUP(TEXT($A29,0),Cadastro!$A:$Z,'CADASTRO MODENUTI'!B$1,0),"")</f>
        <v/>
      </c>
      <c r="C29" s="3" t="str">
        <f>IFERROR(VLOOKUP(TEXT($A29,0),Cadastro!$A:$Z,'CADASTRO MODENUTI'!C$1,0),"")</f>
        <v/>
      </c>
      <c r="D29" s="3" t="str">
        <f>IFERROR(VLOOKUP(TEXT($A29,0),Cadastro!$A:$Z,'CADASTRO MODENUTI'!D$1,0),"")</f>
        <v/>
      </c>
      <c r="E29" s="3" t="str">
        <f>IFERROR(VLOOKUP(TEXT($A29,0),Cadastro!$A:$Z,'CADASTRO MODENUTI'!E$1,0),"")</f>
        <v/>
      </c>
      <c r="F29" s="3" t="str">
        <f>IFERROR(VLOOKUP(TEXT($A29,0),Cadastro!$A:$Z,'CADASTRO MODENUTI'!F$1,0),"")</f>
        <v/>
      </c>
      <c r="G29" s="3" t="str">
        <f>IFERROR(VLOOKUP(TEXT($A29,0),Cadastro!$A:$Z,'CADASTRO MODENUTI'!G$1,0),"")</f>
        <v/>
      </c>
      <c r="H29" s="3" t="str">
        <f>IFERROR(VLOOKUP(TEXT($A29,0),Cadastro!$A:$Z,'CADASTRO MODENUTI'!H$1,0),"")</f>
        <v/>
      </c>
      <c r="I29" s="3" t="str">
        <f>IFERROR(VLOOKUP(TEXT($A29,0),Cadastro!$A:$Z,'CADASTRO MODENUTI'!I$1,0),"")</f>
        <v/>
      </c>
      <c r="J29" s="3" t="str">
        <f>IFERROR(VLOOKUP(TEXT($A29,0),Cadastro!$A:$Z,'CADASTRO MODENUTI'!J$1,0),"")</f>
        <v/>
      </c>
      <c r="K29" s="3" t="str">
        <f>IFERROR(VLOOKUP(TEXT($A29,0),Cadastro!$A:$Z,'CADASTRO MODENUTI'!K$1,0)/1000,"")</f>
        <v/>
      </c>
      <c r="L29" s="3" t="str">
        <f>IFERROR(VLOOKUP(TEXT($A29,0),Cadastro!$A:$Z,'CADASTRO MODENUTI'!L$1,0)/1000,"")</f>
        <v/>
      </c>
      <c r="M29" s="3" t="str">
        <f>IFERROR(VLOOKUP(TEXT($A29,0),Cadastro!$A:$Z,'CADASTRO MODENUTI'!M$1,0),"")</f>
        <v/>
      </c>
      <c r="N29" s="3" t="str">
        <f>IFERROR(VLOOKUP(TEXT($A29,0),Cadastro!$A:$Z,'CADASTRO MODENUTI'!N$1,0),"")</f>
        <v/>
      </c>
      <c r="O29" s="3" t="str">
        <f>IFERROR(VLOOKUP(TEXT($A29,0),Cadastro!$A:$Z,'CADASTRO MODENUTI'!O$1,0),"")</f>
        <v/>
      </c>
      <c r="P29" s="3" t="str">
        <f>IFERROR(VLOOKUP(TEXT($A29,0),Cadastro!$A:$Z,'CADASTRO MODENUTI'!P$1,0),"")</f>
        <v/>
      </c>
      <c r="Q29" s="3" t="str">
        <f>IFERROR(VLOOKUP(TEXT($A29,0),Cadastro!$A:$Z,'CADASTRO MODENUTI'!Q$1,0),"")</f>
        <v/>
      </c>
      <c r="R29" s="3" t="str">
        <f>IFERROR(VLOOKUP(TEXT($A29,0),Cadastro!$A:$Z,'CADASTRO MODENUTI'!R$1,0),"")</f>
        <v/>
      </c>
      <c r="S29" s="3" t="str">
        <f>IFERROR(VLOOKUP(TEXT($A29,0),Cadastro!$A:$Z,'CADASTRO MODENUTI'!S$1,0),"")</f>
        <v/>
      </c>
      <c r="T29" s="3" t="str">
        <f>IFERROR(VLOOKUP(TEXT($A29,0),Cadastro!$A:$Z,'CADASTRO MODENUTI'!T$1,0),"")</f>
        <v/>
      </c>
      <c r="U29" s="3" t="str">
        <f>IFERROR(VLOOKUP(E29&amp;"-"&amp;NCM!$S$1,NCM!B:G,4,0),"")</f>
        <v/>
      </c>
      <c r="V29" s="3" t="str">
        <f t="shared" si="0"/>
        <v/>
      </c>
      <c r="W29" s="4" t="str">
        <f>IFERROR(IF(NCM!$S$1="SP",VLOOKUP(E29&amp;"-"&amp;NCM!$S$1,NCM!B:Z,9,0)%,VLOOKUP(E29&amp;"-"&amp;NCM!$S$1,NCM!B:G,5,0)%),"")</f>
        <v/>
      </c>
      <c r="X29" s="5" t="str">
        <f>IFERROR(VLOOKUP(E29&amp;"-"&amp;NCM!$S$1,NCM!B:AD,9,0)%,"")</f>
        <v/>
      </c>
      <c r="Y29" s="3" t="str">
        <f t="shared" si="1"/>
        <v/>
      </c>
      <c r="Z29" s="4" t="str">
        <f t="shared" si="2"/>
        <v/>
      </c>
      <c r="AA29" s="3" t="str">
        <f t="shared" si="3"/>
        <v/>
      </c>
      <c r="AB29" s="4" t="str">
        <f t="shared" si="4"/>
        <v/>
      </c>
      <c r="AC29" s="4"/>
    </row>
    <row r="30" spans="1:29" x14ac:dyDescent="0.25">
      <c r="A30" s="10"/>
      <c r="B30" s="3" t="str">
        <f>IFERROR(VLOOKUP(TEXT($A30,0),Cadastro!$A:$Z,'CADASTRO MODENUTI'!B$1,0),"")</f>
        <v/>
      </c>
      <c r="C30" s="3" t="str">
        <f>IFERROR(VLOOKUP(TEXT($A30,0),Cadastro!$A:$Z,'CADASTRO MODENUTI'!C$1,0),"")</f>
        <v/>
      </c>
      <c r="D30" s="3" t="str">
        <f>IFERROR(VLOOKUP(TEXT($A30,0),Cadastro!$A:$Z,'CADASTRO MODENUTI'!D$1,0),"")</f>
        <v/>
      </c>
      <c r="E30" s="3" t="str">
        <f>IFERROR(VLOOKUP(TEXT($A30,0),Cadastro!$A:$Z,'CADASTRO MODENUTI'!E$1,0),"")</f>
        <v/>
      </c>
      <c r="F30" s="3" t="str">
        <f>IFERROR(VLOOKUP(TEXT($A30,0),Cadastro!$A:$Z,'CADASTRO MODENUTI'!F$1,0),"")</f>
        <v/>
      </c>
      <c r="G30" s="3" t="str">
        <f>IFERROR(VLOOKUP(TEXT($A30,0),Cadastro!$A:$Z,'CADASTRO MODENUTI'!G$1,0),"")</f>
        <v/>
      </c>
      <c r="H30" s="3" t="str">
        <f>IFERROR(VLOOKUP(TEXT($A30,0),Cadastro!$A:$Z,'CADASTRO MODENUTI'!H$1,0),"")</f>
        <v/>
      </c>
      <c r="I30" s="3" t="str">
        <f>IFERROR(VLOOKUP(TEXT($A30,0),Cadastro!$A:$Z,'CADASTRO MODENUTI'!I$1,0),"")</f>
        <v/>
      </c>
      <c r="J30" s="3" t="str">
        <f>IFERROR(VLOOKUP(TEXT($A30,0),Cadastro!$A:$Z,'CADASTRO MODENUTI'!J$1,0),"")</f>
        <v/>
      </c>
      <c r="K30" s="3" t="str">
        <f>IFERROR(VLOOKUP(TEXT($A30,0),Cadastro!$A:$Z,'CADASTRO MODENUTI'!K$1,0)/1000,"")</f>
        <v/>
      </c>
      <c r="L30" s="3" t="str">
        <f>IFERROR(VLOOKUP(TEXT($A30,0),Cadastro!$A:$Z,'CADASTRO MODENUTI'!L$1,0)/1000,"")</f>
        <v/>
      </c>
      <c r="M30" s="3" t="str">
        <f>IFERROR(VLOOKUP(TEXT($A30,0),Cadastro!$A:$Z,'CADASTRO MODENUTI'!M$1,0),"")</f>
        <v/>
      </c>
      <c r="N30" s="3" t="str">
        <f>IFERROR(VLOOKUP(TEXT($A30,0),Cadastro!$A:$Z,'CADASTRO MODENUTI'!N$1,0),"")</f>
        <v/>
      </c>
      <c r="O30" s="3" t="str">
        <f>IFERROR(VLOOKUP(TEXT($A30,0),Cadastro!$A:$Z,'CADASTRO MODENUTI'!O$1,0),"")</f>
        <v/>
      </c>
      <c r="P30" s="3" t="str">
        <f>IFERROR(VLOOKUP(TEXT($A30,0),Cadastro!$A:$Z,'CADASTRO MODENUTI'!P$1,0),"")</f>
        <v/>
      </c>
      <c r="Q30" s="3" t="str">
        <f>IFERROR(VLOOKUP(TEXT($A30,0),Cadastro!$A:$Z,'CADASTRO MODENUTI'!Q$1,0),"")</f>
        <v/>
      </c>
      <c r="R30" s="3" t="str">
        <f>IFERROR(VLOOKUP(TEXT($A30,0),Cadastro!$A:$Z,'CADASTRO MODENUTI'!R$1,0),"")</f>
        <v/>
      </c>
      <c r="S30" s="3" t="str">
        <f>IFERROR(VLOOKUP(TEXT($A30,0),Cadastro!$A:$Z,'CADASTRO MODENUTI'!S$1,0),"")</f>
        <v/>
      </c>
      <c r="T30" s="3" t="str">
        <f>IFERROR(VLOOKUP(TEXT($A30,0),Cadastro!$A:$Z,'CADASTRO MODENUTI'!T$1,0),"")</f>
        <v/>
      </c>
      <c r="U30" s="3" t="str">
        <f>IFERROR(VLOOKUP(E30&amp;"-"&amp;NCM!$S$1,NCM!B:G,4,0),"")</f>
        <v/>
      </c>
      <c r="V30" s="3" t="str">
        <f t="shared" si="0"/>
        <v/>
      </c>
      <c r="W30" s="4" t="str">
        <f>IFERROR(IF(NCM!$S$1="SP",VLOOKUP(E30&amp;"-"&amp;NCM!$S$1,NCM!B:Z,9,0)%,VLOOKUP(E30&amp;"-"&amp;NCM!$S$1,NCM!B:G,5,0)%),"")</f>
        <v/>
      </c>
      <c r="X30" s="5" t="str">
        <f>IFERROR(VLOOKUP(E30&amp;"-"&amp;NCM!$S$1,NCM!B:AD,9,0)%,"")</f>
        <v/>
      </c>
      <c r="Y30" s="3" t="str">
        <f t="shared" si="1"/>
        <v/>
      </c>
      <c r="Z30" s="4" t="str">
        <f t="shared" si="2"/>
        <v/>
      </c>
      <c r="AA30" s="3" t="str">
        <f t="shared" si="3"/>
        <v/>
      </c>
      <c r="AB30" s="4" t="str">
        <f t="shared" si="4"/>
        <v/>
      </c>
      <c r="AC30" s="4"/>
    </row>
    <row r="31" spans="1:29" x14ac:dyDescent="0.25">
      <c r="A31" s="10"/>
      <c r="B31" s="3" t="str">
        <f>IFERROR(VLOOKUP(TEXT($A31,0),Cadastro!$A:$Z,'CADASTRO MODENUTI'!B$1,0),"")</f>
        <v/>
      </c>
      <c r="C31" s="3" t="str">
        <f>IFERROR(VLOOKUP(TEXT($A31,0),Cadastro!$A:$Z,'CADASTRO MODENUTI'!C$1,0),"")</f>
        <v/>
      </c>
      <c r="D31" s="3" t="str">
        <f>IFERROR(VLOOKUP(TEXT($A31,0),Cadastro!$A:$Z,'CADASTRO MODENUTI'!D$1,0),"")</f>
        <v/>
      </c>
      <c r="E31" s="3" t="str">
        <f>IFERROR(VLOOKUP(TEXT($A31,0),Cadastro!$A:$Z,'CADASTRO MODENUTI'!E$1,0),"")</f>
        <v/>
      </c>
      <c r="F31" s="3" t="str">
        <f>IFERROR(VLOOKUP(TEXT($A31,0),Cadastro!$A:$Z,'CADASTRO MODENUTI'!F$1,0),"")</f>
        <v/>
      </c>
      <c r="G31" s="3" t="str">
        <f>IFERROR(VLOOKUP(TEXT($A31,0),Cadastro!$A:$Z,'CADASTRO MODENUTI'!G$1,0),"")</f>
        <v/>
      </c>
      <c r="H31" s="3" t="str">
        <f>IFERROR(VLOOKUP(TEXT($A31,0),Cadastro!$A:$Z,'CADASTRO MODENUTI'!H$1,0),"")</f>
        <v/>
      </c>
      <c r="I31" s="3" t="str">
        <f>IFERROR(VLOOKUP(TEXT($A31,0),Cadastro!$A:$Z,'CADASTRO MODENUTI'!I$1,0),"")</f>
        <v/>
      </c>
      <c r="J31" s="3" t="str">
        <f>IFERROR(VLOOKUP(TEXT($A31,0),Cadastro!$A:$Z,'CADASTRO MODENUTI'!J$1,0),"")</f>
        <v/>
      </c>
      <c r="K31" s="3" t="str">
        <f>IFERROR(VLOOKUP(TEXT($A31,0),Cadastro!$A:$Z,'CADASTRO MODENUTI'!K$1,0)/1000,"")</f>
        <v/>
      </c>
      <c r="L31" s="3" t="str">
        <f>IFERROR(VLOOKUP(TEXT($A31,0),Cadastro!$A:$Z,'CADASTRO MODENUTI'!L$1,0)/1000,"")</f>
        <v/>
      </c>
      <c r="M31" s="3" t="str">
        <f>IFERROR(VLOOKUP(TEXT($A31,0),Cadastro!$A:$Z,'CADASTRO MODENUTI'!M$1,0),"")</f>
        <v/>
      </c>
      <c r="N31" s="3" t="str">
        <f>IFERROR(VLOOKUP(TEXT($A31,0),Cadastro!$A:$Z,'CADASTRO MODENUTI'!N$1,0),"")</f>
        <v/>
      </c>
      <c r="O31" s="3" t="str">
        <f>IFERROR(VLOOKUP(TEXT($A31,0),Cadastro!$A:$Z,'CADASTRO MODENUTI'!O$1,0),"")</f>
        <v/>
      </c>
      <c r="P31" s="3" t="str">
        <f>IFERROR(VLOOKUP(TEXT($A31,0),Cadastro!$A:$Z,'CADASTRO MODENUTI'!P$1,0),"")</f>
        <v/>
      </c>
      <c r="Q31" s="3" t="str">
        <f>IFERROR(VLOOKUP(TEXT($A31,0),Cadastro!$A:$Z,'CADASTRO MODENUTI'!Q$1,0),"")</f>
        <v/>
      </c>
      <c r="R31" s="3" t="str">
        <f>IFERROR(VLOOKUP(TEXT($A31,0),Cadastro!$A:$Z,'CADASTRO MODENUTI'!R$1,0),"")</f>
        <v/>
      </c>
      <c r="S31" s="3" t="str">
        <f>IFERROR(VLOOKUP(TEXT($A31,0),Cadastro!$A:$Z,'CADASTRO MODENUTI'!S$1,0),"")</f>
        <v/>
      </c>
      <c r="T31" s="3" t="str">
        <f>IFERROR(VLOOKUP(TEXT($A31,0),Cadastro!$A:$Z,'CADASTRO MODENUTI'!T$1,0),"")</f>
        <v/>
      </c>
      <c r="U31" s="3" t="str">
        <f>IFERROR(VLOOKUP(E31&amp;"-"&amp;NCM!$S$1,NCM!B:G,4,0),"")</f>
        <v/>
      </c>
      <c r="V31" s="3" t="str">
        <f t="shared" si="0"/>
        <v/>
      </c>
      <c r="W31" s="4" t="str">
        <f>IFERROR(IF(NCM!$S$1="SP",VLOOKUP(E31&amp;"-"&amp;NCM!$S$1,NCM!B:Z,9,0)%,VLOOKUP(E31&amp;"-"&amp;NCM!$S$1,NCM!B:G,5,0)%),"")</f>
        <v/>
      </c>
      <c r="X31" s="5" t="str">
        <f>IFERROR(VLOOKUP(E31&amp;"-"&amp;NCM!$S$1,NCM!B:AD,9,0)%,"")</f>
        <v/>
      </c>
      <c r="Y31" s="3" t="str">
        <f t="shared" si="1"/>
        <v/>
      </c>
      <c r="Z31" s="4" t="str">
        <f t="shared" si="2"/>
        <v/>
      </c>
      <c r="AA31" s="3" t="str">
        <f t="shared" si="3"/>
        <v/>
      </c>
      <c r="AB31" s="4" t="str">
        <f t="shared" si="4"/>
        <v/>
      </c>
      <c r="AC31" s="4"/>
    </row>
    <row r="32" spans="1:29" x14ac:dyDescent="0.25">
      <c r="A32" s="10"/>
      <c r="B32" s="3" t="str">
        <f>IFERROR(VLOOKUP(TEXT($A32,0),Cadastro!$A:$Z,'CADASTRO MODENUTI'!B$1,0),"")</f>
        <v/>
      </c>
      <c r="C32" s="3" t="str">
        <f>IFERROR(VLOOKUP(TEXT($A32,0),Cadastro!$A:$Z,'CADASTRO MODENUTI'!C$1,0),"")</f>
        <v/>
      </c>
      <c r="D32" s="3" t="str">
        <f>IFERROR(VLOOKUP(TEXT($A32,0),Cadastro!$A:$Z,'CADASTRO MODENUTI'!D$1,0),"")</f>
        <v/>
      </c>
      <c r="E32" s="3" t="str">
        <f>IFERROR(VLOOKUP(TEXT($A32,0),Cadastro!$A:$Z,'CADASTRO MODENUTI'!E$1,0),"")</f>
        <v/>
      </c>
      <c r="F32" s="3" t="str">
        <f>IFERROR(VLOOKUP(TEXT($A32,0),Cadastro!$A:$Z,'CADASTRO MODENUTI'!F$1,0),"")</f>
        <v/>
      </c>
      <c r="G32" s="3" t="str">
        <f>IFERROR(VLOOKUP(TEXT($A32,0),Cadastro!$A:$Z,'CADASTRO MODENUTI'!G$1,0),"")</f>
        <v/>
      </c>
      <c r="H32" s="3" t="str">
        <f>IFERROR(VLOOKUP(TEXT($A32,0),Cadastro!$A:$Z,'CADASTRO MODENUTI'!H$1,0),"")</f>
        <v/>
      </c>
      <c r="I32" s="3" t="str">
        <f>IFERROR(VLOOKUP(TEXT($A32,0),Cadastro!$A:$Z,'CADASTRO MODENUTI'!I$1,0),"")</f>
        <v/>
      </c>
      <c r="J32" s="3" t="str">
        <f>IFERROR(VLOOKUP(TEXT($A32,0),Cadastro!$A:$Z,'CADASTRO MODENUTI'!J$1,0),"")</f>
        <v/>
      </c>
      <c r="K32" s="3" t="str">
        <f>IFERROR(VLOOKUP(TEXT($A32,0),Cadastro!$A:$Z,'CADASTRO MODENUTI'!K$1,0)/1000,"")</f>
        <v/>
      </c>
      <c r="L32" s="3" t="str">
        <f>IFERROR(VLOOKUP(TEXT($A32,0),Cadastro!$A:$Z,'CADASTRO MODENUTI'!L$1,0)/1000,"")</f>
        <v/>
      </c>
      <c r="M32" s="3" t="str">
        <f>IFERROR(VLOOKUP(TEXT($A32,0),Cadastro!$A:$Z,'CADASTRO MODENUTI'!M$1,0),"")</f>
        <v/>
      </c>
      <c r="N32" s="3" t="str">
        <f>IFERROR(VLOOKUP(TEXT($A32,0),Cadastro!$A:$Z,'CADASTRO MODENUTI'!N$1,0),"")</f>
        <v/>
      </c>
      <c r="O32" s="3" t="str">
        <f>IFERROR(VLOOKUP(TEXT($A32,0),Cadastro!$A:$Z,'CADASTRO MODENUTI'!O$1,0),"")</f>
        <v/>
      </c>
      <c r="P32" s="3" t="str">
        <f>IFERROR(VLOOKUP(TEXT($A32,0),Cadastro!$A:$Z,'CADASTRO MODENUTI'!P$1,0),"")</f>
        <v/>
      </c>
      <c r="Q32" s="3" t="str">
        <f>IFERROR(VLOOKUP(TEXT($A32,0),Cadastro!$A:$Z,'CADASTRO MODENUTI'!Q$1,0),"")</f>
        <v/>
      </c>
      <c r="R32" s="3" t="str">
        <f>IFERROR(VLOOKUP(TEXT($A32,0),Cadastro!$A:$Z,'CADASTRO MODENUTI'!R$1,0),"")</f>
        <v/>
      </c>
      <c r="S32" s="3" t="str">
        <f>IFERROR(VLOOKUP(TEXT($A32,0),Cadastro!$A:$Z,'CADASTRO MODENUTI'!S$1,0),"")</f>
        <v/>
      </c>
      <c r="T32" s="3" t="str">
        <f>IFERROR(VLOOKUP(TEXT($A32,0),Cadastro!$A:$Z,'CADASTRO MODENUTI'!T$1,0),"")</f>
        <v/>
      </c>
      <c r="U32" s="3" t="str">
        <f>IFERROR(VLOOKUP(E32&amp;"-"&amp;NCM!$S$1,NCM!B:G,4,0),"")</f>
        <v/>
      </c>
      <c r="V32" s="3" t="str">
        <f t="shared" si="0"/>
        <v/>
      </c>
      <c r="W32" s="4" t="str">
        <f>IFERROR(IF(NCM!$S$1="SP",VLOOKUP(E32&amp;"-"&amp;NCM!$S$1,NCM!B:Z,9,0)%,VLOOKUP(E32&amp;"-"&amp;NCM!$S$1,NCM!B:G,5,0)%),"")</f>
        <v/>
      </c>
      <c r="X32" s="5" t="str">
        <f>IFERROR(VLOOKUP(E32&amp;"-"&amp;NCM!$S$1,NCM!B:AD,9,0)%,"")</f>
        <v/>
      </c>
      <c r="Y32" s="3" t="str">
        <f t="shared" si="1"/>
        <v/>
      </c>
      <c r="Z32" s="4" t="str">
        <f t="shared" si="2"/>
        <v/>
      </c>
      <c r="AA32" s="3" t="str">
        <f t="shared" si="3"/>
        <v/>
      </c>
      <c r="AB32" s="4" t="str">
        <f t="shared" si="4"/>
        <v/>
      </c>
      <c r="AC32" s="4"/>
    </row>
    <row r="33" spans="1:29" x14ac:dyDescent="0.25">
      <c r="A33" s="10"/>
      <c r="B33" s="3" t="str">
        <f>IFERROR(VLOOKUP(TEXT($A33,0),Cadastro!$A:$Z,'CADASTRO MODENUTI'!B$1,0),"")</f>
        <v/>
      </c>
      <c r="C33" s="3" t="str">
        <f>IFERROR(VLOOKUP(TEXT($A33,0),Cadastro!$A:$Z,'CADASTRO MODENUTI'!C$1,0),"")</f>
        <v/>
      </c>
      <c r="D33" s="3" t="str">
        <f>IFERROR(VLOOKUP(TEXT($A33,0),Cadastro!$A:$Z,'CADASTRO MODENUTI'!D$1,0),"")</f>
        <v/>
      </c>
      <c r="E33" s="3" t="str">
        <f>IFERROR(VLOOKUP(TEXT($A33,0),Cadastro!$A:$Z,'CADASTRO MODENUTI'!E$1,0),"")</f>
        <v/>
      </c>
      <c r="F33" s="3" t="str">
        <f>IFERROR(VLOOKUP(TEXT($A33,0),Cadastro!$A:$Z,'CADASTRO MODENUTI'!F$1,0),"")</f>
        <v/>
      </c>
      <c r="G33" s="3" t="str">
        <f>IFERROR(VLOOKUP(TEXT($A33,0),Cadastro!$A:$Z,'CADASTRO MODENUTI'!G$1,0),"")</f>
        <v/>
      </c>
      <c r="H33" s="3" t="str">
        <f>IFERROR(VLOOKUP(TEXT($A33,0),Cadastro!$A:$Z,'CADASTRO MODENUTI'!H$1,0),"")</f>
        <v/>
      </c>
      <c r="I33" s="3" t="str">
        <f>IFERROR(VLOOKUP(TEXT($A33,0),Cadastro!$A:$Z,'CADASTRO MODENUTI'!I$1,0),"")</f>
        <v/>
      </c>
      <c r="J33" s="3" t="str">
        <f>IFERROR(VLOOKUP(TEXT($A33,0),Cadastro!$A:$Z,'CADASTRO MODENUTI'!J$1,0),"")</f>
        <v/>
      </c>
      <c r="K33" s="3" t="str">
        <f>IFERROR(VLOOKUP(TEXT($A33,0),Cadastro!$A:$Z,'CADASTRO MODENUTI'!K$1,0)/1000,"")</f>
        <v/>
      </c>
      <c r="L33" s="3" t="str">
        <f>IFERROR(VLOOKUP(TEXT($A33,0),Cadastro!$A:$Z,'CADASTRO MODENUTI'!L$1,0)/1000,"")</f>
        <v/>
      </c>
      <c r="M33" s="3" t="str">
        <f>IFERROR(VLOOKUP(TEXT($A33,0),Cadastro!$A:$Z,'CADASTRO MODENUTI'!M$1,0),"")</f>
        <v/>
      </c>
      <c r="N33" s="3" t="str">
        <f>IFERROR(VLOOKUP(TEXT($A33,0),Cadastro!$A:$Z,'CADASTRO MODENUTI'!N$1,0),"")</f>
        <v/>
      </c>
      <c r="O33" s="3" t="str">
        <f>IFERROR(VLOOKUP(TEXT($A33,0),Cadastro!$A:$Z,'CADASTRO MODENUTI'!O$1,0),"")</f>
        <v/>
      </c>
      <c r="P33" s="3" t="str">
        <f>IFERROR(VLOOKUP(TEXT($A33,0),Cadastro!$A:$Z,'CADASTRO MODENUTI'!P$1,0),"")</f>
        <v/>
      </c>
      <c r="Q33" s="3" t="str">
        <f>IFERROR(VLOOKUP(TEXT($A33,0),Cadastro!$A:$Z,'CADASTRO MODENUTI'!Q$1,0),"")</f>
        <v/>
      </c>
      <c r="R33" s="3" t="str">
        <f>IFERROR(VLOOKUP(TEXT($A33,0),Cadastro!$A:$Z,'CADASTRO MODENUTI'!R$1,0),"")</f>
        <v/>
      </c>
      <c r="S33" s="3" t="str">
        <f>IFERROR(VLOOKUP(TEXT($A33,0),Cadastro!$A:$Z,'CADASTRO MODENUTI'!S$1,0),"")</f>
        <v/>
      </c>
      <c r="T33" s="3" t="str">
        <f>IFERROR(VLOOKUP(TEXT($A33,0),Cadastro!$A:$Z,'CADASTRO MODENUTI'!T$1,0),"")</f>
        <v/>
      </c>
      <c r="U33" s="3" t="str">
        <f>IFERROR(VLOOKUP(E33&amp;"-"&amp;NCM!$S$1,NCM!B:G,4,0),"")</f>
        <v/>
      </c>
      <c r="V33" s="3" t="str">
        <f t="shared" si="0"/>
        <v/>
      </c>
      <c r="W33" s="4" t="str">
        <f>IFERROR(IF(NCM!$S$1="SP",VLOOKUP(E33&amp;"-"&amp;NCM!$S$1,NCM!B:Z,9,0)%,VLOOKUP(E33&amp;"-"&amp;NCM!$S$1,NCM!B:G,5,0)%),"")</f>
        <v/>
      </c>
      <c r="X33" s="5" t="str">
        <f>IFERROR(VLOOKUP(E33&amp;"-"&amp;NCM!$S$1,NCM!B:AD,9,0)%,"")</f>
        <v/>
      </c>
      <c r="Y33" s="3" t="str">
        <f t="shared" si="1"/>
        <v/>
      </c>
      <c r="Z33" s="4" t="str">
        <f t="shared" si="2"/>
        <v/>
      </c>
      <c r="AA33" s="3" t="str">
        <f t="shared" si="3"/>
        <v/>
      </c>
      <c r="AB33" s="4" t="str">
        <f t="shared" si="4"/>
        <v/>
      </c>
      <c r="AC33" s="4"/>
    </row>
    <row r="34" spans="1:29" x14ac:dyDescent="0.25">
      <c r="A34" s="10"/>
      <c r="B34" s="3" t="str">
        <f>IFERROR(VLOOKUP(TEXT($A34,0),Cadastro!$A:$Z,'CADASTRO MODENUTI'!B$1,0),"")</f>
        <v/>
      </c>
      <c r="C34" s="3" t="str">
        <f>IFERROR(VLOOKUP(TEXT($A34,0),Cadastro!$A:$Z,'CADASTRO MODENUTI'!C$1,0),"")</f>
        <v/>
      </c>
      <c r="D34" s="3" t="str">
        <f>IFERROR(VLOOKUP(TEXT($A34,0),Cadastro!$A:$Z,'CADASTRO MODENUTI'!D$1,0),"")</f>
        <v/>
      </c>
      <c r="E34" s="3" t="str">
        <f>IFERROR(VLOOKUP(TEXT($A34,0),Cadastro!$A:$Z,'CADASTRO MODENUTI'!E$1,0),"")</f>
        <v/>
      </c>
      <c r="F34" s="3" t="str">
        <f>IFERROR(VLOOKUP(TEXT($A34,0),Cadastro!$A:$Z,'CADASTRO MODENUTI'!F$1,0),"")</f>
        <v/>
      </c>
      <c r="G34" s="3" t="str">
        <f>IFERROR(VLOOKUP(TEXT($A34,0),Cadastro!$A:$Z,'CADASTRO MODENUTI'!G$1,0),"")</f>
        <v/>
      </c>
      <c r="H34" s="3" t="str">
        <f>IFERROR(VLOOKUP(TEXT($A34,0),Cadastro!$A:$Z,'CADASTRO MODENUTI'!H$1,0),"")</f>
        <v/>
      </c>
      <c r="I34" s="3" t="str">
        <f>IFERROR(VLOOKUP(TEXT($A34,0),Cadastro!$A:$Z,'CADASTRO MODENUTI'!I$1,0),"")</f>
        <v/>
      </c>
      <c r="J34" s="3" t="str">
        <f>IFERROR(VLOOKUP(TEXT($A34,0),Cadastro!$A:$Z,'CADASTRO MODENUTI'!J$1,0),"")</f>
        <v/>
      </c>
      <c r="K34" s="3" t="str">
        <f>IFERROR(VLOOKUP(TEXT($A34,0),Cadastro!$A:$Z,'CADASTRO MODENUTI'!K$1,0)/1000,"")</f>
        <v/>
      </c>
      <c r="L34" s="3" t="str">
        <f>IFERROR(VLOOKUP(TEXT($A34,0),Cadastro!$A:$Z,'CADASTRO MODENUTI'!L$1,0)/1000,"")</f>
        <v/>
      </c>
      <c r="M34" s="3" t="str">
        <f>IFERROR(VLOOKUP(TEXT($A34,0),Cadastro!$A:$Z,'CADASTRO MODENUTI'!M$1,0),"")</f>
        <v/>
      </c>
      <c r="N34" s="3" t="str">
        <f>IFERROR(VLOOKUP(TEXT($A34,0),Cadastro!$A:$Z,'CADASTRO MODENUTI'!N$1,0),"")</f>
        <v/>
      </c>
      <c r="O34" s="3" t="str">
        <f>IFERROR(VLOOKUP(TEXT($A34,0),Cadastro!$A:$Z,'CADASTRO MODENUTI'!O$1,0),"")</f>
        <v/>
      </c>
      <c r="P34" s="3" t="str">
        <f>IFERROR(VLOOKUP(TEXT($A34,0),Cadastro!$A:$Z,'CADASTRO MODENUTI'!P$1,0),"")</f>
        <v/>
      </c>
      <c r="Q34" s="3" t="str">
        <f>IFERROR(VLOOKUP(TEXT($A34,0),Cadastro!$A:$Z,'CADASTRO MODENUTI'!Q$1,0),"")</f>
        <v/>
      </c>
      <c r="R34" s="3" t="str">
        <f>IFERROR(VLOOKUP(TEXT($A34,0),Cadastro!$A:$Z,'CADASTRO MODENUTI'!R$1,0),"")</f>
        <v/>
      </c>
      <c r="S34" s="3" t="str">
        <f>IFERROR(VLOOKUP(TEXT($A34,0),Cadastro!$A:$Z,'CADASTRO MODENUTI'!S$1,0),"")</f>
        <v/>
      </c>
      <c r="T34" s="3" t="str">
        <f>IFERROR(VLOOKUP(TEXT($A34,0),Cadastro!$A:$Z,'CADASTRO MODENUTI'!T$1,0),"")</f>
        <v/>
      </c>
      <c r="U34" s="3" t="str">
        <f>IFERROR(VLOOKUP(E34&amp;"-"&amp;NCM!$S$1,NCM!B:G,4,0),"")</f>
        <v/>
      </c>
      <c r="V34" s="3" t="str">
        <f t="shared" si="0"/>
        <v/>
      </c>
      <c r="W34" s="4" t="str">
        <f>IFERROR(IF(NCM!$S$1="SP",VLOOKUP(E34&amp;"-"&amp;NCM!$S$1,NCM!B:Z,9,0)%,VLOOKUP(E34&amp;"-"&amp;NCM!$S$1,NCM!B:G,5,0)%),"")</f>
        <v/>
      </c>
      <c r="X34" s="5" t="str">
        <f>IFERROR(VLOOKUP(E34&amp;"-"&amp;NCM!$S$1,NCM!B:AD,9,0)%,"")</f>
        <v/>
      </c>
      <c r="Y34" s="3" t="str">
        <f t="shared" si="1"/>
        <v/>
      </c>
      <c r="Z34" s="4" t="str">
        <f t="shared" si="2"/>
        <v/>
      </c>
      <c r="AA34" s="3" t="str">
        <f t="shared" si="3"/>
        <v/>
      </c>
      <c r="AB34" s="4" t="str">
        <f t="shared" si="4"/>
        <v/>
      </c>
      <c r="AC34" s="4"/>
    </row>
    <row r="35" spans="1:29" x14ac:dyDescent="0.25">
      <c r="A35" s="10"/>
      <c r="B35" s="3" t="str">
        <f>IFERROR(VLOOKUP(TEXT($A35,0),Cadastro!$A:$Z,'CADASTRO MODENUTI'!B$1,0),"")</f>
        <v/>
      </c>
      <c r="C35" s="3" t="str">
        <f>IFERROR(VLOOKUP(TEXT($A35,0),Cadastro!$A:$Z,'CADASTRO MODENUTI'!C$1,0),"")</f>
        <v/>
      </c>
      <c r="D35" s="3" t="str">
        <f>IFERROR(VLOOKUP(TEXT($A35,0),Cadastro!$A:$Z,'CADASTRO MODENUTI'!D$1,0),"")</f>
        <v/>
      </c>
      <c r="E35" s="3" t="str">
        <f>IFERROR(VLOOKUP(TEXT($A35,0),Cadastro!$A:$Z,'CADASTRO MODENUTI'!E$1,0),"")</f>
        <v/>
      </c>
      <c r="F35" s="3" t="str">
        <f>IFERROR(VLOOKUP(TEXT($A35,0),Cadastro!$A:$Z,'CADASTRO MODENUTI'!F$1,0),"")</f>
        <v/>
      </c>
      <c r="G35" s="3" t="str">
        <f>IFERROR(VLOOKUP(TEXT($A35,0),Cadastro!$A:$Z,'CADASTRO MODENUTI'!G$1,0),"")</f>
        <v/>
      </c>
      <c r="H35" s="3" t="str">
        <f>IFERROR(VLOOKUP(TEXT($A35,0),Cadastro!$A:$Z,'CADASTRO MODENUTI'!H$1,0),"")</f>
        <v/>
      </c>
      <c r="I35" s="3" t="str">
        <f>IFERROR(VLOOKUP(TEXT($A35,0),Cadastro!$A:$Z,'CADASTRO MODENUTI'!I$1,0),"")</f>
        <v/>
      </c>
      <c r="J35" s="3" t="str">
        <f>IFERROR(VLOOKUP(TEXT($A35,0),Cadastro!$A:$Z,'CADASTRO MODENUTI'!J$1,0),"")</f>
        <v/>
      </c>
      <c r="K35" s="3" t="str">
        <f>IFERROR(VLOOKUP(TEXT($A35,0),Cadastro!$A:$Z,'CADASTRO MODENUTI'!K$1,0)/1000,"")</f>
        <v/>
      </c>
      <c r="L35" s="3" t="str">
        <f>IFERROR(VLOOKUP(TEXT($A35,0),Cadastro!$A:$Z,'CADASTRO MODENUTI'!L$1,0)/1000,"")</f>
        <v/>
      </c>
      <c r="M35" s="3" t="str">
        <f>IFERROR(VLOOKUP(TEXT($A35,0),Cadastro!$A:$Z,'CADASTRO MODENUTI'!M$1,0),"")</f>
        <v/>
      </c>
      <c r="N35" s="3" t="str">
        <f>IFERROR(VLOOKUP(TEXT($A35,0),Cadastro!$A:$Z,'CADASTRO MODENUTI'!N$1,0),"")</f>
        <v/>
      </c>
      <c r="O35" s="3" t="str">
        <f>IFERROR(VLOOKUP(TEXT($A35,0),Cadastro!$A:$Z,'CADASTRO MODENUTI'!O$1,0),"")</f>
        <v/>
      </c>
      <c r="P35" s="3" t="str">
        <f>IFERROR(VLOOKUP(TEXT($A35,0),Cadastro!$A:$Z,'CADASTRO MODENUTI'!P$1,0),"")</f>
        <v/>
      </c>
      <c r="Q35" s="3" t="str">
        <f>IFERROR(VLOOKUP(TEXT($A35,0),Cadastro!$A:$Z,'CADASTRO MODENUTI'!Q$1,0),"")</f>
        <v/>
      </c>
      <c r="R35" s="3" t="str">
        <f>IFERROR(VLOOKUP(TEXT($A35,0),Cadastro!$A:$Z,'CADASTRO MODENUTI'!R$1,0),"")</f>
        <v/>
      </c>
      <c r="S35" s="3" t="str">
        <f>IFERROR(VLOOKUP(TEXT($A35,0),Cadastro!$A:$Z,'CADASTRO MODENUTI'!S$1,0),"")</f>
        <v/>
      </c>
      <c r="T35" s="3" t="str">
        <f>IFERROR(VLOOKUP(TEXT($A35,0),Cadastro!$A:$Z,'CADASTRO MODENUTI'!T$1,0),"")</f>
        <v/>
      </c>
      <c r="U35" s="3" t="str">
        <f>IFERROR(VLOOKUP(E35&amp;"-"&amp;NCM!$S$1,NCM!B:G,4,0),"")</f>
        <v/>
      </c>
      <c r="V35" s="3" t="str">
        <f t="shared" si="0"/>
        <v/>
      </c>
      <c r="W35" s="4" t="str">
        <f>IFERROR(IF(NCM!$S$1="SP",VLOOKUP(E35&amp;"-"&amp;NCM!$S$1,NCM!B:Z,9,0)%,VLOOKUP(E35&amp;"-"&amp;NCM!$S$1,NCM!B:G,5,0)%),"")</f>
        <v/>
      </c>
      <c r="X35" s="5" t="str">
        <f>IFERROR(VLOOKUP(E35&amp;"-"&amp;NCM!$S$1,NCM!B:AD,9,0)%,"")</f>
        <v/>
      </c>
      <c r="Y35" s="3" t="str">
        <f t="shared" si="1"/>
        <v/>
      </c>
      <c r="Z35" s="4" t="str">
        <f t="shared" si="2"/>
        <v/>
      </c>
      <c r="AA35" s="3" t="str">
        <f t="shared" si="3"/>
        <v/>
      </c>
      <c r="AB35" s="4" t="str">
        <f t="shared" si="4"/>
        <v/>
      </c>
      <c r="AC35" s="4"/>
    </row>
    <row r="36" spans="1:29" x14ac:dyDescent="0.25">
      <c r="A36" s="10"/>
      <c r="B36" s="3" t="str">
        <f>IFERROR(VLOOKUP(TEXT($A36,0),Cadastro!$A:$Z,'CADASTRO MODENUTI'!B$1,0),"")</f>
        <v/>
      </c>
      <c r="C36" s="3" t="str">
        <f>IFERROR(VLOOKUP(TEXT($A36,0),Cadastro!$A:$Z,'CADASTRO MODENUTI'!C$1,0),"")</f>
        <v/>
      </c>
      <c r="D36" s="3" t="str">
        <f>IFERROR(VLOOKUP(TEXT($A36,0),Cadastro!$A:$Z,'CADASTRO MODENUTI'!D$1,0),"")</f>
        <v/>
      </c>
      <c r="E36" s="3" t="str">
        <f>IFERROR(VLOOKUP(TEXT($A36,0),Cadastro!$A:$Z,'CADASTRO MODENUTI'!E$1,0),"")</f>
        <v/>
      </c>
      <c r="F36" s="3" t="str">
        <f>IFERROR(VLOOKUP(TEXT($A36,0),Cadastro!$A:$Z,'CADASTRO MODENUTI'!F$1,0),"")</f>
        <v/>
      </c>
      <c r="G36" s="3" t="str">
        <f>IFERROR(VLOOKUP(TEXT($A36,0),Cadastro!$A:$Z,'CADASTRO MODENUTI'!G$1,0),"")</f>
        <v/>
      </c>
      <c r="H36" s="3" t="str">
        <f>IFERROR(VLOOKUP(TEXT($A36,0),Cadastro!$A:$Z,'CADASTRO MODENUTI'!H$1,0),"")</f>
        <v/>
      </c>
      <c r="I36" s="3" t="str">
        <f>IFERROR(VLOOKUP(TEXT($A36,0),Cadastro!$A:$Z,'CADASTRO MODENUTI'!I$1,0),"")</f>
        <v/>
      </c>
      <c r="J36" s="3" t="str">
        <f>IFERROR(VLOOKUP(TEXT($A36,0),Cadastro!$A:$Z,'CADASTRO MODENUTI'!J$1,0),"")</f>
        <v/>
      </c>
      <c r="K36" s="3" t="str">
        <f>IFERROR(VLOOKUP(TEXT($A36,0),Cadastro!$A:$Z,'CADASTRO MODENUTI'!K$1,0)/1000,"")</f>
        <v/>
      </c>
      <c r="L36" s="3" t="str">
        <f>IFERROR(VLOOKUP(TEXT($A36,0),Cadastro!$A:$Z,'CADASTRO MODENUTI'!L$1,0)/1000,"")</f>
        <v/>
      </c>
      <c r="M36" s="3" t="str">
        <f>IFERROR(VLOOKUP(TEXT($A36,0),Cadastro!$A:$Z,'CADASTRO MODENUTI'!M$1,0),"")</f>
        <v/>
      </c>
      <c r="N36" s="3" t="str">
        <f>IFERROR(VLOOKUP(TEXT($A36,0),Cadastro!$A:$Z,'CADASTRO MODENUTI'!N$1,0),"")</f>
        <v/>
      </c>
      <c r="O36" s="3" t="str">
        <f>IFERROR(VLOOKUP(TEXT($A36,0),Cadastro!$A:$Z,'CADASTRO MODENUTI'!O$1,0),"")</f>
        <v/>
      </c>
      <c r="P36" s="3" t="str">
        <f>IFERROR(VLOOKUP(TEXT($A36,0),Cadastro!$A:$Z,'CADASTRO MODENUTI'!P$1,0),"")</f>
        <v/>
      </c>
      <c r="Q36" s="3" t="str">
        <f>IFERROR(VLOOKUP(TEXT($A36,0),Cadastro!$A:$Z,'CADASTRO MODENUTI'!Q$1,0),"")</f>
        <v/>
      </c>
      <c r="R36" s="3" t="str">
        <f>IFERROR(VLOOKUP(TEXT($A36,0),Cadastro!$A:$Z,'CADASTRO MODENUTI'!R$1,0),"")</f>
        <v/>
      </c>
      <c r="S36" s="3" t="str">
        <f>IFERROR(VLOOKUP(TEXT($A36,0),Cadastro!$A:$Z,'CADASTRO MODENUTI'!S$1,0),"")</f>
        <v/>
      </c>
      <c r="T36" s="3" t="str">
        <f>IFERROR(VLOOKUP(TEXT($A36,0),Cadastro!$A:$Z,'CADASTRO MODENUTI'!T$1,0),"")</f>
        <v/>
      </c>
      <c r="U36" s="3" t="str">
        <f>IFERROR(VLOOKUP(E36&amp;"-"&amp;NCM!$S$1,NCM!B:G,4,0),"")</f>
        <v/>
      </c>
      <c r="V36" s="3" t="str">
        <f t="shared" si="0"/>
        <v/>
      </c>
      <c r="W36" s="4" t="str">
        <f>IFERROR(IF(NCM!$S$1="SP",VLOOKUP(E36&amp;"-"&amp;NCM!$S$1,NCM!B:Z,9,0)%,VLOOKUP(E36&amp;"-"&amp;NCM!$S$1,NCM!B:G,5,0)%),"")</f>
        <v/>
      </c>
      <c r="X36" s="5" t="str">
        <f>IFERROR(VLOOKUP(E36&amp;"-"&amp;NCM!$S$1,NCM!B:AD,9,0)%,"")</f>
        <v/>
      </c>
      <c r="Y36" s="3" t="str">
        <f t="shared" si="1"/>
        <v/>
      </c>
      <c r="Z36" s="4" t="str">
        <f t="shared" si="2"/>
        <v/>
      </c>
      <c r="AA36" s="3" t="str">
        <f t="shared" si="3"/>
        <v/>
      </c>
      <c r="AB36" s="4" t="str">
        <f t="shared" si="4"/>
        <v/>
      </c>
      <c r="AC36" s="4"/>
    </row>
    <row r="37" spans="1:29" x14ac:dyDescent="0.25">
      <c r="A37" s="10"/>
      <c r="B37" s="3" t="str">
        <f>IFERROR(VLOOKUP(TEXT($A37,0),Cadastro!$A:$Z,'CADASTRO MODENUTI'!B$1,0),"")</f>
        <v/>
      </c>
      <c r="C37" s="3" t="str">
        <f>IFERROR(VLOOKUP(TEXT($A37,0),Cadastro!$A:$Z,'CADASTRO MODENUTI'!C$1,0),"")</f>
        <v/>
      </c>
      <c r="D37" s="3" t="str">
        <f>IFERROR(VLOOKUP(TEXT($A37,0),Cadastro!$A:$Z,'CADASTRO MODENUTI'!D$1,0),"")</f>
        <v/>
      </c>
      <c r="E37" s="3" t="str">
        <f>IFERROR(VLOOKUP(TEXT($A37,0),Cadastro!$A:$Z,'CADASTRO MODENUTI'!E$1,0),"")</f>
        <v/>
      </c>
      <c r="F37" s="3" t="str">
        <f>IFERROR(VLOOKUP(TEXT($A37,0),Cadastro!$A:$Z,'CADASTRO MODENUTI'!F$1,0),"")</f>
        <v/>
      </c>
      <c r="G37" s="3" t="str">
        <f>IFERROR(VLOOKUP(TEXT($A37,0),Cadastro!$A:$Z,'CADASTRO MODENUTI'!G$1,0),"")</f>
        <v/>
      </c>
      <c r="H37" s="3" t="str">
        <f>IFERROR(VLOOKUP(TEXT($A37,0),Cadastro!$A:$Z,'CADASTRO MODENUTI'!H$1,0),"")</f>
        <v/>
      </c>
      <c r="I37" s="3" t="str">
        <f>IFERROR(VLOOKUP(TEXT($A37,0),Cadastro!$A:$Z,'CADASTRO MODENUTI'!I$1,0),"")</f>
        <v/>
      </c>
      <c r="J37" s="3" t="str">
        <f>IFERROR(VLOOKUP(TEXT($A37,0),Cadastro!$A:$Z,'CADASTRO MODENUTI'!J$1,0),"")</f>
        <v/>
      </c>
      <c r="K37" s="3" t="str">
        <f>IFERROR(VLOOKUP(TEXT($A37,0),Cadastro!$A:$Z,'CADASTRO MODENUTI'!K$1,0)/1000,"")</f>
        <v/>
      </c>
      <c r="L37" s="3" t="str">
        <f>IFERROR(VLOOKUP(TEXT($A37,0),Cadastro!$A:$Z,'CADASTRO MODENUTI'!L$1,0)/1000,"")</f>
        <v/>
      </c>
      <c r="M37" s="3" t="str">
        <f>IFERROR(VLOOKUP(TEXT($A37,0),Cadastro!$A:$Z,'CADASTRO MODENUTI'!M$1,0),"")</f>
        <v/>
      </c>
      <c r="N37" s="3" t="str">
        <f>IFERROR(VLOOKUP(TEXT($A37,0),Cadastro!$A:$Z,'CADASTRO MODENUTI'!N$1,0),"")</f>
        <v/>
      </c>
      <c r="O37" s="3" t="str">
        <f>IFERROR(VLOOKUP(TEXT($A37,0),Cadastro!$A:$Z,'CADASTRO MODENUTI'!O$1,0),"")</f>
        <v/>
      </c>
      <c r="P37" s="3" t="str">
        <f>IFERROR(VLOOKUP(TEXT($A37,0),Cadastro!$A:$Z,'CADASTRO MODENUTI'!P$1,0),"")</f>
        <v/>
      </c>
      <c r="Q37" s="3" t="str">
        <f>IFERROR(VLOOKUP(TEXT($A37,0),Cadastro!$A:$Z,'CADASTRO MODENUTI'!Q$1,0),"")</f>
        <v/>
      </c>
      <c r="R37" s="3" t="str">
        <f>IFERROR(VLOOKUP(TEXT($A37,0),Cadastro!$A:$Z,'CADASTRO MODENUTI'!R$1,0),"")</f>
        <v/>
      </c>
      <c r="S37" s="3" t="str">
        <f>IFERROR(VLOOKUP(TEXT($A37,0),Cadastro!$A:$Z,'CADASTRO MODENUTI'!S$1,0),"")</f>
        <v/>
      </c>
      <c r="T37" s="3" t="str">
        <f>IFERROR(VLOOKUP(TEXT($A37,0),Cadastro!$A:$Z,'CADASTRO MODENUTI'!T$1,0),"")</f>
        <v/>
      </c>
      <c r="U37" s="3" t="str">
        <f>IFERROR(VLOOKUP(E37&amp;"-"&amp;NCM!$S$1,NCM!B:G,4,0),"")</f>
        <v/>
      </c>
      <c r="V37" s="3" t="str">
        <f t="shared" si="0"/>
        <v/>
      </c>
      <c r="W37" s="4" t="str">
        <f>IFERROR(IF(NCM!$S$1="SP",VLOOKUP(E37&amp;"-"&amp;NCM!$S$1,NCM!B:Z,9,0)%,VLOOKUP(E37&amp;"-"&amp;NCM!$S$1,NCM!B:G,5,0)%),"")</f>
        <v/>
      </c>
      <c r="X37" s="5" t="str">
        <f>IFERROR(VLOOKUP(E37&amp;"-"&amp;NCM!$S$1,NCM!B:AD,9,0)%,"")</f>
        <v/>
      </c>
      <c r="Y37" s="3" t="str">
        <f t="shared" si="1"/>
        <v/>
      </c>
      <c r="Z37" s="4" t="str">
        <f t="shared" si="2"/>
        <v/>
      </c>
      <c r="AA37" s="3" t="str">
        <f t="shared" si="3"/>
        <v/>
      </c>
      <c r="AB37" s="4" t="str">
        <f t="shared" si="4"/>
        <v/>
      </c>
      <c r="AC37" s="4"/>
    </row>
    <row r="38" spans="1:29" x14ac:dyDescent="0.25">
      <c r="A38" s="10"/>
      <c r="B38" s="3" t="str">
        <f>IFERROR(VLOOKUP(TEXT($A38,0),Cadastro!$A:$Z,'CADASTRO MODENUTI'!B$1,0),"")</f>
        <v/>
      </c>
      <c r="C38" s="3" t="str">
        <f>IFERROR(VLOOKUP(TEXT($A38,0),Cadastro!$A:$Z,'CADASTRO MODENUTI'!C$1,0),"")</f>
        <v/>
      </c>
      <c r="D38" s="3" t="str">
        <f>IFERROR(VLOOKUP(TEXT($A38,0),Cadastro!$A:$Z,'CADASTRO MODENUTI'!D$1,0),"")</f>
        <v/>
      </c>
      <c r="E38" s="3" t="str">
        <f>IFERROR(VLOOKUP(TEXT($A38,0),Cadastro!$A:$Z,'CADASTRO MODENUTI'!E$1,0),"")</f>
        <v/>
      </c>
      <c r="F38" s="3" t="str">
        <f>IFERROR(VLOOKUP(TEXT($A38,0),Cadastro!$A:$Z,'CADASTRO MODENUTI'!F$1,0),"")</f>
        <v/>
      </c>
      <c r="G38" s="3" t="str">
        <f>IFERROR(VLOOKUP(TEXT($A38,0),Cadastro!$A:$Z,'CADASTRO MODENUTI'!G$1,0),"")</f>
        <v/>
      </c>
      <c r="H38" s="3" t="str">
        <f>IFERROR(VLOOKUP(TEXT($A38,0),Cadastro!$A:$Z,'CADASTRO MODENUTI'!H$1,0),"")</f>
        <v/>
      </c>
      <c r="I38" s="3" t="str">
        <f>IFERROR(VLOOKUP(TEXT($A38,0),Cadastro!$A:$Z,'CADASTRO MODENUTI'!I$1,0),"")</f>
        <v/>
      </c>
      <c r="J38" s="3" t="str">
        <f>IFERROR(VLOOKUP(TEXT($A38,0),Cadastro!$A:$Z,'CADASTRO MODENUTI'!J$1,0),"")</f>
        <v/>
      </c>
      <c r="K38" s="3" t="str">
        <f>IFERROR(VLOOKUP(TEXT($A38,0),Cadastro!$A:$Z,'CADASTRO MODENUTI'!K$1,0)/1000,"")</f>
        <v/>
      </c>
      <c r="L38" s="3" t="str">
        <f>IFERROR(VLOOKUP(TEXT($A38,0),Cadastro!$A:$Z,'CADASTRO MODENUTI'!L$1,0)/1000,"")</f>
        <v/>
      </c>
      <c r="M38" s="3" t="str">
        <f>IFERROR(VLOOKUP(TEXT($A38,0),Cadastro!$A:$Z,'CADASTRO MODENUTI'!M$1,0),"")</f>
        <v/>
      </c>
      <c r="N38" s="3" t="str">
        <f>IFERROR(VLOOKUP(TEXT($A38,0),Cadastro!$A:$Z,'CADASTRO MODENUTI'!N$1,0),"")</f>
        <v/>
      </c>
      <c r="O38" s="3" t="str">
        <f>IFERROR(VLOOKUP(TEXT($A38,0),Cadastro!$A:$Z,'CADASTRO MODENUTI'!O$1,0),"")</f>
        <v/>
      </c>
      <c r="P38" s="3" t="str">
        <f>IFERROR(VLOOKUP(TEXT($A38,0),Cadastro!$A:$Z,'CADASTRO MODENUTI'!P$1,0),"")</f>
        <v/>
      </c>
      <c r="Q38" s="3" t="str">
        <f>IFERROR(VLOOKUP(TEXT($A38,0),Cadastro!$A:$Z,'CADASTRO MODENUTI'!Q$1,0),"")</f>
        <v/>
      </c>
      <c r="R38" s="3" t="str">
        <f>IFERROR(VLOOKUP(TEXT($A38,0),Cadastro!$A:$Z,'CADASTRO MODENUTI'!R$1,0),"")</f>
        <v/>
      </c>
      <c r="S38" s="3" t="str">
        <f>IFERROR(VLOOKUP(TEXT($A38,0),Cadastro!$A:$Z,'CADASTRO MODENUTI'!S$1,0),"")</f>
        <v/>
      </c>
      <c r="T38" s="3" t="str">
        <f>IFERROR(VLOOKUP(TEXT($A38,0),Cadastro!$A:$Z,'CADASTRO MODENUTI'!T$1,0),"")</f>
        <v/>
      </c>
      <c r="U38" s="3" t="str">
        <f>IFERROR(VLOOKUP(E38&amp;"-"&amp;NCM!$S$1,NCM!B:G,4,0),"")</f>
        <v/>
      </c>
      <c r="V38" s="3" t="str">
        <f t="shared" ref="V38:V56" si="5">IF(A38="","",IF(U38="00","NÃO","SIM"))</f>
        <v/>
      </c>
      <c r="W38" s="4" t="str">
        <f>IFERROR(IF(NCM!$S$1="SP",VLOOKUP(E38&amp;"-"&amp;NCM!$S$1,NCM!B:Z,9,0)%,VLOOKUP(E38&amp;"-"&amp;NCM!$S$1,NCM!B:G,5,0)%),"")</f>
        <v/>
      </c>
      <c r="X38" s="5" t="str">
        <f>IFERROR(VLOOKUP(E38&amp;"-"&amp;NCM!$S$1,NCM!B:AD,9,0)%,"")</f>
        <v/>
      </c>
      <c r="Y38" s="3" t="str">
        <f t="shared" ref="Y38:Y66" si="6">IF($A38="","","01")</f>
        <v/>
      </c>
      <c r="Z38" s="4" t="str">
        <f t="shared" ref="Z38:Z66" si="7">IF($A38="","",1.65%)</f>
        <v/>
      </c>
      <c r="AA38" s="3" t="str">
        <f t="shared" ref="AA38:AA66" si="8">IF($A38="","","01")</f>
        <v/>
      </c>
      <c r="AB38" s="4" t="str">
        <f t="shared" ref="AB38:AB66" si="9">IF($A38="","",7.6%)</f>
        <v/>
      </c>
      <c r="AC38" s="4"/>
    </row>
    <row r="39" spans="1:29" x14ac:dyDescent="0.25">
      <c r="A39" s="10"/>
      <c r="B39" s="3" t="str">
        <f>IFERROR(VLOOKUP(TEXT($A39,0),Cadastro!$A:$Z,'CADASTRO MODENUTI'!B$1,0),"")</f>
        <v/>
      </c>
      <c r="C39" s="3" t="str">
        <f>IFERROR(VLOOKUP(TEXT($A39,0),Cadastro!$A:$Z,'CADASTRO MODENUTI'!C$1,0),"")</f>
        <v/>
      </c>
      <c r="D39" s="3" t="str">
        <f>IFERROR(VLOOKUP(TEXT($A39,0),Cadastro!$A:$Z,'CADASTRO MODENUTI'!D$1,0),"")</f>
        <v/>
      </c>
      <c r="E39" s="3" t="str">
        <f>IFERROR(VLOOKUP(TEXT($A39,0),Cadastro!$A:$Z,'CADASTRO MODENUTI'!E$1,0),"")</f>
        <v/>
      </c>
      <c r="F39" s="3" t="str">
        <f>IFERROR(VLOOKUP(TEXT($A39,0),Cadastro!$A:$Z,'CADASTRO MODENUTI'!F$1,0),"")</f>
        <v/>
      </c>
      <c r="G39" s="3" t="str">
        <f>IFERROR(VLOOKUP(TEXT($A39,0),Cadastro!$A:$Z,'CADASTRO MODENUTI'!G$1,0),"")</f>
        <v/>
      </c>
      <c r="H39" s="3" t="str">
        <f>IFERROR(VLOOKUP(TEXT($A39,0),Cadastro!$A:$Z,'CADASTRO MODENUTI'!H$1,0),"")</f>
        <v/>
      </c>
      <c r="I39" s="3" t="str">
        <f>IFERROR(VLOOKUP(TEXT($A39,0),Cadastro!$A:$Z,'CADASTRO MODENUTI'!I$1,0),"")</f>
        <v/>
      </c>
      <c r="J39" s="3" t="str">
        <f>IFERROR(VLOOKUP(TEXT($A39,0),Cadastro!$A:$Z,'CADASTRO MODENUTI'!J$1,0),"")</f>
        <v/>
      </c>
      <c r="K39" s="3" t="str">
        <f>IFERROR(VLOOKUP(TEXT($A39,0),Cadastro!$A:$Z,'CADASTRO MODENUTI'!K$1,0)/1000,"")</f>
        <v/>
      </c>
      <c r="L39" s="3" t="str">
        <f>IFERROR(VLOOKUP(TEXT($A39,0),Cadastro!$A:$Z,'CADASTRO MODENUTI'!L$1,0)/1000,"")</f>
        <v/>
      </c>
      <c r="M39" s="3" t="str">
        <f>IFERROR(VLOOKUP(TEXT($A39,0),Cadastro!$A:$Z,'CADASTRO MODENUTI'!M$1,0),"")</f>
        <v/>
      </c>
      <c r="N39" s="3" t="str">
        <f>IFERROR(VLOOKUP(TEXT($A39,0),Cadastro!$A:$Z,'CADASTRO MODENUTI'!N$1,0),"")</f>
        <v/>
      </c>
      <c r="O39" s="3" t="str">
        <f>IFERROR(VLOOKUP(TEXT($A39,0),Cadastro!$A:$Z,'CADASTRO MODENUTI'!O$1,0),"")</f>
        <v/>
      </c>
      <c r="P39" s="3" t="str">
        <f>IFERROR(VLOOKUP(TEXT($A39,0),Cadastro!$A:$Z,'CADASTRO MODENUTI'!P$1,0),"")</f>
        <v/>
      </c>
      <c r="Q39" s="3" t="str">
        <f>IFERROR(VLOOKUP(TEXT($A39,0),Cadastro!$A:$Z,'CADASTRO MODENUTI'!Q$1,0),"")</f>
        <v/>
      </c>
      <c r="R39" s="3" t="str">
        <f>IFERROR(VLOOKUP(TEXT($A39,0),Cadastro!$A:$Z,'CADASTRO MODENUTI'!R$1,0),"")</f>
        <v/>
      </c>
      <c r="S39" s="3" t="str">
        <f>IFERROR(VLOOKUP(TEXT($A39,0),Cadastro!$A:$Z,'CADASTRO MODENUTI'!S$1,0),"")</f>
        <v/>
      </c>
      <c r="T39" s="3" t="str">
        <f>IFERROR(VLOOKUP(TEXT($A39,0),Cadastro!$A:$Z,'CADASTRO MODENUTI'!T$1,0),"")</f>
        <v/>
      </c>
      <c r="U39" s="3" t="str">
        <f>IFERROR(VLOOKUP(E39&amp;"-"&amp;NCM!$S$1,NCM!B:G,4,0),"")</f>
        <v/>
      </c>
      <c r="V39" s="3" t="str">
        <f t="shared" si="5"/>
        <v/>
      </c>
      <c r="W39" s="4" t="str">
        <f>IFERROR(IF(NCM!$S$1="SP",VLOOKUP(E39&amp;"-"&amp;NCM!$S$1,NCM!B:Z,9,0)%,VLOOKUP(E39&amp;"-"&amp;NCM!$S$1,NCM!B:G,5,0)%),"")</f>
        <v/>
      </c>
      <c r="X39" s="5" t="str">
        <f>IFERROR(VLOOKUP(E39&amp;"-"&amp;NCM!$S$1,NCM!B:AD,9,0)%,"")</f>
        <v/>
      </c>
      <c r="Y39" s="3" t="str">
        <f t="shared" si="6"/>
        <v/>
      </c>
      <c r="Z39" s="4" t="str">
        <f t="shared" si="7"/>
        <v/>
      </c>
      <c r="AA39" s="3" t="str">
        <f t="shared" si="8"/>
        <v/>
      </c>
      <c r="AB39" s="4" t="str">
        <f t="shared" si="9"/>
        <v/>
      </c>
      <c r="AC39" s="4"/>
    </row>
    <row r="40" spans="1:29" x14ac:dyDescent="0.25">
      <c r="A40" s="10"/>
      <c r="B40" s="3" t="str">
        <f>IFERROR(VLOOKUP(TEXT($A40,0),Cadastro!$A:$Z,'CADASTRO MODENUTI'!B$1,0),"")</f>
        <v/>
      </c>
      <c r="C40" s="3" t="str">
        <f>IFERROR(VLOOKUP(TEXT($A40,0),Cadastro!$A:$Z,'CADASTRO MODENUTI'!C$1,0),"")</f>
        <v/>
      </c>
      <c r="D40" s="3" t="str">
        <f>IFERROR(VLOOKUP(TEXT($A40,0),Cadastro!$A:$Z,'CADASTRO MODENUTI'!D$1,0),"")</f>
        <v/>
      </c>
      <c r="E40" s="3" t="str">
        <f>IFERROR(VLOOKUP(TEXT($A40,0),Cadastro!$A:$Z,'CADASTRO MODENUTI'!E$1,0),"")</f>
        <v/>
      </c>
      <c r="F40" s="3" t="str">
        <f>IFERROR(VLOOKUP(TEXT($A40,0),Cadastro!$A:$Z,'CADASTRO MODENUTI'!F$1,0),"")</f>
        <v/>
      </c>
      <c r="G40" s="3" t="str">
        <f>IFERROR(VLOOKUP(TEXT($A40,0),Cadastro!$A:$Z,'CADASTRO MODENUTI'!G$1,0),"")</f>
        <v/>
      </c>
      <c r="H40" s="3" t="str">
        <f>IFERROR(VLOOKUP(TEXT($A40,0),Cadastro!$A:$Z,'CADASTRO MODENUTI'!H$1,0),"")</f>
        <v/>
      </c>
      <c r="I40" s="3" t="str">
        <f>IFERROR(VLOOKUP(TEXT($A40,0),Cadastro!$A:$Z,'CADASTRO MODENUTI'!I$1,0),"")</f>
        <v/>
      </c>
      <c r="J40" s="3" t="str">
        <f>IFERROR(VLOOKUP(TEXT($A40,0),Cadastro!$A:$Z,'CADASTRO MODENUTI'!J$1,0),"")</f>
        <v/>
      </c>
      <c r="K40" s="3" t="str">
        <f>IFERROR(VLOOKUP(TEXT($A40,0),Cadastro!$A:$Z,'CADASTRO MODENUTI'!K$1,0)/1000,"")</f>
        <v/>
      </c>
      <c r="L40" s="3" t="str">
        <f>IFERROR(VLOOKUP(TEXT($A40,0),Cadastro!$A:$Z,'CADASTRO MODENUTI'!L$1,0)/1000,"")</f>
        <v/>
      </c>
      <c r="M40" s="3" t="str">
        <f>IFERROR(VLOOKUP(TEXT($A40,0),Cadastro!$A:$Z,'CADASTRO MODENUTI'!M$1,0),"")</f>
        <v/>
      </c>
      <c r="N40" s="3" t="str">
        <f>IFERROR(VLOOKUP(TEXT($A40,0),Cadastro!$A:$Z,'CADASTRO MODENUTI'!N$1,0),"")</f>
        <v/>
      </c>
      <c r="O40" s="3" t="str">
        <f>IFERROR(VLOOKUP(TEXT($A40,0),Cadastro!$A:$Z,'CADASTRO MODENUTI'!O$1,0),"")</f>
        <v/>
      </c>
      <c r="P40" s="3" t="str">
        <f>IFERROR(VLOOKUP(TEXT($A40,0),Cadastro!$A:$Z,'CADASTRO MODENUTI'!P$1,0),"")</f>
        <v/>
      </c>
      <c r="Q40" s="3" t="str">
        <f>IFERROR(VLOOKUP(TEXT($A40,0),Cadastro!$A:$Z,'CADASTRO MODENUTI'!Q$1,0),"")</f>
        <v/>
      </c>
      <c r="R40" s="3" t="str">
        <f>IFERROR(VLOOKUP(TEXT($A40,0),Cadastro!$A:$Z,'CADASTRO MODENUTI'!R$1,0),"")</f>
        <v/>
      </c>
      <c r="S40" s="3" t="str">
        <f>IFERROR(VLOOKUP(TEXT($A40,0),Cadastro!$A:$Z,'CADASTRO MODENUTI'!S$1,0),"")</f>
        <v/>
      </c>
      <c r="T40" s="3" t="str">
        <f>IFERROR(VLOOKUP(TEXT($A40,0),Cadastro!$A:$Z,'CADASTRO MODENUTI'!T$1,0),"")</f>
        <v/>
      </c>
      <c r="U40" s="3" t="str">
        <f>IFERROR(VLOOKUP(E40&amp;"-"&amp;NCM!$S$1,NCM!B:G,4,0),"")</f>
        <v/>
      </c>
      <c r="V40" s="3" t="str">
        <f t="shared" si="5"/>
        <v/>
      </c>
      <c r="W40" s="4" t="str">
        <f>IFERROR(IF(NCM!$S$1="SP",VLOOKUP(E40&amp;"-"&amp;NCM!$S$1,NCM!B:Z,9,0)%,VLOOKUP(E40&amp;"-"&amp;NCM!$S$1,NCM!B:G,5,0)%),"")</f>
        <v/>
      </c>
      <c r="X40" s="5" t="str">
        <f>IFERROR(VLOOKUP(E40&amp;"-"&amp;NCM!$S$1,NCM!B:AD,9,0)%,"")</f>
        <v/>
      </c>
      <c r="Y40" s="3" t="str">
        <f t="shared" si="6"/>
        <v/>
      </c>
      <c r="Z40" s="4" t="str">
        <f t="shared" si="7"/>
        <v/>
      </c>
      <c r="AA40" s="3" t="str">
        <f t="shared" si="8"/>
        <v/>
      </c>
      <c r="AB40" s="4" t="str">
        <f t="shared" si="9"/>
        <v/>
      </c>
      <c r="AC40" s="4"/>
    </row>
    <row r="41" spans="1:29" x14ac:dyDescent="0.25">
      <c r="A41" s="10"/>
      <c r="B41" s="3" t="str">
        <f>IFERROR(VLOOKUP(TEXT($A41,0),Cadastro!$A:$Z,'CADASTRO MODENUTI'!B$1,0),"")</f>
        <v/>
      </c>
      <c r="C41" s="3" t="str">
        <f>IFERROR(VLOOKUP(TEXT($A41,0),Cadastro!$A:$Z,'CADASTRO MODENUTI'!C$1,0),"")</f>
        <v/>
      </c>
      <c r="D41" s="3" t="str">
        <f>IFERROR(VLOOKUP(TEXT($A41,0),Cadastro!$A:$Z,'CADASTRO MODENUTI'!D$1,0),"")</f>
        <v/>
      </c>
      <c r="E41" s="3" t="str">
        <f>IFERROR(VLOOKUP(TEXT($A41,0),Cadastro!$A:$Z,'CADASTRO MODENUTI'!E$1,0),"")</f>
        <v/>
      </c>
      <c r="F41" s="3" t="str">
        <f>IFERROR(VLOOKUP(TEXT($A41,0),Cadastro!$A:$Z,'CADASTRO MODENUTI'!F$1,0),"")</f>
        <v/>
      </c>
      <c r="G41" s="3" t="str">
        <f>IFERROR(VLOOKUP(TEXT($A41,0),Cadastro!$A:$Z,'CADASTRO MODENUTI'!G$1,0),"")</f>
        <v/>
      </c>
      <c r="H41" s="3" t="str">
        <f>IFERROR(VLOOKUP(TEXT($A41,0),Cadastro!$A:$Z,'CADASTRO MODENUTI'!H$1,0),"")</f>
        <v/>
      </c>
      <c r="I41" s="3" t="str">
        <f>IFERROR(VLOOKUP(TEXT($A41,0),Cadastro!$A:$Z,'CADASTRO MODENUTI'!I$1,0),"")</f>
        <v/>
      </c>
      <c r="J41" s="3" t="str">
        <f>IFERROR(VLOOKUP(TEXT($A41,0),Cadastro!$A:$Z,'CADASTRO MODENUTI'!J$1,0),"")</f>
        <v/>
      </c>
      <c r="K41" s="3" t="str">
        <f>IFERROR(VLOOKUP(TEXT($A41,0),Cadastro!$A:$Z,'CADASTRO MODENUTI'!K$1,0)/1000,"")</f>
        <v/>
      </c>
      <c r="L41" s="3" t="str">
        <f>IFERROR(VLOOKUP(TEXT($A41,0),Cadastro!$A:$Z,'CADASTRO MODENUTI'!L$1,0)/1000,"")</f>
        <v/>
      </c>
      <c r="M41" s="3" t="str">
        <f>IFERROR(VLOOKUP(TEXT($A41,0),Cadastro!$A:$Z,'CADASTRO MODENUTI'!M$1,0),"")</f>
        <v/>
      </c>
      <c r="N41" s="3" t="str">
        <f>IFERROR(VLOOKUP(TEXT($A41,0),Cadastro!$A:$Z,'CADASTRO MODENUTI'!N$1,0),"")</f>
        <v/>
      </c>
      <c r="O41" s="3" t="str">
        <f>IFERROR(VLOOKUP(TEXT($A41,0),Cadastro!$A:$Z,'CADASTRO MODENUTI'!O$1,0),"")</f>
        <v/>
      </c>
      <c r="P41" s="3" t="str">
        <f>IFERROR(VLOOKUP(TEXT($A41,0),Cadastro!$A:$Z,'CADASTRO MODENUTI'!P$1,0),"")</f>
        <v/>
      </c>
      <c r="Q41" s="3" t="str">
        <f>IFERROR(VLOOKUP(TEXT($A41,0),Cadastro!$A:$Z,'CADASTRO MODENUTI'!Q$1,0),"")</f>
        <v/>
      </c>
      <c r="R41" s="3" t="str">
        <f>IFERROR(VLOOKUP(TEXT($A41,0),Cadastro!$A:$Z,'CADASTRO MODENUTI'!R$1,0),"")</f>
        <v/>
      </c>
      <c r="S41" s="3" t="str">
        <f>IFERROR(VLOOKUP(TEXT($A41,0),Cadastro!$A:$Z,'CADASTRO MODENUTI'!S$1,0),"")</f>
        <v/>
      </c>
      <c r="T41" s="3" t="str">
        <f>IFERROR(VLOOKUP(TEXT($A41,0),Cadastro!$A:$Z,'CADASTRO MODENUTI'!T$1,0),"")</f>
        <v/>
      </c>
      <c r="U41" s="3" t="str">
        <f>IFERROR(VLOOKUP(E41&amp;"-"&amp;NCM!$S$1,NCM!B:G,4,0),"")</f>
        <v/>
      </c>
      <c r="V41" s="3" t="str">
        <f t="shared" si="5"/>
        <v/>
      </c>
      <c r="W41" s="4" t="str">
        <f>IFERROR(IF(NCM!$S$1="SP",VLOOKUP(E41&amp;"-"&amp;NCM!$S$1,NCM!B:Z,9,0)%,VLOOKUP(E41&amp;"-"&amp;NCM!$S$1,NCM!B:G,5,0)%),"")</f>
        <v/>
      </c>
      <c r="X41" s="5" t="str">
        <f>IFERROR(VLOOKUP(E41&amp;"-"&amp;NCM!$S$1,NCM!B:AD,9,0)%,"")</f>
        <v/>
      </c>
      <c r="Y41" s="3" t="str">
        <f t="shared" si="6"/>
        <v/>
      </c>
      <c r="Z41" s="4" t="str">
        <f t="shared" si="7"/>
        <v/>
      </c>
      <c r="AA41" s="3" t="str">
        <f t="shared" si="8"/>
        <v/>
      </c>
      <c r="AB41" s="4" t="str">
        <f t="shared" si="9"/>
        <v/>
      </c>
      <c r="AC41" s="4"/>
    </row>
    <row r="42" spans="1:29" x14ac:dyDescent="0.25">
      <c r="A42" s="10"/>
      <c r="B42" s="3" t="str">
        <f>IFERROR(VLOOKUP(TEXT($A42,0),Cadastro!$A:$Z,'CADASTRO MODENUTI'!B$1,0),"")</f>
        <v/>
      </c>
      <c r="C42" s="3" t="str">
        <f>IFERROR(VLOOKUP(TEXT($A42,0),Cadastro!$A:$Z,'CADASTRO MODENUTI'!C$1,0),"")</f>
        <v/>
      </c>
      <c r="D42" s="3" t="str">
        <f>IFERROR(VLOOKUP(TEXT($A42,0),Cadastro!$A:$Z,'CADASTRO MODENUTI'!D$1,0),"")</f>
        <v/>
      </c>
      <c r="E42" s="3" t="str">
        <f>IFERROR(VLOOKUP(TEXT($A42,0),Cadastro!$A:$Z,'CADASTRO MODENUTI'!E$1,0),"")</f>
        <v/>
      </c>
      <c r="F42" s="3" t="str">
        <f>IFERROR(VLOOKUP(TEXT($A42,0),Cadastro!$A:$Z,'CADASTRO MODENUTI'!F$1,0),"")</f>
        <v/>
      </c>
      <c r="G42" s="3" t="str">
        <f>IFERROR(VLOOKUP(TEXT($A42,0),Cadastro!$A:$Z,'CADASTRO MODENUTI'!G$1,0),"")</f>
        <v/>
      </c>
      <c r="H42" s="3" t="str">
        <f>IFERROR(VLOOKUP(TEXT($A42,0),Cadastro!$A:$Z,'CADASTRO MODENUTI'!H$1,0),"")</f>
        <v/>
      </c>
      <c r="I42" s="3" t="str">
        <f>IFERROR(VLOOKUP(TEXT($A42,0),Cadastro!$A:$Z,'CADASTRO MODENUTI'!I$1,0),"")</f>
        <v/>
      </c>
      <c r="J42" s="3" t="str">
        <f>IFERROR(VLOOKUP(TEXT($A42,0),Cadastro!$A:$Z,'CADASTRO MODENUTI'!J$1,0),"")</f>
        <v/>
      </c>
      <c r="K42" s="3" t="str">
        <f>IFERROR(VLOOKUP(TEXT($A42,0),Cadastro!$A:$Z,'CADASTRO MODENUTI'!K$1,0)/1000,"")</f>
        <v/>
      </c>
      <c r="L42" s="3" t="str">
        <f>IFERROR(VLOOKUP(TEXT($A42,0),Cadastro!$A:$Z,'CADASTRO MODENUTI'!L$1,0)/1000,"")</f>
        <v/>
      </c>
      <c r="M42" s="3" t="str">
        <f>IFERROR(VLOOKUP(TEXT($A42,0),Cadastro!$A:$Z,'CADASTRO MODENUTI'!M$1,0),"")</f>
        <v/>
      </c>
      <c r="N42" s="3" t="str">
        <f>IFERROR(VLOOKUP(TEXT($A42,0),Cadastro!$A:$Z,'CADASTRO MODENUTI'!N$1,0),"")</f>
        <v/>
      </c>
      <c r="O42" s="3" t="str">
        <f>IFERROR(VLOOKUP(TEXT($A42,0),Cadastro!$A:$Z,'CADASTRO MODENUTI'!O$1,0),"")</f>
        <v/>
      </c>
      <c r="P42" s="3" t="str">
        <f>IFERROR(VLOOKUP(TEXT($A42,0),Cadastro!$A:$Z,'CADASTRO MODENUTI'!P$1,0),"")</f>
        <v/>
      </c>
      <c r="Q42" s="3" t="str">
        <f>IFERROR(VLOOKUP(TEXT($A42,0),Cadastro!$A:$Z,'CADASTRO MODENUTI'!Q$1,0),"")</f>
        <v/>
      </c>
      <c r="R42" s="3" t="str">
        <f>IFERROR(VLOOKUP(TEXT($A42,0),Cadastro!$A:$Z,'CADASTRO MODENUTI'!R$1,0),"")</f>
        <v/>
      </c>
      <c r="S42" s="3" t="str">
        <f>IFERROR(VLOOKUP(TEXT($A42,0),Cadastro!$A:$Z,'CADASTRO MODENUTI'!S$1,0),"")</f>
        <v/>
      </c>
      <c r="T42" s="3" t="str">
        <f>IFERROR(VLOOKUP(TEXT($A42,0),Cadastro!$A:$Z,'CADASTRO MODENUTI'!T$1,0),"")</f>
        <v/>
      </c>
      <c r="U42" s="3" t="str">
        <f>IFERROR(VLOOKUP(E42&amp;"-"&amp;NCM!$S$1,NCM!B:G,4,0),"")</f>
        <v/>
      </c>
      <c r="V42" s="3" t="str">
        <f t="shared" si="5"/>
        <v/>
      </c>
      <c r="W42" s="4" t="str">
        <f>IFERROR(IF(NCM!$S$1="SP",VLOOKUP(E42&amp;"-"&amp;NCM!$S$1,NCM!B:Z,9,0)%,VLOOKUP(E42&amp;"-"&amp;NCM!$S$1,NCM!B:G,5,0)%),"")</f>
        <v/>
      </c>
      <c r="X42" s="5" t="str">
        <f>IFERROR(VLOOKUP(E42&amp;"-"&amp;NCM!$S$1,NCM!B:AD,9,0)%,"")</f>
        <v/>
      </c>
      <c r="Y42" s="3" t="str">
        <f t="shared" si="6"/>
        <v/>
      </c>
      <c r="Z42" s="4" t="str">
        <f t="shared" si="7"/>
        <v/>
      </c>
      <c r="AA42" s="3" t="str">
        <f t="shared" si="8"/>
        <v/>
      </c>
      <c r="AB42" s="4" t="str">
        <f t="shared" si="9"/>
        <v/>
      </c>
      <c r="AC42" s="4"/>
    </row>
    <row r="43" spans="1:29" x14ac:dyDescent="0.25">
      <c r="A43" s="10"/>
      <c r="B43" s="3" t="str">
        <f>IFERROR(VLOOKUP(TEXT($A43,0),Cadastro!$A:$Z,'CADASTRO MODENUTI'!B$1,0),"")</f>
        <v/>
      </c>
      <c r="C43" s="3" t="str">
        <f>IFERROR(VLOOKUP(TEXT($A43,0),Cadastro!$A:$Z,'CADASTRO MODENUTI'!C$1,0),"")</f>
        <v/>
      </c>
      <c r="D43" s="3" t="str">
        <f>IFERROR(VLOOKUP(TEXT($A43,0),Cadastro!$A:$Z,'CADASTRO MODENUTI'!D$1,0),"")</f>
        <v/>
      </c>
      <c r="E43" s="3" t="str">
        <f>IFERROR(VLOOKUP(TEXT($A43,0),Cadastro!$A:$Z,'CADASTRO MODENUTI'!E$1,0),"")</f>
        <v/>
      </c>
      <c r="F43" s="3" t="str">
        <f>IFERROR(VLOOKUP(TEXT($A43,0),Cadastro!$A:$Z,'CADASTRO MODENUTI'!F$1,0),"")</f>
        <v/>
      </c>
      <c r="G43" s="3" t="str">
        <f>IFERROR(VLOOKUP(TEXT($A43,0),Cadastro!$A:$Z,'CADASTRO MODENUTI'!G$1,0),"")</f>
        <v/>
      </c>
      <c r="H43" s="3" t="str">
        <f>IFERROR(VLOOKUP(TEXT($A43,0),Cadastro!$A:$Z,'CADASTRO MODENUTI'!H$1,0),"")</f>
        <v/>
      </c>
      <c r="I43" s="3" t="str">
        <f>IFERROR(VLOOKUP(TEXT($A43,0),Cadastro!$A:$Z,'CADASTRO MODENUTI'!I$1,0),"")</f>
        <v/>
      </c>
      <c r="J43" s="3" t="str">
        <f>IFERROR(VLOOKUP(TEXT($A43,0),Cadastro!$A:$Z,'CADASTRO MODENUTI'!J$1,0),"")</f>
        <v/>
      </c>
      <c r="K43" s="3" t="str">
        <f>IFERROR(VLOOKUP(TEXT($A43,0),Cadastro!$A:$Z,'CADASTRO MODENUTI'!K$1,0)/1000,"")</f>
        <v/>
      </c>
      <c r="L43" s="3" t="str">
        <f>IFERROR(VLOOKUP(TEXT($A43,0),Cadastro!$A:$Z,'CADASTRO MODENUTI'!L$1,0)/1000,"")</f>
        <v/>
      </c>
      <c r="M43" s="3" t="str">
        <f>IFERROR(VLOOKUP(TEXT($A43,0),Cadastro!$A:$Z,'CADASTRO MODENUTI'!M$1,0),"")</f>
        <v/>
      </c>
      <c r="N43" s="3" t="str">
        <f>IFERROR(VLOOKUP(TEXT($A43,0),Cadastro!$A:$Z,'CADASTRO MODENUTI'!N$1,0),"")</f>
        <v/>
      </c>
      <c r="O43" s="3" t="str">
        <f>IFERROR(VLOOKUP(TEXT($A43,0),Cadastro!$A:$Z,'CADASTRO MODENUTI'!O$1,0),"")</f>
        <v/>
      </c>
      <c r="P43" s="3" t="str">
        <f>IFERROR(VLOOKUP(TEXT($A43,0),Cadastro!$A:$Z,'CADASTRO MODENUTI'!P$1,0),"")</f>
        <v/>
      </c>
      <c r="Q43" s="3" t="str">
        <f>IFERROR(VLOOKUP(TEXT($A43,0),Cadastro!$A:$Z,'CADASTRO MODENUTI'!Q$1,0),"")</f>
        <v/>
      </c>
      <c r="R43" s="3" t="str">
        <f>IFERROR(VLOOKUP(TEXT($A43,0),Cadastro!$A:$Z,'CADASTRO MODENUTI'!R$1,0),"")</f>
        <v/>
      </c>
      <c r="S43" s="3" t="str">
        <f>IFERROR(VLOOKUP(TEXT($A43,0),Cadastro!$A:$Z,'CADASTRO MODENUTI'!S$1,0),"")</f>
        <v/>
      </c>
      <c r="T43" s="3" t="str">
        <f>IFERROR(VLOOKUP(TEXT($A43,0),Cadastro!$A:$Z,'CADASTRO MODENUTI'!T$1,0),"")</f>
        <v/>
      </c>
      <c r="U43" s="3" t="str">
        <f>IFERROR(VLOOKUP(E43&amp;"-"&amp;NCM!$S$1,NCM!B:G,4,0),"")</f>
        <v/>
      </c>
      <c r="V43" s="3" t="str">
        <f t="shared" si="5"/>
        <v/>
      </c>
      <c r="W43" s="4" t="str">
        <f>IFERROR(IF(NCM!$S$1="SP",VLOOKUP(E43&amp;"-"&amp;NCM!$S$1,NCM!B:Z,9,0)%,VLOOKUP(E43&amp;"-"&amp;NCM!$S$1,NCM!B:G,5,0)%),"")</f>
        <v/>
      </c>
      <c r="X43" s="5" t="str">
        <f>IFERROR(VLOOKUP(E43&amp;"-"&amp;NCM!$S$1,NCM!B:AD,9,0)%,"")</f>
        <v/>
      </c>
      <c r="Y43" s="3" t="str">
        <f t="shared" si="6"/>
        <v/>
      </c>
      <c r="Z43" s="4" t="str">
        <f t="shared" si="7"/>
        <v/>
      </c>
      <c r="AA43" s="3" t="str">
        <f t="shared" si="8"/>
        <v/>
      </c>
      <c r="AB43" s="4" t="str">
        <f t="shared" si="9"/>
        <v/>
      </c>
      <c r="AC43" s="4"/>
    </row>
    <row r="44" spans="1:29" x14ac:dyDescent="0.25">
      <c r="A44" s="10"/>
      <c r="B44" s="3" t="str">
        <f>IFERROR(VLOOKUP(TEXT($A44,0),Cadastro!$A:$Z,'CADASTRO MODENUTI'!B$1,0),"")</f>
        <v/>
      </c>
      <c r="C44" s="3" t="str">
        <f>IFERROR(VLOOKUP(TEXT($A44,0),Cadastro!$A:$Z,'CADASTRO MODENUTI'!C$1,0),"")</f>
        <v/>
      </c>
      <c r="D44" s="3" t="str">
        <f>IFERROR(VLOOKUP(TEXT($A44,0),Cadastro!$A:$Z,'CADASTRO MODENUTI'!D$1,0),"")</f>
        <v/>
      </c>
      <c r="E44" s="3" t="str">
        <f>IFERROR(VLOOKUP(TEXT($A44,0),Cadastro!$A:$Z,'CADASTRO MODENUTI'!E$1,0),"")</f>
        <v/>
      </c>
      <c r="F44" s="3" t="str">
        <f>IFERROR(VLOOKUP(TEXT($A44,0),Cadastro!$A:$Z,'CADASTRO MODENUTI'!F$1,0),"")</f>
        <v/>
      </c>
      <c r="G44" s="3" t="str">
        <f>IFERROR(VLOOKUP(TEXT($A44,0),Cadastro!$A:$Z,'CADASTRO MODENUTI'!G$1,0),"")</f>
        <v/>
      </c>
      <c r="H44" s="3" t="str">
        <f>IFERROR(VLOOKUP(TEXT($A44,0),Cadastro!$A:$Z,'CADASTRO MODENUTI'!H$1,0),"")</f>
        <v/>
      </c>
      <c r="I44" s="3" t="str">
        <f>IFERROR(VLOOKUP(TEXT($A44,0),Cadastro!$A:$Z,'CADASTRO MODENUTI'!I$1,0),"")</f>
        <v/>
      </c>
      <c r="J44" s="3" t="str">
        <f>IFERROR(VLOOKUP(TEXT($A44,0),Cadastro!$A:$Z,'CADASTRO MODENUTI'!J$1,0),"")</f>
        <v/>
      </c>
      <c r="K44" s="3" t="str">
        <f>IFERROR(VLOOKUP(TEXT($A44,0),Cadastro!$A:$Z,'CADASTRO MODENUTI'!K$1,0)/1000,"")</f>
        <v/>
      </c>
      <c r="L44" s="3" t="str">
        <f>IFERROR(VLOOKUP(TEXT($A44,0),Cadastro!$A:$Z,'CADASTRO MODENUTI'!L$1,0)/1000,"")</f>
        <v/>
      </c>
      <c r="M44" s="3" t="str">
        <f>IFERROR(VLOOKUP(TEXT($A44,0),Cadastro!$A:$Z,'CADASTRO MODENUTI'!M$1,0),"")</f>
        <v/>
      </c>
      <c r="N44" s="3" t="str">
        <f>IFERROR(VLOOKUP(TEXT($A44,0),Cadastro!$A:$Z,'CADASTRO MODENUTI'!N$1,0),"")</f>
        <v/>
      </c>
      <c r="O44" s="3" t="str">
        <f>IFERROR(VLOOKUP(TEXT($A44,0),Cadastro!$A:$Z,'CADASTRO MODENUTI'!O$1,0),"")</f>
        <v/>
      </c>
      <c r="P44" s="3" t="str">
        <f>IFERROR(VLOOKUP(TEXT($A44,0),Cadastro!$A:$Z,'CADASTRO MODENUTI'!P$1,0),"")</f>
        <v/>
      </c>
      <c r="Q44" s="3" t="str">
        <f>IFERROR(VLOOKUP(TEXT($A44,0),Cadastro!$A:$Z,'CADASTRO MODENUTI'!Q$1,0),"")</f>
        <v/>
      </c>
      <c r="R44" s="3" t="str">
        <f>IFERROR(VLOOKUP(TEXT($A44,0),Cadastro!$A:$Z,'CADASTRO MODENUTI'!R$1,0),"")</f>
        <v/>
      </c>
      <c r="S44" s="3" t="str">
        <f>IFERROR(VLOOKUP(TEXT($A44,0),Cadastro!$A:$Z,'CADASTRO MODENUTI'!S$1,0),"")</f>
        <v/>
      </c>
      <c r="T44" s="3" t="str">
        <f>IFERROR(VLOOKUP(TEXT($A44,0),Cadastro!$A:$Z,'CADASTRO MODENUTI'!T$1,0),"")</f>
        <v/>
      </c>
      <c r="U44" s="3" t="str">
        <f>IFERROR(VLOOKUP(E44&amp;"-"&amp;NCM!$S$1,NCM!B:G,4,0),"")</f>
        <v/>
      </c>
      <c r="V44" s="3" t="str">
        <f t="shared" si="5"/>
        <v/>
      </c>
      <c r="W44" s="4" t="str">
        <f>IFERROR(IF(NCM!$S$1="SP",VLOOKUP(E44&amp;"-"&amp;NCM!$S$1,NCM!B:Z,9,0)%,VLOOKUP(E44&amp;"-"&amp;NCM!$S$1,NCM!B:G,5,0)%),"")</f>
        <v/>
      </c>
      <c r="X44" s="5" t="str">
        <f>IFERROR(VLOOKUP(E44&amp;"-"&amp;NCM!$S$1,NCM!B:AD,9,0)%,"")</f>
        <v/>
      </c>
      <c r="Y44" s="3" t="str">
        <f t="shared" si="6"/>
        <v/>
      </c>
      <c r="Z44" s="4" t="str">
        <f t="shared" si="7"/>
        <v/>
      </c>
      <c r="AA44" s="3" t="str">
        <f t="shared" si="8"/>
        <v/>
      </c>
      <c r="AB44" s="4" t="str">
        <f t="shared" si="9"/>
        <v/>
      </c>
      <c r="AC44" s="4"/>
    </row>
    <row r="45" spans="1:29" x14ac:dyDescent="0.25">
      <c r="A45" s="10"/>
      <c r="B45" s="3" t="str">
        <f>IFERROR(VLOOKUP(TEXT($A45,0),Cadastro!$A:$Z,'CADASTRO MODENUTI'!B$1,0),"")</f>
        <v/>
      </c>
      <c r="C45" s="3" t="str">
        <f>IFERROR(VLOOKUP(TEXT($A45,0),Cadastro!$A:$Z,'CADASTRO MODENUTI'!C$1,0),"")</f>
        <v/>
      </c>
      <c r="D45" s="3" t="str">
        <f>IFERROR(VLOOKUP(TEXT($A45,0),Cadastro!$A:$Z,'CADASTRO MODENUTI'!D$1,0),"")</f>
        <v/>
      </c>
      <c r="E45" s="3" t="str">
        <f>IFERROR(VLOOKUP(TEXT($A45,0),Cadastro!$A:$Z,'CADASTRO MODENUTI'!E$1,0),"")</f>
        <v/>
      </c>
      <c r="F45" s="3" t="str">
        <f>IFERROR(VLOOKUP(TEXT($A45,0),Cadastro!$A:$Z,'CADASTRO MODENUTI'!F$1,0),"")</f>
        <v/>
      </c>
      <c r="G45" s="3" t="str">
        <f>IFERROR(VLOOKUP(TEXT($A45,0),Cadastro!$A:$Z,'CADASTRO MODENUTI'!G$1,0),"")</f>
        <v/>
      </c>
      <c r="H45" s="3" t="str">
        <f>IFERROR(VLOOKUP(TEXT($A45,0),Cadastro!$A:$Z,'CADASTRO MODENUTI'!H$1,0),"")</f>
        <v/>
      </c>
      <c r="I45" s="3" t="str">
        <f>IFERROR(VLOOKUP(TEXT($A45,0),Cadastro!$A:$Z,'CADASTRO MODENUTI'!I$1,0),"")</f>
        <v/>
      </c>
      <c r="J45" s="3" t="str">
        <f>IFERROR(VLOOKUP(TEXT($A45,0),Cadastro!$A:$Z,'CADASTRO MODENUTI'!J$1,0),"")</f>
        <v/>
      </c>
      <c r="K45" s="3" t="str">
        <f>IFERROR(VLOOKUP(TEXT($A45,0),Cadastro!$A:$Z,'CADASTRO MODENUTI'!K$1,0)/1000,"")</f>
        <v/>
      </c>
      <c r="L45" s="3" t="str">
        <f>IFERROR(VLOOKUP(TEXT($A45,0),Cadastro!$A:$Z,'CADASTRO MODENUTI'!L$1,0)/1000,"")</f>
        <v/>
      </c>
      <c r="M45" s="3" t="str">
        <f>IFERROR(VLOOKUP(TEXT($A45,0),Cadastro!$A:$Z,'CADASTRO MODENUTI'!M$1,0),"")</f>
        <v/>
      </c>
      <c r="N45" s="3" t="str">
        <f>IFERROR(VLOOKUP(TEXT($A45,0),Cadastro!$A:$Z,'CADASTRO MODENUTI'!N$1,0),"")</f>
        <v/>
      </c>
      <c r="O45" s="3" t="str">
        <f>IFERROR(VLOOKUP(TEXT($A45,0),Cadastro!$A:$Z,'CADASTRO MODENUTI'!O$1,0),"")</f>
        <v/>
      </c>
      <c r="P45" s="3" t="str">
        <f>IFERROR(VLOOKUP(TEXT($A45,0),Cadastro!$A:$Z,'CADASTRO MODENUTI'!P$1,0),"")</f>
        <v/>
      </c>
      <c r="Q45" s="3" t="str">
        <f>IFERROR(VLOOKUP(TEXT($A45,0),Cadastro!$A:$Z,'CADASTRO MODENUTI'!Q$1,0),"")</f>
        <v/>
      </c>
      <c r="R45" s="3" t="str">
        <f>IFERROR(VLOOKUP(TEXT($A45,0),Cadastro!$A:$Z,'CADASTRO MODENUTI'!R$1,0),"")</f>
        <v/>
      </c>
      <c r="S45" s="3" t="str">
        <f>IFERROR(VLOOKUP(TEXT($A45,0),Cadastro!$A:$Z,'CADASTRO MODENUTI'!S$1,0),"")</f>
        <v/>
      </c>
      <c r="T45" s="3" t="str">
        <f>IFERROR(VLOOKUP(TEXT($A45,0),Cadastro!$A:$Z,'CADASTRO MODENUTI'!T$1,0),"")</f>
        <v/>
      </c>
      <c r="U45" s="3" t="str">
        <f>IFERROR(VLOOKUP(E45&amp;"-"&amp;NCM!$S$1,NCM!B:G,4,0),"")</f>
        <v/>
      </c>
      <c r="V45" s="3" t="str">
        <f t="shared" si="5"/>
        <v/>
      </c>
      <c r="W45" s="4" t="str">
        <f>IFERROR(IF(NCM!$S$1="SP",VLOOKUP(E45&amp;"-"&amp;NCM!$S$1,NCM!B:Z,9,0)%,VLOOKUP(E45&amp;"-"&amp;NCM!$S$1,NCM!B:G,5,0)%),"")</f>
        <v/>
      </c>
      <c r="X45" s="5" t="str">
        <f>IFERROR(VLOOKUP(E45&amp;"-"&amp;NCM!$S$1,NCM!B:AD,9,0)%,"")</f>
        <v/>
      </c>
      <c r="Y45" s="3" t="str">
        <f t="shared" si="6"/>
        <v/>
      </c>
      <c r="Z45" s="4" t="str">
        <f t="shared" si="7"/>
        <v/>
      </c>
      <c r="AA45" s="3" t="str">
        <f t="shared" si="8"/>
        <v/>
      </c>
      <c r="AB45" s="4" t="str">
        <f t="shared" si="9"/>
        <v/>
      </c>
      <c r="AC45" s="4"/>
    </row>
    <row r="46" spans="1:29" x14ac:dyDescent="0.25">
      <c r="A46" s="10"/>
      <c r="B46" s="3" t="str">
        <f>IFERROR(VLOOKUP(TEXT($A46,0),Cadastro!$A:$Z,'CADASTRO MODENUTI'!B$1,0),"")</f>
        <v/>
      </c>
      <c r="C46" s="3" t="str">
        <f>IFERROR(VLOOKUP(TEXT($A46,0),Cadastro!$A:$Z,'CADASTRO MODENUTI'!C$1,0),"")</f>
        <v/>
      </c>
      <c r="D46" s="3" t="str">
        <f>IFERROR(VLOOKUP(TEXT($A46,0),Cadastro!$A:$Z,'CADASTRO MODENUTI'!D$1,0),"")</f>
        <v/>
      </c>
      <c r="E46" s="3" t="str">
        <f>IFERROR(VLOOKUP(TEXT($A46,0),Cadastro!$A:$Z,'CADASTRO MODENUTI'!E$1,0),"")</f>
        <v/>
      </c>
      <c r="F46" s="3" t="str">
        <f>IFERROR(VLOOKUP(TEXT($A46,0),Cadastro!$A:$Z,'CADASTRO MODENUTI'!F$1,0),"")</f>
        <v/>
      </c>
      <c r="G46" s="3" t="str">
        <f>IFERROR(VLOOKUP(TEXT($A46,0),Cadastro!$A:$Z,'CADASTRO MODENUTI'!G$1,0),"")</f>
        <v/>
      </c>
      <c r="H46" s="3" t="str">
        <f>IFERROR(VLOOKUP(TEXT($A46,0),Cadastro!$A:$Z,'CADASTRO MODENUTI'!H$1,0),"")</f>
        <v/>
      </c>
      <c r="I46" s="3" t="str">
        <f>IFERROR(VLOOKUP(TEXT($A46,0),Cadastro!$A:$Z,'CADASTRO MODENUTI'!I$1,0),"")</f>
        <v/>
      </c>
      <c r="J46" s="3" t="str">
        <f>IFERROR(VLOOKUP(TEXT($A46,0),Cadastro!$A:$Z,'CADASTRO MODENUTI'!J$1,0),"")</f>
        <v/>
      </c>
      <c r="K46" s="3" t="str">
        <f>IFERROR(VLOOKUP(TEXT($A46,0),Cadastro!$A:$Z,'CADASTRO MODENUTI'!K$1,0)/1000,"")</f>
        <v/>
      </c>
      <c r="L46" s="3" t="str">
        <f>IFERROR(VLOOKUP(TEXT($A46,0),Cadastro!$A:$Z,'CADASTRO MODENUTI'!L$1,0)/1000,"")</f>
        <v/>
      </c>
      <c r="M46" s="3" t="str">
        <f>IFERROR(VLOOKUP(TEXT($A46,0),Cadastro!$A:$Z,'CADASTRO MODENUTI'!M$1,0),"")</f>
        <v/>
      </c>
      <c r="N46" s="3" t="str">
        <f>IFERROR(VLOOKUP(TEXT($A46,0),Cadastro!$A:$Z,'CADASTRO MODENUTI'!N$1,0),"")</f>
        <v/>
      </c>
      <c r="O46" s="3" t="str">
        <f>IFERROR(VLOOKUP(TEXT($A46,0),Cadastro!$A:$Z,'CADASTRO MODENUTI'!O$1,0),"")</f>
        <v/>
      </c>
      <c r="P46" s="3" t="str">
        <f>IFERROR(VLOOKUP(TEXT($A46,0),Cadastro!$A:$Z,'CADASTRO MODENUTI'!P$1,0),"")</f>
        <v/>
      </c>
      <c r="Q46" s="3" t="str">
        <f>IFERROR(VLOOKUP(TEXT($A46,0),Cadastro!$A:$Z,'CADASTRO MODENUTI'!Q$1,0),"")</f>
        <v/>
      </c>
      <c r="R46" s="3" t="str">
        <f>IFERROR(VLOOKUP(TEXT($A46,0),Cadastro!$A:$Z,'CADASTRO MODENUTI'!R$1,0),"")</f>
        <v/>
      </c>
      <c r="S46" s="3" t="str">
        <f>IFERROR(VLOOKUP(TEXT($A46,0),Cadastro!$A:$Z,'CADASTRO MODENUTI'!S$1,0),"")</f>
        <v/>
      </c>
      <c r="T46" s="3" t="str">
        <f>IFERROR(VLOOKUP(TEXT($A46,0),Cadastro!$A:$Z,'CADASTRO MODENUTI'!T$1,0),"")</f>
        <v/>
      </c>
      <c r="U46" s="3" t="str">
        <f>IFERROR(VLOOKUP(E46&amp;"-"&amp;NCM!$S$1,NCM!B:G,4,0),"")</f>
        <v/>
      </c>
      <c r="V46" s="3" t="str">
        <f t="shared" si="5"/>
        <v/>
      </c>
      <c r="W46" s="4" t="str">
        <f>IFERROR(IF(NCM!$S$1="SP",VLOOKUP(E46&amp;"-"&amp;NCM!$S$1,NCM!B:Z,9,0)%,VLOOKUP(E46&amp;"-"&amp;NCM!$S$1,NCM!B:G,5,0)%),"")</f>
        <v/>
      </c>
      <c r="X46" s="5" t="str">
        <f>IFERROR(VLOOKUP(E46&amp;"-"&amp;NCM!$S$1,NCM!B:AD,9,0)%,"")</f>
        <v/>
      </c>
      <c r="Y46" s="3" t="str">
        <f t="shared" si="6"/>
        <v/>
      </c>
      <c r="Z46" s="4" t="str">
        <f t="shared" si="7"/>
        <v/>
      </c>
      <c r="AA46" s="3" t="str">
        <f t="shared" si="8"/>
        <v/>
      </c>
      <c r="AB46" s="4" t="str">
        <f t="shared" si="9"/>
        <v/>
      </c>
      <c r="AC46" s="4"/>
    </row>
    <row r="47" spans="1:29" x14ac:dyDescent="0.25">
      <c r="A47" s="10"/>
      <c r="B47" s="3" t="str">
        <f>IFERROR(VLOOKUP(TEXT($A47,0),Cadastro!$A:$Z,'CADASTRO MODENUTI'!B$1,0),"")</f>
        <v/>
      </c>
      <c r="C47" s="3" t="str">
        <f>IFERROR(VLOOKUP(TEXT($A47,0),Cadastro!$A:$Z,'CADASTRO MODENUTI'!C$1,0),"")</f>
        <v/>
      </c>
      <c r="D47" s="3" t="str">
        <f>IFERROR(VLOOKUP(TEXT($A47,0),Cadastro!$A:$Z,'CADASTRO MODENUTI'!D$1,0),"")</f>
        <v/>
      </c>
      <c r="E47" s="3" t="str">
        <f>IFERROR(VLOOKUP(TEXT($A47,0),Cadastro!$A:$Z,'CADASTRO MODENUTI'!E$1,0),"")</f>
        <v/>
      </c>
      <c r="F47" s="3" t="str">
        <f>IFERROR(VLOOKUP(TEXT($A47,0),Cadastro!$A:$Z,'CADASTRO MODENUTI'!F$1,0),"")</f>
        <v/>
      </c>
      <c r="G47" s="3" t="str">
        <f>IFERROR(VLOOKUP(TEXT($A47,0),Cadastro!$A:$Z,'CADASTRO MODENUTI'!G$1,0),"")</f>
        <v/>
      </c>
      <c r="H47" s="3" t="str">
        <f>IFERROR(VLOOKUP(TEXT($A47,0),Cadastro!$A:$Z,'CADASTRO MODENUTI'!H$1,0),"")</f>
        <v/>
      </c>
      <c r="I47" s="3" t="str">
        <f>IFERROR(VLOOKUP(TEXT($A47,0),Cadastro!$A:$Z,'CADASTRO MODENUTI'!I$1,0),"")</f>
        <v/>
      </c>
      <c r="J47" s="3" t="str">
        <f>IFERROR(VLOOKUP(TEXT($A47,0),Cadastro!$A:$Z,'CADASTRO MODENUTI'!J$1,0),"")</f>
        <v/>
      </c>
      <c r="K47" s="3" t="str">
        <f>IFERROR(VLOOKUP(TEXT($A47,0),Cadastro!$A:$Z,'CADASTRO MODENUTI'!K$1,0)/1000,"")</f>
        <v/>
      </c>
      <c r="L47" s="3" t="str">
        <f>IFERROR(VLOOKUP(TEXT($A47,0),Cadastro!$A:$Z,'CADASTRO MODENUTI'!L$1,0)/1000,"")</f>
        <v/>
      </c>
      <c r="M47" s="3" t="str">
        <f>IFERROR(VLOOKUP(TEXT($A47,0),Cadastro!$A:$Z,'CADASTRO MODENUTI'!M$1,0),"")</f>
        <v/>
      </c>
      <c r="N47" s="3" t="str">
        <f>IFERROR(VLOOKUP(TEXT($A47,0),Cadastro!$A:$Z,'CADASTRO MODENUTI'!N$1,0),"")</f>
        <v/>
      </c>
      <c r="O47" s="3" t="str">
        <f>IFERROR(VLOOKUP(TEXT($A47,0),Cadastro!$A:$Z,'CADASTRO MODENUTI'!O$1,0),"")</f>
        <v/>
      </c>
      <c r="P47" s="3" t="str">
        <f>IFERROR(VLOOKUP(TEXT($A47,0),Cadastro!$A:$Z,'CADASTRO MODENUTI'!P$1,0),"")</f>
        <v/>
      </c>
      <c r="Q47" s="3" t="str">
        <f>IFERROR(VLOOKUP(TEXT($A47,0),Cadastro!$A:$Z,'CADASTRO MODENUTI'!Q$1,0),"")</f>
        <v/>
      </c>
      <c r="R47" s="3" t="str">
        <f>IFERROR(VLOOKUP(TEXT($A47,0),Cadastro!$A:$Z,'CADASTRO MODENUTI'!R$1,0),"")</f>
        <v/>
      </c>
      <c r="S47" s="3" t="str">
        <f>IFERROR(VLOOKUP(TEXT($A47,0),Cadastro!$A:$Z,'CADASTRO MODENUTI'!S$1,0),"")</f>
        <v/>
      </c>
      <c r="T47" s="3" t="str">
        <f>IFERROR(VLOOKUP(TEXT($A47,0),Cadastro!$A:$Z,'CADASTRO MODENUTI'!T$1,0),"")</f>
        <v/>
      </c>
      <c r="U47" s="3" t="str">
        <f>IFERROR(VLOOKUP(E47&amp;"-"&amp;NCM!$S$1,NCM!B:G,4,0),"")</f>
        <v/>
      </c>
      <c r="V47" s="3" t="str">
        <f t="shared" si="5"/>
        <v/>
      </c>
      <c r="W47" s="4" t="str">
        <f>IFERROR(IF(NCM!$S$1="SP",VLOOKUP(E47&amp;"-"&amp;NCM!$S$1,NCM!B:Z,9,0)%,VLOOKUP(E47&amp;"-"&amp;NCM!$S$1,NCM!B:G,5,0)%),"")</f>
        <v/>
      </c>
      <c r="X47" s="5" t="str">
        <f>IFERROR(VLOOKUP(E47&amp;"-"&amp;NCM!$S$1,NCM!B:AD,9,0)%,"")</f>
        <v/>
      </c>
      <c r="Y47" s="3" t="str">
        <f t="shared" si="6"/>
        <v/>
      </c>
      <c r="Z47" s="4" t="str">
        <f t="shared" si="7"/>
        <v/>
      </c>
      <c r="AA47" s="3" t="str">
        <f t="shared" si="8"/>
        <v/>
      </c>
      <c r="AB47" s="4" t="str">
        <f t="shared" si="9"/>
        <v/>
      </c>
      <c r="AC47" s="4"/>
    </row>
    <row r="48" spans="1:29" x14ac:dyDescent="0.25">
      <c r="A48" s="10"/>
      <c r="B48" s="3" t="str">
        <f>IFERROR(VLOOKUP(TEXT($A48,0),Cadastro!$A:$Z,'CADASTRO MODENUTI'!B$1,0),"")</f>
        <v/>
      </c>
      <c r="C48" s="3" t="str">
        <f>IFERROR(VLOOKUP(TEXT($A48,0),Cadastro!$A:$Z,'CADASTRO MODENUTI'!C$1,0),"")</f>
        <v/>
      </c>
      <c r="D48" s="3" t="str">
        <f>IFERROR(VLOOKUP(TEXT($A48,0),Cadastro!$A:$Z,'CADASTRO MODENUTI'!D$1,0),"")</f>
        <v/>
      </c>
      <c r="E48" s="3" t="str">
        <f>IFERROR(VLOOKUP(TEXT($A48,0),Cadastro!$A:$Z,'CADASTRO MODENUTI'!E$1,0),"")</f>
        <v/>
      </c>
      <c r="F48" s="3" t="str">
        <f>IFERROR(VLOOKUP(TEXT($A48,0),Cadastro!$A:$Z,'CADASTRO MODENUTI'!F$1,0),"")</f>
        <v/>
      </c>
      <c r="G48" s="3" t="str">
        <f>IFERROR(VLOOKUP(TEXT($A48,0),Cadastro!$A:$Z,'CADASTRO MODENUTI'!G$1,0),"")</f>
        <v/>
      </c>
      <c r="H48" s="3" t="str">
        <f>IFERROR(VLOOKUP(TEXT($A48,0),Cadastro!$A:$Z,'CADASTRO MODENUTI'!H$1,0),"")</f>
        <v/>
      </c>
      <c r="I48" s="3" t="str">
        <f>IFERROR(VLOOKUP(TEXT($A48,0),Cadastro!$A:$Z,'CADASTRO MODENUTI'!I$1,0),"")</f>
        <v/>
      </c>
      <c r="J48" s="3" t="str">
        <f>IFERROR(VLOOKUP(TEXT($A48,0),Cadastro!$A:$Z,'CADASTRO MODENUTI'!J$1,0),"")</f>
        <v/>
      </c>
      <c r="K48" s="3" t="str">
        <f>IFERROR(VLOOKUP(TEXT($A48,0),Cadastro!$A:$Z,'CADASTRO MODENUTI'!K$1,0)/1000,"")</f>
        <v/>
      </c>
      <c r="L48" s="3" t="str">
        <f>IFERROR(VLOOKUP(TEXT($A48,0),Cadastro!$A:$Z,'CADASTRO MODENUTI'!L$1,0)/1000,"")</f>
        <v/>
      </c>
      <c r="M48" s="3" t="str">
        <f>IFERROR(VLOOKUP(TEXT($A48,0),Cadastro!$A:$Z,'CADASTRO MODENUTI'!M$1,0),"")</f>
        <v/>
      </c>
      <c r="N48" s="3" t="str">
        <f>IFERROR(VLOOKUP(TEXT($A48,0),Cadastro!$A:$Z,'CADASTRO MODENUTI'!N$1,0),"")</f>
        <v/>
      </c>
      <c r="O48" s="3" t="str">
        <f>IFERROR(VLOOKUP(TEXT($A48,0),Cadastro!$A:$Z,'CADASTRO MODENUTI'!O$1,0),"")</f>
        <v/>
      </c>
      <c r="P48" s="3" t="str">
        <f>IFERROR(VLOOKUP(TEXT($A48,0),Cadastro!$A:$Z,'CADASTRO MODENUTI'!P$1,0),"")</f>
        <v/>
      </c>
      <c r="Q48" s="3" t="str">
        <f>IFERROR(VLOOKUP(TEXT($A48,0),Cadastro!$A:$Z,'CADASTRO MODENUTI'!Q$1,0),"")</f>
        <v/>
      </c>
      <c r="R48" s="3" t="str">
        <f>IFERROR(VLOOKUP(TEXT($A48,0),Cadastro!$A:$Z,'CADASTRO MODENUTI'!R$1,0),"")</f>
        <v/>
      </c>
      <c r="S48" s="3" t="str">
        <f>IFERROR(VLOOKUP(TEXT($A48,0),Cadastro!$A:$Z,'CADASTRO MODENUTI'!S$1,0),"")</f>
        <v/>
      </c>
      <c r="T48" s="3" t="str">
        <f>IFERROR(VLOOKUP(TEXT($A48,0),Cadastro!$A:$Z,'CADASTRO MODENUTI'!T$1,0),"")</f>
        <v/>
      </c>
      <c r="U48" s="3" t="str">
        <f>IFERROR(VLOOKUP(E48&amp;"-"&amp;NCM!$S$1,NCM!B:G,4,0),"")</f>
        <v/>
      </c>
      <c r="V48" s="3" t="str">
        <f t="shared" si="5"/>
        <v/>
      </c>
      <c r="W48" s="4" t="str">
        <f>IFERROR(IF(NCM!$S$1="SP",VLOOKUP(E48&amp;"-"&amp;NCM!$S$1,NCM!B:Z,9,0)%,VLOOKUP(E48&amp;"-"&amp;NCM!$S$1,NCM!B:G,5,0)%),"")</f>
        <v/>
      </c>
      <c r="X48" s="5" t="str">
        <f>IFERROR(VLOOKUP(E48&amp;"-"&amp;NCM!$S$1,NCM!B:AD,9,0)%,"")</f>
        <v/>
      </c>
      <c r="Y48" s="3" t="str">
        <f t="shared" si="6"/>
        <v/>
      </c>
      <c r="Z48" s="4" t="str">
        <f t="shared" si="7"/>
        <v/>
      </c>
      <c r="AA48" s="3" t="str">
        <f t="shared" si="8"/>
        <v/>
      </c>
      <c r="AB48" s="4" t="str">
        <f t="shared" si="9"/>
        <v/>
      </c>
      <c r="AC48" s="4"/>
    </row>
    <row r="49" spans="1:29" x14ac:dyDescent="0.25">
      <c r="A49" s="10"/>
      <c r="B49" s="3" t="str">
        <f>IFERROR(VLOOKUP(TEXT($A49,0),Cadastro!$A:$Z,'CADASTRO MODENUTI'!B$1,0),"")</f>
        <v/>
      </c>
      <c r="C49" s="3" t="str">
        <f>IFERROR(VLOOKUP(TEXT($A49,0),Cadastro!$A:$Z,'CADASTRO MODENUTI'!C$1,0),"")</f>
        <v/>
      </c>
      <c r="D49" s="3" t="str">
        <f>IFERROR(VLOOKUP(TEXT($A49,0),Cadastro!$A:$Z,'CADASTRO MODENUTI'!D$1,0),"")</f>
        <v/>
      </c>
      <c r="E49" s="3" t="str">
        <f>IFERROR(VLOOKUP(TEXT($A49,0),Cadastro!$A:$Z,'CADASTRO MODENUTI'!E$1,0),"")</f>
        <v/>
      </c>
      <c r="F49" s="3" t="str">
        <f>IFERROR(VLOOKUP(TEXT($A49,0),Cadastro!$A:$Z,'CADASTRO MODENUTI'!F$1,0),"")</f>
        <v/>
      </c>
      <c r="G49" s="3" t="str">
        <f>IFERROR(VLOOKUP(TEXT($A49,0),Cadastro!$A:$Z,'CADASTRO MODENUTI'!G$1,0),"")</f>
        <v/>
      </c>
      <c r="H49" s="3" t="str">
        <f>IFERROR(VLOOKUP(TEXT($A49,0),Cadastro!$A:$Z,'CADASTRO MODENUTI'!H$1,0),"")</f>
        <v/>
      </c>
      <c r="I49" s="3" t="str">
        <f>IFERROR(VLOOKUP(TEXT($A49,0),Cadastro!$A:$Z,'CADASTRO MODENUTI'!I$1,0),"")</f>
        <v/>
      </c>
      <c r="J49" s="3" t="str">
        <f>IFERROR(VLOOKUP(TEXT($A49,0),Cadastro!$A:$Z,'CADASTRO MODENUTI'!J$1,0),"")</f>
        <v/>
      </c>
      <c r="K49" s="3" t="str">
        <f>IFERROR(VLOOKUP(TEXT($A49,0),Cadastro!$A:$Z,'CADASTRO MODENUTI'!K$1,0)/1000,"")</f>
        <v/>
      </c>
      <c r="L49" s="3" t="str">
        <f>IFERROR(VLOOKUP(TEXT($A49,0),Cadastro!$A:$Z,'CADASTRO MODENUTI'!L$1,0)/1000,"")</f>
        <v/>
      </c>
      <c r="M49" s="3" t="str">
        <f>IFERROR(VLOOKUP(TEXT($A49,0),Cadastro!$A:$Z,'CADASTRO MODENUTI'!M$1,0),"")</f>
        <v/>
      </c>
      <c r="N49" s="3" t="str">
        <f>IFERROR(VLOOKUP(TEXT($A49,0),Cadastro!$A:$Z,'CADASTRO MODENUTI'!N$1,0),"")</f>
        <v/>
      </c>
      <c r="O49" s="3" t="str">
        <f>IFERROR(VLOOKUP(TEXT($A49,0),Cadastro!$A:$Z,'CADASTRO MODENUTI'!O$1,0),"")</f>
        <v/>
      </c>
      <c r="P49" s="3" t="str">
        <f>IFERROR(VLOOKUP(TEXT($A49,0),Cadastro!$A:$Z,'CADASTRO MODENUTI'!P$1,0),"")</f>
        <v/>
      </c>
      <c r="Q49" s="3" t="str">
        <f>IFERROR(VLOOKUP(TEXT($A49,0),Cadastro!$A:$Z,'CADASTRO MODENUTI'!Q$1,0),"")</f>
        <v/>
      </c>
      <c r="R49" s="3" t="str">
        <f>IFERROR(VLOOKUP(TEXT($A49,0),Cadastro!$A:$Z,'CADASTRO MODENUTI'!R$1,0),"")</f>
        <v/>
      </c>
      <c r="S49" s="3" t="str">
        <f>IFERROR(VLOOKUP(TEXT($A49,0),Cadastro!$A:$Z,'CADASTRO MODENUTI'!S$1,0),"")</f>
        <v/>
      </c>
      <c r="T49" s="3" t="str">
        <f>IFERROR(VLOOKUP(TEXT($A49,0),Cadastro!$A:$Z,'CADASTRO MODENUTI'!T$1,0),"")</f>
        <v/>
      </c>
      <c r="U49" s="3" t="str">
        <f>IFERROR(VLOOKUP(E49&amp;"-"&amp;NCM!$S$1,NCM!B:G,4,0),"")</f>
        <v/>
      </c>
      <c r="V49" s="3" t="str">
        <f t="shared" si="5"/>
        <v/>
      </c>
      <c r="W49" s="4" t="str">
        <f>IFERROR(IF(NCM!$S$1="SP",VLOOKUP(E49&amp;"-"&amp;NCM!$S$1,NCM!B:Z,9,0)%,VLOOKUP(E49&amp;"-"&amp;NCM!$S$1,NCM!B:G,5,0)%),"")</f>
        <v/>
      </c>
      <c r="X49" s="5" t="str">
        <f>IFERROR(VLOOKUP(E49&amp;"-"&amp;NCM!$S$1,NCM!B:AD,9,0)%,"")</f>
        <v/>
      </c>
      <c r="Y49" s="3" t="str">
        <f t="shared" si="6"/>
        <v/>
      </c>
      <c r="Z49" s="4" t="str">
        <f t="shared" si="7"/>
        <v/>
      </c>
      <c r="AA49" s="3" t="str">
        <f t="shared" si="8"/>
        <v/>
      </c>
      <c r="AB49" s="4" t="str">
        <f t="shared" si="9"/>
        <v/>
      </c>
      <c r="AC49" s="4"/>
    </row>
    <row r="50" spans="1:29" x14ac:dyDescent="0.25">
      <c r="A50" s="10"/>
      <c r="B50" s="3" t="str">
        <f>IFERROR(VLOOKUP(TEXT($A50,0),Cadastro!$A:$Z,'CADASTRO MODENUTI'!B$1,0),"")</f>
        <v/>
      </c>
      <c r="C50" s="3" t="str">
        <f>IFERROR(VLOOKUP(TEXT($A50,0),Cadastro!$A:$Z,'CADASTRO MODENUTI'!C$1,0),"")</f>
        <v/>
      </c>
      <c r="D50" s="3" t="str">
        <f>IFERROR(VLOOKUP(TEXT($A50,0),Cadastro!$A:$Z,'CADASTRO MODENUTI'!D$1,0),"")</f>
        <v/>
      </c>
      <c r="E50" s="3" t="str">
        <f>IFERROR(VLOOKUP(TEXT($A50,0),Cadastro!$A:$Z,'CADASTRO MODENUTI'!E$1,0),"")</f>
        <v/>
      </c>
      <c r="F50" s="3" t="str">
        <f>IFERROR(VLOOKUP(TEXT($A50,0),Cadastro!$A:$Z,'CADASTRO MODENUTI'!F$1,0),"")</f>
        <v/>
      </c>
      <c r="G50" s="3" t="str">
        <f>IFERROR(VLOOKUP(TEXT($A50,0),Cadastro!$A:$Z,'CADASTRO MODENUTI'!G$1,0),"")</f>
        <v/>
      </c>
      <c r="H50" s="3" t="str">
        <f>IFERROR(VLOOKUP(TEXT($A50,0),Cadastro!$A:$Z,'CADASTRO MODENUTI'!H$1,0),"")</f>
        <v/>
      </c>
      <c r="I50" s="3" t="str">
        <f>IFERROR(VLOOKUP(TEXT($A50,0),Cadastro!$A:$Z,'CADASTRO MODENUTI'!I$1,0),"")</f>
        <v/>
      </c>
      <c r="J50" s="3" t="str">
        <f>IFERROR(VLOOKUP(TEXT($A50,0),Cadastro!$A:$Z,'CADASTRO MODENUTI'!J$1,0),"")</f>
        <v/>
      </c>
      <c r="K50" s="3" t="str">
        <f>IFERROR(VLOOKUP(TEXT($A50,0),Cadastro!$A:$Z,'CADASTRO MODENUTI'!K$1,0)/1000,"")</f>
        <v/>
      </c>
      <c r="L50" s="3" t="str">
        <f>IFERROR(VLOOKUP(TEXT($A50,0),Cadastro!$A:$Z,'CADASTRO MODENUTI'!L$1,0)/1000,"")</f>
        <v/>
      </c>
      <c r="M50" s="3" t="str">
        <f>IFERROR(VLOOKUP(TEXT($A50,0),Cadastro!$A:$Z,'CADASTRO MODENUTI'!M$1,0),"")</f>
        <v/>
      </c>
      <c r="N50" s="3" t="str">
        <f>IFERROR(VLOOKUP(TEXT($A50,0),Cadastro!$A:$Z,'CADASTRO MODENUTI'!N$1,0),"")</f>
        <v/>
      </c>
      <c r="O50" s="3" t="str">
        <f>IFERROR(VLOOKUP(TEXT($A50,0),Cadastro!$A:$Z,'CADASTRO MODENUTI'!O$1,0),"")</f>
        <v/>
      </c>
      <c r="P50" s="3" t="str">
        <f>IFERROR(VLOOKUP(TEXT($A50,0),Cadastro!$A:$Z,'CADASTRO MODENUTI'!P$1,0),"")</f>
        <v/>
      </c>
      <c r="Q50" s="3" t="str">
        <f>IFERROR(VLOOKUP(TEXT($A50,0),Cadastro!$A:$Z,'CADASTRO MODENUTI'!Q$1,0),"")</f>
        <v/>
      </c>
      <c r="R50" s="3" t="str">
        <f>IFERROR(VLOOKUP(TEXT($A50,0),Cadastro!$A:$Z,'CADASTRO MODENUTI'!R$1,0),"")</f>
        <v/>
      </c>
      <c r="S50" s="3" t="str">
        <f>IFERROR(VLOOKUP(TEXT($A50,0),Cadastro!$A:$Z,'CADASTRO MODENUTI'!S$1,0),"")</f>
        <v/>
      </c>
      <c r="T50" s="3" t="str">
        <f>IFERROR(VLOOKUP(TEXT($A50,0),Cadastro!$A:$Z,'CADASTRO MODENUTI'!T$1,0),"")</f>
        <v/>
      </c>
      <c r="U50" s="3" t="str">
        <f>IFERROR(VLOOKUP(E50&amp;"-"&amp;NCM!$S$1,NCM!B:G,4,0),"")</f>
        <v/>
      </c>
      <c r="V50" s="3" t="str">
        <f t="shared" si="5"/>
        <v/>
      </c>
      <c r="W50" s="4" t="str">
        <f>IFERROR(IF(NCM!$S$1="SP",VLOOKUP(E50&amp;"-"&amp;NCM!$S$1,NCM!B:Z,9,0)%,VLOOKUP(E50&amp;"-"&amp;NCM!$S$1,NCM!B:G,5,0)%),"")</f>
        <v/>
      </c>
      <c r="X50" s="5" t="str">
        <f>IFERROR(VLOOKUP(E50&amp;"-"&amp;NCM!$S$1,NCM!B:AD,9,0)%,"")</f>
        <v/>
      </c>
      <c r="Y50" s="3" t="str">
        <f t="shared" si="6"/>
        <v/>
      </c>
      <c r="Z50" s="4" t="str">
        <f t="shared" si="7"/>
        <v/>
      </c>
      <c r="AA50" s="3" t="str">
        <f t="shared" si="8"/>
        <v/>
      </c>
      <c r="AB50" s="4" t="str">
        <f t="shared" si="9"/>
        <v/>
      </c>
      <c r="AC50" s="4"/>
    </row>
    <row r="51" spans="1:29" x14ac:dyDescent="0.25">
      <c r="A51" s="10"/>
      <c r="B51" s="3" t="str">
        <f>IFERROR(VLOOKUP(TEXT($A51,0),Cadastro!$A:$Z,'CADASTRO MODENUTI'!B$1,0),"")</f>
        <v/>
      </c>
      <c r="C51" s="3" t="str">
        <f>IFERROR(VLOOKUP(TEXT($A51,0),Cadastro!$A:$Z,'CADASTRO MODENUTI'!C$1,0),"")</f>
        <v/>
      </c>
      <c r="D51" s="3" t="str">
        <f>IFERROR(VLOOKUP(TEXT($A51,0),Cadastro!$A:$Z,'CADASTRO MODENUTI'!D$1,0),"")</f>
        <v/>
      </c>
      <c r="E51" s="3" t="str">
        <f>IFERROR(VLOOKUP(TEXT($A51,0),Cadastro!$A:$Z,'CADASTRO MODENUTI'!E$1,0),"")</f>
        <v/>
      </c>
      <c r="F51" s="3" t="str">
        <f>IFERROR(VLOOKUP(TEXT($A51,0),Cadastro!$A:$Z,'CADASTRO MODENUTI'!F$1,0),"")</f>
        <v/>
      </c>
      <c r="G51" s="3" t="str">
        <f>IFERROR(VLOOKUP(TEXT($A51,0),Cadastro!$A:$Z,'CADASTRO MODENUTI'!G$1,0),"")</f>
        <v/>
      </c>
      <c r="H51" s="3" t="str">
        <f>IFERROR(VLOOKUP(TEXT($A51,0),Cadastro!$A:$Z,'CADASTRO MODENUTI'!H$1,0),"")</f>
        <v/>
      </c>
      <c r="I51" s="3" t="str">
        <f>IFERROR(VLOOKUP(TEXT($A51,0),Cadastro!$A:$Z,'CADASTRO MODENUTI'!I$1,0),"")</f>
        <v/>
      </c>
      <c r="J51" s="3" t="str">
        <f>IFERROR(VLOOKUP(TEXT($A51,0),Cadastro!$A:$Z,'CADASTRO MODENUTI'!J$1,0),"")</f>
        <v/>
      </c>
      <c r="K51" s="3" t="str">
        <f>IFERROR(VLOOKUP(TEXT($A51,0),Cadastro!$A:$Z,'CADASTRO MODENUTI'!K$1,0)/1000,"")</f>
        <v/>
      </c>
      <c r="L51" s="3" t="str">
        <f>IFERROR(VLOOKUP(TEXT($A51,0),Cadastro!$A:$Z,'CADASTRO MODENUTI'!L$1,0)/1000,"")</f>
        <v/>
      </c>
      <c r="M51" s="3" t="str">
        <f>IFERROR(VLOOKUP(TEXT($A51,0),Cadastro!$A:$Z,'CADASTRO MODENUTI'!M$1,0),"")</f>
        <v/>
      </c>
      <c r="N51" s="3" t="str">
        <f>IFERROR(VLOOKUP(TEXT($A51,0),Cadastro!$A:$Z,'CADASTRO MODENUTI'!N$1,0),"")</f>
        <v/>
      </c>
      <c r="O51" s="3" t="str">
        <f>IFERROR(VLOOKUP(TEXT($A51,0),Cadastro!$A:$Z,'CADASTRO MODENUTI'!O$1,0),"")</f>
        <v/>
      </c>
      <c r="P51" s="3" t="str">
        <f>IFERROR(VLOOKUP(TEXT($A51,0),Cadastro!$A:$Z,'CADASTRO MODENUTI'!P$1,0),"")</f>
        <v/>
      </c>
      <c r="Q51" s="3" t="str">
        <f>IFERROR(VLOOKUP(TEXT($A51,0),Cadastro!$A:$Z,'CADASTRO MODENUTI'!Q$1,0),"")</f>
        <v/>
      </c>
      <c r="R51" s="3" t="str">
        <f>IFERROR(VLOOKUP(TEXT($A51,0),Cadastro!$A:$Z,'CADASTRO MODENUTI'!R$1,0),"")</f>
        <v/>
      </c>
      <c r="S51" s="3" t="str">
        <f>IFERROR(VLOOKUP(TEXT($A51,0),Cadastro!$A:$Z,'CADASTRO MODENUTI'!S$1,0),"")</f>
        <v/>
      </c>
      <c r="T51" s="3" t="str">
        <f>IFERROR(VLOOKUP(TEXT($A51,0),Cadastro!$A:$Z,'CADASTRO MODENUTI'!T$1,0),"")</f>
        <v/>
      </c>
      <c r="U51" s="3" t="str">
        <f>IFERROR(VLOOKUP(E51&amp;"-"&amp;NCM!$S$1,NCM!B:G,4,0),"")</f>
        <v/>
      </c>
      <c r="V51" s="3" t="str">
        <f t="shared" si="5"/>
        <v/>
      </c>
      <c r="W51" s="4" t="str">
        <f>IFERROR(IF(NCM!$S$1="SP",VLOOKUP(E51&amp;"-"&amp;NCM!$S$1,NCM!B:Z,9,0)%,VLOOKUP(E51&amp;"-"&amp;NCM!$S$1,NCM!B:G,5,0)%),"")</f>
        <v/>
      </c>
      <c r="X51" s="5" t="str">
        <f>IFERROR(VLOOKUP(E51&amp;"-"&amp;NCM!$S$1,NCM!B:AD,9,0)%,"")</f>
        <v/>
      </c>
      <c r="Y51" s="3" t="str">
        <f t="shared" si="6"/>
        <v/>
      </c>
      <c r="Z51" s="4" t="str">
        <f t="shared" si="7"/>
        <v/>
      </c>
      <c r="AA51" s="3" t="str">
        <f t="shared" si="8"/>
        <v/>
      </c>
      <c r="AB51" s="4" t="str">
        <f t="shared" si="9"/>
        <v/>
      </c>
      <c r="AC51" s="4"/>
    </row>
    <row r="52" spans="1:29" x14ac:dyDescent="0.25">
      <c r="A52" s="10"/>
      <c r="B52" s="3" t="str">
        <f>IFERROR(VLOOKUP(TEXT($A52,0),Cadastro!$A:$Z,'CADASTRO MODENUTI'!B$1,0),"")</f>
        <v/>
      </c>
      <c r="C52" s="3" t="str">
        <f>IFERROR(VLOOKUP(TEXT($A52,0),Cadastro!$A:$Z,'CADASTRO MODENUTI'!C$1,0),"")</f>
        <v/>
      </c>
      <c r="D52" s="3" t="str">
        <f>IFERROR(VLOOKUP(TEXT($A52,0),Cadastro!$A:$Z,'CADASTRO MODENUTI'!D$1,0),"")</f>
        <v/>
      </c>
      <c r="E52" s="3" t="str">
        <f>IFERROR(VLOOKUP(TEXT($A52,0),Cadastro!$A:$Z,'CADASTRO MODENUTI'!E$1,0),"")</f>
        <v/>
      </c>
      <c r="F52" s="3" t="str">
        <f>IFERROR(VLOOKUP(TEXT($A52,0),Cadastro!$A:$Z,'CADASTRO MODENUTI'!F$1,0),"")</f>
        <v/>
      </c>
      <c r="G52" s="3" t="str">
        <f>IFERROR(VLOOKUP(TEXT($A52,0),Cadastro!$A:$Z,'CADASTRO MODENUTI'!G$1,0),"")</f>
        <v/>
      </c>
      <c r="H52" s="3" t="str">
        <f>IFERROR(VLOOKUP(TEXT($A52,0),Cadastro!$A:$Z,'CADASTRO MODENUTI'!H$1,0),"")</f>
        <v/>
      </c>
      <c r="I52" s="3" t="str">
        <f>IFERROR(VLOOKUP(TEXT($A52,0),Cadastro!$A:$Z,'CADASTRO MODENUTI'!I$1,0),"")</f>
        <v/>
      </c>
      <c r="J52" s="3" t="str">
        <f>IFERROR(VLOOKUP(TEXT($A52,0),Cadastro!$A:$Z,'CADASTRO MODENUTI'!J$1,0),"")</f>
        <v/>
      </c>
      <c r="K52" s="3" t="str">
        <f>IFERROR(VLOOKUP(TEXT($A52,0),Cadastro!$A:$Z,'CADASTRO MODENUTI'!K$1,0)/1000,"")</f>
        <v/>
      </c>
      <c r="L52" s="3" t="str">
        <f>IFERROR(VLOOKUP(TEXT($A52,0),Cadastro!$A:$Z,'CADASTRO MODENUTI'!L$1,0)/1000,"")</f>
        <v/>
      </c>
      <c r="M52" s="3" t="str">
        <f>IFERROR(VLOOKUP(TEXT($A52,0),Cadastro!$A:$Z,'CADASTRO MODENUTI'!M$1,0),"")</f>
        <v/>
      </c>
      <c r="N52" s="3" t="str">
        <f>IFERROR(VLOOKUP(TEXT($A52,0),Cadastro!$A:$Z,'CADASTRO MODENUTI'!N$1,0),"")</f>
        <v/>
      </c>
      <c r="O52" s="3" t="str">
        <f>IFERROR(VLOOKUP(TEXT($A52,0),Cadastro!$A:$Z,'CADASTRO MODENUTI'!O$1,0),"")</f>
        <v/>
      </c>
      <c r="P52" s="3" t="str">
        <f>IFERROR(VLOOKUP(TEXT($A52,0),Cadastro!$A:$Z,'CADASTRO MODENUTI'!P$1,0),"")</f>
        <v/>
      </c>
      <c r="Q52" s="3" t="str">
        <f>IFERROR(VLOOKUP(TEXT($A52,0),Cadastro!$A:$Z,'CADASTRO MODENUTI'!Q$1,0),"")</f>
        <v/>
      </c>
      <c r="R52" s="3" t="str">
        <f>IFERROR(VLOOKUP(TEXT($A52,0),Cadastro!$A:$Z,'CADASTRO MODENUTI'!R$1,0),"")</f>
        <v/>
      </c>
      <c r="S52" s="3" t="str">
        <f>IFERROR(VLOOKUP(TEXT($A52,0),Cadastro!$A:$Z,'CADASTRO MODENUTI'!S$1,0),"")</f>
        <v/>
      </c>
      <c r="T52" s="3" t="str">
        <f>IFERROR(VLOOKUP(TEXT($A52,0),Cadastro!$A:$Z,'CADASTRO MODENUTI'!T$1,0),"")</f>
        <v/>
      </c>
      <c r="U52" s="3" t="str">
        <f>IFERROR(VLOOKUP(E52&amp;"-"&amp;NCM!$S$1,NCM!B:G,4,0),"")</f>
        <v/>
      </c>
      <c r="V52" s="3" t="str">
        <f t="shared" si="5"/>
        <v/>
      </c>
      <c r="W52" s="4" t="str">
        <f>IFERROR(IF(NCM!$S$1="SP",VLOOKUP(E52&amp;"-"&amp;NCM!$S$1,NCM!B:Z,9,0)%,VLOOKUP(E52&amp;"-"&amp;NCM!$S$1,NCM!B:G,5,0)%),"")</f>
        <v/>
      </c>
      <c r="X52" s="5" t="str">
        <f>IFERROR(VLOOKUP(E52&amp;"-"&amp;NCM!$S$1,NCM!B:AD,9,0)%,"")</f>
        <v/>
      </c>
      <c r="Y52" s="3" t="str">
        <f t="shared" si="6"/>
        <v/>
      </c>
      <c r="Z52" s="4" t="str">
        <f t="shared" si="7"/>
        <v/>
      </c>
      <c r="AA52" s="3" t="str">
        <f t="shared" si="8"/>
        <v/>
      </c>
      <c r="AB52" s="4" t="str">
        <f t="shared" si="9"/>
        <v/>
      </c>
      <c r="AC52" s="4"/>
    </row>
    <row r="53" spans="1:29" x14ac:dyDescent="0.25">
      <c r="A53" s="10"/>
      <c r="B53" s="3" t="str">
        <f>IFERROR(VLOOKUP(TEXT($A53,0),Cadastro!$A:$Z,'CADASTRO MODENUTI'!B$1,0),"")</f>
        <v/>
      </c>
      <c r="C53" s="3" t="str">
        <f>IFERROR(VLOOKUP(TEXT($A53,0),Cadastro!$A:$Z,'CADASTRO MODENUTI'!C$1,0),"")</f>
        <v/>
      </c>
      <c r="D53" s="3" t="str">
        <f>IFERROR(VLOOKUP(TEXT($A53,0),Cadastro!$A:$Z,'CADASTRO MODENUTI'!D$1,0),"")</f>
        <v/>
      </c>
      <c r="E53" s="3" t="str">
        <f>IFERROR(VLOOKUP(TEXT($A53,0),Cadastro!$A:$Z,'CADASTRO MODENUTI'!E$1,0),"")</f>
        <v/>
      </c>
      <c r="F53" s="3" t="str">
        <f>IFERROR(VLOOKUP(TEXT($A53,0),Cadastro!$A:$Z,'CADASTRO MODENUTI'!F$1,0),"")</f>
        <v/>
      </c>
      <c r="G53" s="3" t="str">
        <f>IFERROR(VLOOKUP(TEXT($A53,0),Cadastro!$A:$Z,'CADASTRO MODENUTI'!G$1,0),"")</f>
        <v/>
      </c>
      <c r="H53" s="3" t="str">
        <f>IFERROR(VLOOKUP(TEXT($A53,0),Cadastro!$A:$Z,'CADASTRO MODENUTI'!H$1,0),"")</f>
        <v/>
      </c>
      <c r="I53" s="3" t="str">
        <f>IFERROR(VLOOKUP(TEXT($A53,0),Cadastro!$A:$Z,'CADASTRO MODENUTI'!I$1,0),"")</f>
        <v/>
      </c>
      <c r="J53" s="3" t="str">
        <f>IFERROR(VLOOKUP(TEXT($A53,0),Cadastro!$A:$Z,'CADASTRO MODENUTI'!J$1,0),"")</f>
        <v/>
      </c>
      <c r="K53" s="3" t="str">
        <f>IFERROR(VLOOKUP(TEXT($A53,0),Cadastro!$A:$Z,'CADASTRO MODENUTI'!K$1,0)/1000,"")</f>
        <v/>
      </c>
      <c r="L53" s="3" t="str">
        <f>IFERROR(VLOOKUP(TEXT($A53,0),Cadastro!$A:$Z,'CADASTRO MODENUTI'!L$1,0)/1000,"")</f>
        <v/>
      </c>
      <c r="M53" s="3" t="str">
        <f>IFERROR(VLOOKUP(TEXT($A53,0),Cadastro!$A:$Z,'CADASTRO MODENUTI'!M$1,0),"")</f>
        <v/>
      </c>
      <c r="N53" s="3" t="str">
        <f>IFERROR(VLOOKUP(TEXT($A53,0),Cadastro!$A:$Z,'CADASTRO MODENUTI'!N$1,0),"")</f>
        <v/>
      </c>
      <c r="O53" s="3" t="str">
        <f>IFERROR(VLOOKUP(TEXT($A53,0),Cadastro!$A:$Z,'CADASTRO MODENUTI'!O$1,0),"")</f>
        <v/>
      </c>
      <c r="P53" s="3" t="str">
        <f>IFERROR(VLOOKUP(TEXT($A53,0),Cadastro!$A:$Z,'CADASTRO MODENUTI'!P$1,0),"")</f>
        <v/>
      </c>
      <c r="Q53" s="3" t="str">
        <f>IFERROR(VLOOKUP(TEXT($A53,0),Cadastro!$A:$Z,'CADASTRO MODENUTI'!Q$1,0),"")</f>
        <v/>
      </c>
      <c r="R53" s="3" t="str">
        <f>IFERROR(VLOOKUP(TEXT($A53,0),Cadastro!$A:$Z,'CADASTRO MODENUTI'!R$1,0),"")</f>
        <v/>
      </c>
      <c r="S53" s="3" t="str">
        <f>IFERROR(VLOOKUP(TEXT($A53,0),Cadastro!$A:$Z,'CADASTRO MODENUTI'!S$1,0),"")</f>
        <v/>
      </c>
      <c r="T53" s="3" t="str">
        <f>IFERROR(VLOOKUP(TEXT($A53,0),Cadastro!$A:$Z,'CADASTRO MODENUTI'!T$1,0),"")</f>
        <v/>
      </c>
      <c r="U53" s="3" t="str">
        <f>IFERROR(VLOOKUP(E53&amp;"-"&amp;NCM!$S$1,NCM!B:G,4,0),"")</f>
        <v/>
      </c>
      <c r="V53" s="3" t="str">
        <f t="shared" si="5"/>
        <v/>
      </c>
      <c r="W53" s="4" t="str">
        <f>IFERROR(IF(NCM!$S$1="SP",VLOOKUP(E53&amp;"-"&amp;NCM!$S$1,NCM!B:Z,9,0)%,VLOOKUP(E53&amp;"-"&amp;NCM!$S$1,NCM!B:G,5,0)%),"")</f>
        <v/>
      </c>
      <c r="X53" s="5" t="str">
        <f>IFERROR(VLOOKUP(E53&amp;"-"&amp;NCM!$S$1,NCM!B:AD,9,0)%,"")</f>
        <v/>
      </c>
      <c r="Y53" s="3" t="str">
        <f t="shared" si="6"/>
        <v/>
      </c>
      <c r="Z53" s="4" t="str">
        <f t="shared" si="7"/>
        <v/>
      </c>
      <c r="AA53" s="3" t="str">
        <f t="shared" si="8"/>
        <v/>
      </c>
      <c r="AB53" s="4" t="str">
        <f t="shared" si="9"/>
        <v/>
      </c>
      <c r="AC53" s="4"/>
    </row>
    <row r="54" spans="1:29" x14ac:dyDescent="0.25">
      <c r="A54" s="10"/>
      <c r="B54" s="3" t="str">
        <f>IFERROR(VLOOKUP(TEXT($A54,0),Cadastro!$A:$Z,'CADASTRO MODENUTI'!B$1,0),"")</f>
        <v/>
      </c>
      <c r="C54" s="3" t="str">
        <f>IFERROR(VLOOKUP(TEXT($A54,0),Cadastro!$A:$Z,'CADASTRO MODENUTI'!C$1,0),"")</f>
        <v/>
      </c>
      <c r="D54" s="3" t="str">
        <f>IFERROR(VLOOKUP(TEXT($A54,0),Cadastro!$A:$Z,'CADASTRO MODENUTI'!D$1,0),"")</f>
        <v/>
      </c>
      <c r="E54" s="3" t="str">
        <f>IFERROR(VLOOKUP(TEXT($A54,0),Cadastro!$A:$Z,'CADASTRO MODENUTI'!E$1,0),"")</f>
        <v/>
      </c>
      <c r="F54" s="3" t="str">
        <f>IFERROR(VLOOKUP(TEXT($A54,0),Cadastro!$A:$Z,'CADASTRO MODENUTI'!F$1,0),"")</f>
        <v/>
      </c>
      <c r="G54" s="3" t="str">
        <f>IFERROR(VLOOKUP(TEXT($A54,0),Cadastro!$A:$Z,'CADASTRO MODENUTI'!G$1,0),"")</f>
        <v/>
      </c>
      <c r="H54" s="3" t="str">
        <f>IFERROR(VLOOKUP(TEXT($A54,0),Cadastro!$A:$Z,'CADASTRO MODENUTI'!H$1,0),"")</f>
        <v/>
      </c>
      <c r="I54" s="3" t="str">
        <f>IFERROR(VLOOKUP(TEXT($A54,0),Cadastro!$A:$Z,'CADASTRO MODENUTI'!I$1,0),"")</f>
        <v/>
      </c>
      <c r="J54" s="3" t="str">
        <f>IFERROR(VLOOKUP(TEXT($A54,0),Cadastro!$A:$Z,'CADASTRO MODENUTI'!J$1,0),"")</f>
        <v/>
      </c>
      <c r="K54" s="3" t="str">
        <f>IFERROR(VLOOKUP(TEXT($A54,0),Cadastro!$A:$Z,'CADASTRO MODENUTI'!K$1,0)/1000,"")</f>
        <v/>
      </c>
      <c r="L54" s="3" t="str">
        <f>IFERROR(VLOOKUP(TEXT($A54,0),Cadastro!$A:$Z,'CADASTRO MODENUTI'!L$1,0)/1000,"")</f>
        <v/>
      </c>
      <c r="M54" s="3" t="str">
        <f>IFERROR(VLOOKUP(TEXT($A54,0),Cadastro!$A:$Z,'CADASTRO MODENUTI'!M$1,0),"")</f>
        <v/>
      </c>
      <c r="N54" s="3" t="str">
        <f>IFERROR(VLOOKUP(TEXT($A54,0),Cadastro!$A:$Z,'CADASTRO MODENUTI'!N$1,0),"")</f>
        <v/>
      </c>
      <c r="O54" s="3" t="str">
        <f>IFERROR(VLOOKUP(TEXT($A54,0),Cadastro!$A:$Z,'CADASTRO MODENUTI'!O$1,0),"")</f>
        <v/>
      </c>
      <c r="P54" s="3" t="str">
        <f>IFERROR(VLOOKUP(TEXT($A54,0),Cadastro!$A:$Z,'CADASTRO MODENUTI'!P$1,0),"")</f>
        <v/>
      </c>
      <c r="Q54" s="3" t="str">
        <f>IFERROR(VLOOKUP(TEXT($A54,0),Cadastro!$A:$Z,'CADASTRO MODENUTI'!Q$1,0),"")</f>
        <v/>
      </c>
      <c r="R54" s="3" t="str">
        <f>IFERROR(VLOOKUP(TEXT($A54,0),Cadastro!$A:$Z,'CADASTRO MODENUTI'!R$1,0),"")</f>
        <v/>
      </c>
      <c r="S54" s="3" t="str">
        <f>IFERROR(VLOOKUP(TEXT($A54,0),Cadastro!$A:$Z,'CADASTRO MODENUTI'!S$1,0),"")</f>
        <v/>
      </c>
      <c r="T54" s="3" t="str">
        <f>IFERROR(VLOOKUP(TEXT($A54,0),Cadastro!$A:$Z,'CADASTRO MODENUTI'!T$1,0),"")</f>
        <v/>
      </c>
      <c r="U54" s="3" t="str">
        <f>IFERROR(VLOOKUP(E54&amp;"-"&amp;NCM!$S$1,NCM!B:G,4,0),"")</f>
        <v/>
      </c>
      <c r="V54" s="3" t="str">
        <f t="shared" si="5"/>
        <v/>
      </c>
      <c r="W54" s="4" t="str">
        <f>IFERROR(IF(NCM!$S$1="SP",VLOOKUP(E54&amp;"-"&amp;NCM!$S$1,NCM!B:Z,9,0)%,VLOOKUP(E54&amp;"-"&amp;NCM!$S$1,NCM!B:G,5,0)%),"")</f>
        <v/>
      </c>
      <c r="X54" s="5" t="str">
        <f>IFERROR(VLOOKUP(E54&amp;"-"&amp;NCM!$S$1,NCM!B:AD,9,0)%,"")</f>
        <v/>
      </c>
      <c r="Y54" s="3" t="str">
        <f t="shared" si="6"/>
        <v/>
      </c>
      <c r="Z54" s="4" t="str">
        <f t="shared" si="7"/>
        <v/>
      </c>
      <c r="AA54" s="3" t="str">
        <f t="shared" si="8"/>
        <v/>
      </c>
      <c r="AB54" s="4" t="str">
        <f t="shared" si="9"/>
        <v/>
      </c>
      <c r="AC54" s="4"/>
    </row>
    <row r="55" spans="1:29" x14ac:dyDescent="0.25">
      <c r="A55" s="10"/>
      <c r="B55" s="3" t="str">
        <f>IFERROR(VLOOKUP(TEXT($A55,0),Cadastro!$A:$Z,'CADASTRO MODENUTI'!B$1,0),"")</f>
        <v/>
      </c>
      <c r="C55" s="3" t="str">
        <f>IFERROR(VLOOKUP(TEXT($A55,0),Cadastro!$A:$Z,'CADASTRO MODENUTI'!C$1,0),"")</f>
        <v/>
      </c>
      <c r="D55" s="3" t="str">
        <f>IFERROR(VLOOKUP(TEXT($A55,0),Cadastro!$A:$Z,'CADASTRO MODENUTI'!D$1,0),"")</f>
        <v/>
      </c>
      <c r="E55" s="3" t="str">
        <f>IFERROR(VLOOKUP(TEXT($A55,0),Cadastro!$A:$Z,'CADASTRO MODENUTI'!E$1,0),"")</f>
        <v/>
      </c>
      <c r="F55" s="3" t="str">
        <f>IFERROR(VLOOKUP(TEXT($A55,0),Cadastro!$A:$Z,'CADASTRO MODENUTI'!F$1,0),"")</f>
        <v/>
      </c>
      <c r="G55" s="3" t="str">
        <f>IFERROR(VLOOKUP(TEXT($A55,0),Cadastro!$A:$Z,'CADASTRO MODENUTI'!G$1,0),"")</f>
        <v/>
      </c>
      <c r="H55" s="3" t="str">
        <f>IFERROR(VLOOKUP(TEXT($A55,0),Cadastro!$A:$Z,'CADASTRO MODENUTI'!H$1,0),"")</f>
        <v/>
      </c>
      <c r="I55" s="3" t="str">
        <f>IFERROR(VLOOKUP(TEXT($A55,0),Cadastro!$A:$Z,'CADASTRO MODENUTI'!I$1,0),"")</f>
        <v/>
      </c>
      <c r="J55" s="3" t="str">
        <f>IFERROR(VLOOKUP(TEXT($A55,0),Cadastro!$A:$Z,'CADASTRO MODENUTI'!J$1,0),"")</f>
        <v/>
      </c>
      <c r="K55" s="3" t="str">
        <f>IFERROR(VLOOKUP(TEXT($A55,0),Cadastro!$A:$Z,'CADASTRO MODENUTI'!K$1,0)/1000,"")</f>
        <v/>
      </c>
      <c r="L55" s="3" t="str">
        <f>IFERROR(VLOOKUP(TEXT($A55,0),Cadastro!$A:$Z,'CADASTRO MODENUTI'!L$1,0)/1000,"")</f>
        <v/>
      </c>
      <c r="M55" s="3" t="str">
        <f>IFERROR(VLOOKUP(TEXT($A55,0),Cadastro!$A:$Z,'CADASTRO MODENUTI'!M$1,0),"")</f>
        <v/>
      </c>
      <c r="N55" s="3" t="str">
        <f>IFERROR(VLOOKUP(TEXT($A55,0),Cadastro!$A:$Z,'CADASTRO MODENUTI'!N$1,0),"")</f>
        <v/>
      </c>
      <c r="O55" s="3" t="str">
        <f>IFERROR(VLOOKUP(TEXT($A55,0),Cadastro!$A:$Z,'CADASTRO MODENUTI'!O$1,0),"")</f>
        <v/>
      </c>
      <c r="P55" s="3" t="str">
        <f>IFERROR(VLOOKUP(TEXT($A55,0),Cadastro!$A:$Z,'CADASTRO MODENUTI'!P$1,0),"")</f>
        <v/>
      </c>
      <c r="Q55" s="3" t="str">
        <f>IFERROR(VLOOKUP(TEXT($A55,0),Cadastro!$A:$Z,'CADASTRO MODENUTI'!Q$1,0),"")</f>
        <v/>
      </c>
      <c r="R55" s="3" t="str">
        <f>IFERROR(VLOOKUP(TEXT($A55,0),Cadastro!$A:$Z,'CADASTRO MODENUTI'!R$1,0),"")</f>
        <v/>
      </c>
      <c r="S55" s="3" t="str">
        <f>IFERROR(VLOOKUP(TEXT($A55,0),Cadastro!$A:$Z,'CADASTRO MODENUTI'!S$1,0),"")</f>
        <v/>
      </c>
      <c r="T55" s="3" t="str">
        <f>IFERROR(VLOOKUP(TEXT($A55,0),Cadastro!$A:$Z,'CADASTRO MODENUTI'!T$1,0),"")</f>
        <v/>
      </c>
      <c r="U55" s="3" t="str">
        <f>IFERROR(VLOOKUP(E55&amp;"-"&amp;NCM!$S$1,NCM!B:G,4,0),"")</f>
        <v/>
      </c>
      <c r="V55" s="3" t="str">
        <f t="shared" si="5"/>
        <v/>
      </c>
      <c r="W55" s="4" t="str">
        <f>IFERROR(IF(NCM!$S$1="SP",VLOOKUP(E55&amp;"-"&amp;NCM!$S$1,NCM!B:Z,9,0)%,VLOOKUP(E55&amp;"-"&amp;NCM!$S$1,NCM!B:G,5,0)%),"")</f>
        <v/>
      </c>
      <c r="X55" s="5" t="str">
        <f>IFERROR(VLOOKUP(E55&amp;"-"&amp;NCM!$S$1,NCM!B:AD,9,0)%,"")</f>
        <v/>
      </c>
      <c r="Y55" s="3" t="str">
        <f t="shared" si="6"/>
        <v/>
      </c>
      <c r="Z55" s="4" t="str">
        <f t="shared" si="7"/>
        <v/>
      </c>
      <c r="AA55" s="3" t="str">
        <f t="shared" si="8"/>
        <v/>
      </c>
      <c r="AB55" s="4" t="str">
        <f t="shared" si="9"/>
        <v/>
      </c>
      <c r="AC55" s="4"/>
    </row>
    <row r="56" spans="1:29" x14ac:dyDescent="0.25">
      <c r="A56" s="10"/>
      <c r="B56" s="3" t="str">
        <f>IFERROR(VLOOKUP(TEXT($A56,0),Cadastro!$A:$Z,'CADASTRO MODENUTI'!B$1,0),"")</f>
        <v/>
      </c>
      <c r="C56" s="3" t="str">
        <f>IFERROR(VLOOKUP(TEXT($A56,0),Cadastro!$A:$Z,'CADASTRO MODENUTI'!C$1,0),"")</f>
        <v/>
      </c>
      <c r="D56" s="3" t="str">
        <f>IFERROR(VLOOKUP(TEXT($A56,0),Cadastro!$A:$Z,'CADASTRO MODENUTI'!D$1,0),"")</f>
        <v/>
      </c>
      <c r="E56" s="3" t="str">
        <f>IFERROR(VLOOKUP(TEXT($A56,0),Cadastro!$A:$Z,'CADASTRO MODENUTI'!E$1,0),"")</f>
        <v/>
      </c>
      <c r="F56" s="3" t="str">
        <f>IFERROR(VLOOKUP(TEXT($A56,0),Cadastro!$A:$Z,'CADASTRO MODENUTI'!F$1,0),"")</f>
        <v/>
      </c>
      <c r="G56" s="3" t="str">
        <f>IFERROR(VLOOKUP(TEXT($A56,0),Cadastro!$A:$Z,'CADASTRO MODENUTI'!G$1,0),"")</f>
        <v/>
      </c>
      <c r="H56" s="3" t="str">
        <f>IFERROR(VLOOKUP(TEXT($A56,0),Cadastro!$A:$Z,'CADASTRO MODENUTI'!H$1,0),"")</f>
        <v/>
      </c>
      <c r="I56" s="3" t="str">
        <f>IFERROR(VLOOKUP(TEXT($A56,0),Cadastro!$A:$Z,'CADASTRO MODENUTI'!I$1,0),"")</f>
        <v/>
      </c>
      <c r="J56" s="3" t="str">
        <f>IFERROR(VLOOKUP(TEXT($A56,0),Cadastro!$A:$Z,'CADASTRO MODENUTI'!J$1,0),"")</f>
        <v/>
      </c>
      <c r="K56" s="3" t="str">
        <f>IFERROR(VLOOKUP(TEXT($A56,0),Cadastro!$A:$Z,'CADASTRO MODENUTI'!K$1,0)/1000,"")</f>
        <v/>
      </c>
      <c r="L56" s="3" t="str">
        <f>IFERROR(VLOOKUP(TEXT($A56,0),Cadastro!$A:$Z,'CADASTRO MODENUTI'!L$1,0)/1000,"")</f>
        <v/>
      </c>
      <c r="M56" s="3" t="str">
        <f>IFERROR(VLOOKUP(TEXT($A56,0),Cadastro!$A:$Z,'CADASTRO MODENUTI'!M$1,0),"")</f>
        <v/>
      </c>
      <c r="N56" s="3" t="str">
        <f>IFERROR(VLOOKUP(TEXT($A56,0),Cadastro!$A:$Z,'CADASTRO MODENUTI'!N$1,0),"")</f>
        <v/>
      </c>
      <c r="O56" s="3" t="str">
        <f>IFERROR(VLOOKUP(TEXT($A56,0),Cadastro!$A:$Z,'CADASTRO MODENUTI'!O$1,0),"")</f>
        <v/>
      </c>
      <c r="P56" s="3" t="str">
        <f>IFERROR(VLOOKUP(TEXT($A56,0),Cadastro!$A:$Z,'CADASTRO MODENUTI'!P$1,0),"")</f>
        <v/>
      </c>
      <c r="Q56" s="3" t="str">
        <f>IFERROR(VLOOKUP(TEXT($A56,0),Cadastro!$A:$Z,'CADASTRO MODENUTI'!Q$1,0),"")</f>
        <v/>
      </c>
      <c r="R56" s="3" t="str">
        <f>IFERROR(VLOOKUP(TEXT($A56,0),Cadastro!$A:$Z,'CADASTRO MODENUTI'!R$1,0),"")</f>
        <v/>
      </c>
      <c r="S56" s="3" t="str">
        <f>IFERROR(VLOOKUP(TEXT($A56,0),Cadastro!$A:$Z,'CADASTRO MODENUTI'!S$1,0),"")</f>
        <v/>
      </c>
      <c r="T56" s="3" t="str">
        <f>IFERROR(VLOOKUP(TEXT($A56,0),Cadastro!$A:$Z,'CADASTRO MODENUTI'!T$1,0),"")</f>
        <v/>
      </c>
      <c r="U56" s="3" t="str">
        <f>IFERROR(VLOOKUP(E56&amp;"-"&amp;NCM!$S$1,NCM!B:G,4,0),"")</f>
        <v/>
      </c>
      <c r="V56" s="3" t="str">
        <f t="shared" si="5"/>
        <v/>
      </c>
      <c r="W56" s="4" t="str">
        <f>IFERROR(IF(NCM!$S$1="SP",VLOOKUP(E56&amp;"-"&amp;NCM!$S$1,NCM!B:Z,9,0)%,VLOOKUP(E56&amp;"-"&amp;NCM!$S$1,NCM!B:G,5,0)%),"")</f>
        <v/>
      </c>
      <c r="X56" s="5" t="str">
        <f>IFERROR(VLOOKUP(E56&amp;"-"&amp;NCM!$S$1,NCM!B:AD,9,0)%,"")</f>
        <v/>
      </c>
      <c r="Y56" s="3" t="str">
        <f t="shared" si="6"/>
        <v/>
      </c>
      <c r="Z56" s="4" t="str">
        <f t="shared" si="7"/>
        <v/>
      </c>
      <c r="AA56" s="3" t="str">
        <f t="shared" si="8"/>
        <v/>
      </c>
      <c r="AB56" s="4" t="str">
        <f t="shared" si="9"/>
        <v/>
      </c>
      <c r="AC56" s="4"/>
    </row>
    <row r="57" spans="1:29" x14ac:dyDescent="0.25">
      <c r="A57" s="10"/>
      <c r="B57" s="3" t="str">
        <f>IFERROR(VLOOKUP(TEXT($A57,0),Cadastro!$A:$Z,'CADASTRO MODENUTI'!B$1,0),"")</f>
        <v/>
      </c>
      <c r="C57" s="3" t="str">
        <f>IFERROR(VLOOKUP(TEXT($A57,0),Cadastro!$A:$Z,'CADASTRO MODENUTI'!C$1,0),"")</f>
        <v/>
      </c>
      <c r="D57" s="3" t="str">
        <f>IFERROR(VLOOKUP(TEXT($A57,0),Cadastro!$A:$Z,'CADASTRO MODENUTI'!D$1,0),"")</f>
        <v/>
      </c>
      <c r="E57" s="3" t="str">
        <f>IFERROR(VLOOKUP(TEXT($A57,0),Cadastro!$A:$Z,'CADASTRO MODENUTI'!E$1,0),"")</f>
        <v/>
      </c>
      <c r="F57" s="3" t="str">
        <f>IFERROR(VLOOKUP(TEXT($A57,0),Cadastro!$A:$Z,'CADASTRO MODENUTI'!F$1,0),"")</f>
        <v/>
      </c>
      <c r="G57" s="3" t="str">
        <f>IFERROR(VLOOKUP(TEXT($A57,0),Cadastro!$A:$Z,'CADASTRO MODENUTI'!G$1,0),"")</f>
        <v/>
      </c>
      <c r="H57" s="3" t="str">
        <f>IFERROR(VLOOKUP(TEXT($A57,0),Cadastro!$A:$Z,'CADASTRO MODENUTI'!H$1,0),"")</f>
        <v/>
      </c>
      <c r="I57" s="3" t="str">
        <f>IFERROR(VLOOKUP(TEXT($A57,0),Cadastro!$A:$Z,'CADASTRO MODENUTI'!I$1,0),"")</f>
        <v/>
      </c>
      <c r="J57" s="3" t="str">
        <f>IFERROR(VLOOKUP(TEXT($A57,0),Cadastro!$A:$Z,'CADASTRO MODENUTI'!J$1,0),"")</f>
        <v/>
      </c>
      <c r="K57" s="3" t="str">
        <f>IFERROR(VLOOKUP(TEXT($A57,0),Cadastro!$A:$Z,'CADASTRO MODENUTI'!K$1,0)/1000,"")</f>
        <v/>
      </c>
      <c r="L57" s="3" t="str">
        <f>IFERROR(VLOOKUP(TEXT($A57,0),Cadastro!$A:$Z,'CADASTRO MODENUTI'!L$1,0)/1000,"")</f>
        <v/>
      </c>
      <c r="M57" s="3" t="str">
        <f>IFERROR(VLOOKUP(TEXT($A57,0),Cadastro!$A:$Z,'CADASTRO MODENUTI'!M$1,0),"")</f>
        <v/>
      </c>
      <c r="N57" s="3" t="str">
        <f>IFERROR(VLOOKUP(TEXT($A57,0),Cadastro!$A:$Z,'CADASTRO MODENUTI'!N$1,0),"")</f>
        <v/>
      </c>
      <c r="O57" s="3" t="str">
        <f>IFERROR(VLOOKUP(TEXT($A57,0),Cadastro!$A:$Z,'CADASTRO MODENUTI'!O$1,0),"")</f>
        <v/>
      </c>
      <c r="P57" s="3" t="str">
        <f>IFERROR(VLOOKUP(TEXT($A57,0),Cadastro!$A:$Z,'CADASTRO MODENUTI'!P$1,0),"")</f>
        <v/>
      </c>
      <c r="Q57" s="3" t="str">
        <f>IFERROR(VLOOKUP(TEXT($A57,0),Cadastro!$A:$Z,'CADASTRO MODENUTI'!Q$1,0),"")</f>
        <v/>
      </c>
      <c r="R57" s="3" t="str">
        <f>IFERROR(VLOOKUP(TEXT($A57,0),Cadastro!$A:$Z,'CADASTRO MODENUTI'!R$1,0),"")</f>
        <v/>
      </c>
      <c r="S57" s="3" t="str">
        <f>IFERROR(VLOOKUP(TEXT($A57,0),Cadastro!$A:$Z,'CADASTRO MODENUTI'!S$1,0),"")</f>
        <v/>
      </c>
      <c r="T57" s="3" t="str">
        <f>IFERROR(VLOOKUP(TEXT($A57,0),Cadastro!$A:$Z,'CADASTRO MODENUTI'!T$1,0),"")</f>
        <v/>
      </c>
      <c r="U57" s="3" t="str">
        <f>IFERROR(VLOOKUP(E57&amp;"-"&amp;NCM!$S$1,NCM!B:G,4,0),"")</f>
        <v/>
      </c>
      <c r="V57" s="3" t="str">
        <f t="shared" ref="V57:V66" si="10">IF(A57="","",IF(U57="00","NÃO","SIM"))</f>
        <v/>
      </c>
      <c r="W57" s="4" t="str">
        <f>IFERROR(IF(NCM!$S$1="SP",VLOOKUP(E57&amp;"-"&amp;NCM!$S$1,NCM!B:Z,9,0)%,VLOOKUP(E57&amp;"-"&amp;NCM!$S$1,NCM!B:G,5,0)%),"")</f>
        <v/>
      </c>
      <c r="X57" s="5" t="str">
        <f>IFERROR(VLOOKUP(E57&amp;"-"&amp;NCM!$S$1,NCM!B:AD,9,0)%,"")</f>
        <v/>
      </c>
      <c r="Y57" s="3" t="str">
        <f t="shared" si="6"/>
        <v/>
      </c>
      <c r="Z57" s="4" t="str">
        <f t="shared" si="7"/>
        <v/>
      </c>
      <c r="AA57" s="3" t="str">
        <f t="shared" si="8"/>
        <v/>
      </c>
      <c r="AB57" s="4" t="str">
        <f t="shared" si="9"/>
        <v/>
      </c>
      <c r="AC57" s="4"/>
    </row>
    <row r="58" spans="1:29" x14ac:dyDescent="0.25">
      <c r="A58" s="10"/>
      <c r="B58" s="3" t="str">
        <f>IFERROR(VLOOKUP(TEXT($A58,0),Cadastro!$A:$Z,'CADASTRO MODENUTI'!B$1,0),"")</f>
        <v/>
      </c>
      <c r="C58" s="3" t="str">
        <f>IFERROR(VLOOKUP(TEXT($A58,0),Cadastro!$A:$Z,'CADASTRO MODENUTI'!C$1,0),"")</f>
        <v/>
      </c>
      <c r="D58" s="3" t="str">
        <f>IFERROR(VLOOKUP(TEXT($A58,0),Cadastro!$A:$Z,'CADASTRO MODENUTI'!D$1,0),"")</f>
        <v/>
      </c>
      <c r="E58" s="3" t="str">
        <f>IFERROR(VLOOKUP(TEXT($A58,0),Cadastro!$A:$Z,'CADASTRO MODENUTI'!E$1,0),"")</f>
        <v/>
      </c>
      <c r="F58" s="3" t="str">
        <f>IFERROR(VLOOKUP(TEXT($A58,0),Cadastro!$A:$Z,'CADASTRO MODENUTI'!F$1,0),"")</f>
        <v/>
      </c>
      <c r="G58" s="3" t="str">
        <f>IFERROR(VLOOKUP(TEXT($A58,0),Cadastro!$A:$Z,'CADASTRO MODENUTI'!G$1,0),"")</f>
        <v/>
      </c>
      <c r="H58" s="3" t="str">
        <f>IFERROR(VLOOKUP(TEXT($A58,0),Cadastro!$A:$Z,'CADASTRO MODENUTI'!H$1,0),"")</f>
        <v/>
      </c>
      <c r="I58" s="3" t="str">
        <f>IFERROR(VLOOKUP(TEXT($A58,0),Cadastro!$A:$Z,'CADASTRO MODENUTI'!I$1,0),"")</f>
        <v/>
      </c>
      <c r="J58" s="3" t="str">
        <f>IFERROR(VLOOKUP(TEXT($A58,0),Cadastro!$A:$Z,'CADASTRO MODENUTI'!J$1,0),"")</f>
        <v/>
      </c>
      <c r="K58" s="3" t="str">
        <f>IFERROR(VLOOKUP(TEXT($A58,0),Cadastro!$A:$Z,'CADASTRO MODENUTI'!K$1,0)/1000,"")</f>
        <v/>
      </c>
      <c r="L58" s="3" t="str">
        <f>IFERROR(VLOOKUP(TEXT($A58,0),Cadastro!$A:$Z,'CADASTRO MODENUTI'!L$1,0)/1000,"")</f>
        <v/>
      </c>
      <c r="M58" s="3" t="str">
        <f>IFERROR(VLOOKUP(TEXT($A58,0),Cadastro!$A:$Z,'CADASTRO MODENUTI'!M$1,0),"")</f>
        <v/>
      </c>
      <c r="N58" s="3" t="str">
        <f>IFERROR(VLOOKUP(TEXT($A58,0),Cadastro!$A:$Z,'CADASTRO MODENUTI'!N$1,0),"")</f>
        <v/>
      </c>
      <c r="O58" s="3" t="str">
        <f>IFERROR(VLOOKUP(TEXT($A58,0),Cadastro!$A:$Z,'CADASTRO MODENUTI'!O$1,0),"")</f>
        <v/>
      </c>
      <c r="P58" s="3" t="str">
        <f>IFERROR(VLOOKUP(TEXT($A58,0),Cadastro!$A:$Z,'CADASTRO MODENUTI'!P$1,0),"")</f>
        <v/>
      </c>
      <c r="Q58" s="3" t="str">
        <f>IFERROR(VLOOKUP(TEXT($A58,0),Cadastro!$A:$Z,'CADASTRO MODENUTI'!Q$1,0),"")</f>
        <v/>
      </c>
      <c r="R58" s="3" t="str">
        <f>IFERROR(VLOOKUP(TEXT($A58,0),Cadastro!$A:$Z,'CADASTRO MODENUTI'!R$1,0),"")</f>
        <v/>
      </c>
      <c r="S58" s="3" t="str">
        <f>IFERROR(VLOOKUP(TEXT($A58,0),Cadastro!$A:$Z,'CADASTRO MODENUTI'!S$1,0),"")</f>
        <v/>
      </c>
      <c r="T58" s="3" t="str">
        <f>IFERROR(VLOOKUP(TEXT($A58,0),Cadastro!$A:$Z,'CADASTRO MODENUTI'!T$1,0),"")</f>
        <v/>
      </c>
      <c r="U58" s="3" t="str">
        <f>IFERROR(VLOOKUP(E58&amp;"-"&amp;NCM!$S$1,NCM!B:G,4,0),"")</f>
        <v/>
      </c>
      <c r="V58" s="3" t="str">
        <f t="shared" si="10"/>
        <v/>
      </c>
      <c r="W58" s="4" t="str">
        <f>IFERROR(IF(NCM!$S$1="SP",VLOOKUP(E58&amp;"-"&amp;NCM!$S$1,NCM!B:Z,9,0)%,VLOOKUP(E58&amp;"-"&amp;NCM!$S$1,NCM!B:G,5,0)%),"")</f>
        <v/>
      </c>
      <c r="X58" s="5" t="str">
        <f>IFERROR(VLOOKUP(E58&amp;"-"&amp;NCM!$S$1,NCM!B:AD,9,0)%,"")</f>
        <v/>
      </c>
      <c r="Y58" s="3" t="str">
        <f t="shared" si="6"/>
        <v/>
      </c>
      <c r="Z58" s="4" t="str">
        <f t="shared" si="7"/>
        <v/>
      </c>
      <c r="AA58" s="3" t="str">
        <f t="shared" si="8"/>
        <v/>
      </c>
      <c r="AB58" s="4" t="str">
        <f t="shared" si="9"/>
        <v/>
      </c>
      <c r="AC58" s="4"/>
    </row>
    <row r="59" spans="1:29" x14ac:dyDescent="0.25">
      <c r="A59" s="10"/>
      <c r="B59" s="3" t="str">
        <f>IFERROR(VLOOKUP(TEXT($A59,0),Cadastro!$A:$Z,'CADASTRO MODENUTI'!B$1,0),"")</f>
        <v/>
      </c>
      <c r="C59" s="3" t="str">
        <f>IFERROR(VLOOKUP(TEXT($A59,0),Cadastro!$A:$Z,'CADASTRO MODENUTI'!C$1,0),"")</f>
        <v/>
      </c>
      <c r="D59" s="3" t="str">
        <f>IFERROR(VLOOKUP(TEXT($A59,0),Cadastro!$A:$Z,'CADASTRO MODENUTI'!D$1,0),"")</f>
        <v/>
      </c>
      <c r="E59" s="3" t="str">
        <f>IFERROR(VLOOKUP(TEXT($A59,0),Cadastro!$A:$Z,'CADASTRO MODENUTI'!E$1,0),"")</f>
        <v/>
      </c>
      <c r="F59" s="3" t="str">
        <f>IFERROR(VLOOKUP(TEXT($A59,0),Cadastro!$A:$Z,'CADASTRO MODENUTI'!F$1,0),"")</f>
        <v/>
      </c>
      <c r="G59" s="3" t="str">
        <f>IFERROR(VLOOKUP(TEXT($A59,0),Cadastro!$A:$Z,'CADASTRO MODENUTI'!G$1,0),"")</f>
        <v/>
      </c>
      <c r="H59" s="3" t="str">
        <f>IFERROR(VLOOKUP(TEXT($A59,0),Cadastro!$A:$Z,'CADASTRO MODENUTI'!H$1,0),"")</f>
        <v/>
      </c>
      <c r="I59" s="3" t="str">
        <f>IFERROR(VLOOKUP(TEXT($A59,0),Cadastro!$A:$Z,'CADASTRO MODENUTI'!I$1,0),"")</f>
        <v/>
      </c>
      <c r="J59" s="3" t="str">
        <f>IFERROR(VLOOKUP(TEXT($A59,0),Cadastro!$A:$Z,'CADASTRO MODENUTI'!J$1,0),"")</f>
        <v/>
      </c>
      <c r="K59" s="3" t="str">
        <f>IFERROR(VLOOKUP(TEXT($A59,0),Cadastro!$A:$Z,'CADASTRO MODENUTI'!K$1,0)/1000,"")</f>
        <v/>
      </c>
      <c r="L59" s="3" t="str">
        <f>IFERROR(VLOOKUP(TEXT($A59,0),Cadastro!$A:$Z,'CADASTRO MODENUTI'!L$1,0)/1000,"")</f>
        <v/>
      </c>
      <c r="M59" s="3" t="str">
        <f>IFERROR(VLOOKUP(TEXT($A59,0),Cadastro!$A:$Z,'CADASTRO MODENUTI'!M$1,0),"")</f>
        <v/>
      </c>
      <c r="N59" s="3" t="str">
        <f>IFERROR(VLOOKUP(TEXT($A59,0),Cadastro!$A:$Z,'CADASTRO MODENUTI'!N$1,0),"")</f>
        <v/>
      </c>
      <c r="O59" s="3" t="str">
        <f>IFERROR(VLOOKUP(TEXT($A59,0),Cadastro!$A:$Z,'CADASTRO MODENUTI'!O$1,0),"")</f>
        <v/>
      </c>
      <c r="P59" s="3" t="str">
        <f>IFERROR(VLOOKUP(TEXT($A59,0),Cadastro!$A:$Z,'CADASTRO MODENUTI'!P$1,0),"")</f>
        <v/>
      </c>
      <c r="Q59" s="3" t="str">
        <f>IFERROR(VLOOKUP(TEXT($A59,0),Cadastro!$A:$Z,'CADASTRO MODENUTI'!Q$1,0),"")</f>
        <v/>
      </c>
      <c r="R59" s="3" t="str">
        <f>IFERROR(VLOOKUP(TEXT($A59,0),Cadastro!$A:$Z,'CADASTRO MODENUTI'!R$1,0),"")</f>
        <v/>
      </c>
      <c r="S59" s="3" t="str">
        <f>IFERROR(VLOOKUP(TEXT($A59,0),Cadastro!$A:$Z,'CADASTRO MODENUTI'!S$1,0),"")</f>
        <v/>
      </c>
      <c r="T59" s="3" t="str">
        <f>IFERROR(VLOOKUP(TEXT($A59,0),Cadastro!$A:$Z,'CADASTRO MODENUTI'!T$1,0),"")</f>
        <v/>
      </c>
      <c r="U59" s="3" t="str">
        <f>IFERROR(VLOOKUP(E59&amp;"-"&amp;NCM!$S$1,NCM!B:G,4,0),"")</f>
        <v/>
      </c>
      <c r="V59" s="3" t="str">
        <f t="shared" si="10"/>
        <v/>
      </c>
      <c r="W59" s="4" t="str">
        <f>IFERROR(IF(NCM!$S$1="SP",VLOOKUP(E59&amp;"-"&amp;NCM!$S$1,NCM!B:Z,9,0)%,VLOOKUP(E59&amp;"-"&amp;NCM!$S$1,NCM!B:G,5,0)%),"")</f>
        <v/>
      </c>
      <c r="X59" s="5" t="str">
        <f>IFERROR(VLOOKUP(E59&amp;"-"&amp;NCM!$S$1,NCM!B:AD,9,0)%,"")</f>
        <v/>
      </c>
      <c r="Y59" s="3" t="str">
        <f t="shared" si="6"/>
        <v/>
      </c>
      <c r="Z59" s="4" t="str">
        <f t="shared" si="7"/>
        <v/>
      </c>
      <c r="AA59" s="3" t="str">
        <f t="shared" si="8"/>
        <v/>
      </c>
      <c r="AB59" s="4" t="str">
        <f t="shared" si="9"/>
        <v/>
      </c>
      <c r="AC59" s="4"/>
    </row>
    <row r="60" spans="1:29" x14ac:dyDescent="0.25">
      <c r="A60" s="10"/>
      <c r="B60" s="3" t="str">
        <f>IFERROR(VLOOKUP(TEXT($A60,0),Cadastro!$A:$Z,'CADASTRO MODENUTI'!B$1,0),"")</f>
        <v/>
      </c>
      <c r="C60" s="3" t="str">
        <f>IFERROR(VLOOKUP(TEXT($A60,0),Cadastro!$A:$Z,'CADASTRO MODENUTI'!C$1,0),"")</f>
        <v/>
      </c>
      <c r="D60" s="3" t="str">
        <f>IFERROR(VLOOKUP(TEXT($A60,0),Cadastro!$A:$Z,'CADASTRO MODENUTI'!D$1,0),"")</f>
        <v/>
      </c>
      <c r="E60" s="3" t="str">
        <f>IFERROR(VLOOKUP(TEXT($A60,0),Cadastro!$A:$Z,'CADASTRO MODENUTI'!E$1,0),"")</f>
        <v/>
      </c>
      <c r="F60" s="3" t="str">
        <f>IFERROR(VLOOKUP(TEXT($A60,0),Cadastro!$A:$Z,'CADASTRO MODENUTI'!F$1,0),"")</f>
        <v/>
      </c>
      <c r="G60" s="3" t="str">
        <f>IFERROR(VLOOKUP(TEXT($A60,0),Cadastro!$A:$Z,'CADASTRO MODENUTI'!G$1,0),"")</f>
        <v/>
      </c>
      <c r="H60" s="3" t="str">
        <f>IFERROR(VLOOKUP(TEXT($A60,0),Cadastro!$A:$Z,'CADASTRO MODENUTI'!H$1,0),"")</f>
        <v/>
      </c>
      <c r="I60" s="3" t="str">
        <f>IFERROR(VLOOKUP(TEXT($A60,0),Cadastro!$A:$Z,'CADASTRO MODENUTI'!I$1,0),"")</f>
        <v/>
      </c>
      <c r="J60" s="3" t="str">
        <f>IFERROR(VLOOKUP(TEXT($A60,0),Cadastro!$A:$Z,'CADASTRO MODENUTI'!J$1,0),"")</f>
        <v/>
      </c>
      <c r="K60" s="3" t="str">
        <f>IFERROR(VLOOKUP(TEXT($A60,0),Cadastro!$A:$Z,'CADASTRO MODENUTI'!K$1,0)/1000,"")</f>
        <v/>
      </c>
      <c r="L60" s="3" t="str">
        <f>IFERROR(VLOOKUP(TEXT($A60,0),Cadastro!$A:$Z,'CADASTRO MODENUTI'!L$1,0)/1000,"")</f>
        <v/>
      </c>
      <c r="M60" s="3" t="str">
        <f>IFERROR(VLOOKUP(TEXT($A60,0),Cadastro!$A:$Z,'CADASTRO MODENUTI'!M$1,0),"")</f>
        <v/>
      </c>
      <c r="N60" s="3" t="str">
        <f>IFERROR(VLOOKUP(TEXT($A60,0),Cadastro!$A:$Z,'CADASTRO MODENUTI'!N$1,0),"")</f>
        <v/>
      </c>
      <c r="O60" s="3" t="str">
        <f>IFERROR(VLOOKUP(TEXT($A60,0),Cadastro!$A:$Z,'CADASTRO MODENUTI'!O$1,0),"")</f>
        <v/>
      </c>
      <c r="P60" s="3" t="str">
        <f>IFERROR(VLOOKUP(TEXT($A60,0),Cadastro!$A:$Z,'CADASTRO MODENUTI'!P$1,0),"")</f>
        <v/>
      </c>
      <c r="Q60" s="3" t="str">
        <f>IFERROR(VLOOKUP(TEXT($A60,0),Cadastro!$A:$Z,'CADASTRO MODENUTI'!Q$1,0),"")</f>
        <v/>
      </c>
      <c r="R60" s="3" t="str">
        <f>IFERROR(VLOOKUP(TEXT($A60,0),Cadastro!$A:$Z,'CADASTRO MODENUTI'!R$1,0),"")</f>
        <v/>
      </c>
      <c r="S60" s="3" t="str">
        <f>IFERROR(VLOOKUP(TEXT($A60,0),Cadastro!$A:$Z,'CADASTRO MODENUTI'!S$1,0),"")</f>
        <v/>
      </c>
      <c r="T60" s="3" t="str">
        <f>IFERROR(VLOOKUP(TEXT($A60,0),Cadastro!$A:$Z,'CADASTRO MODENUTI'!T$1,0),"")</f>
        <v/>
      </c>
      <c r="U60" s="3" t="str">
        <f>IFERROR(VLOOKUP(E60&amp;"-"&amp;NCM!$S$1,NCM!B:G,4,0),"")</f>
        <v/>
      </c>
      <c r="V60" s="3" t="str">
        <f t="shared" si="10"/>
        <v/>
      </c>
      <c r="W60" s="4" t="str">
        <f>IFERROR(IF(NCM!$S$1="SP",VLOOKUP(E60&amp;"-"&amp;NCM!$S$1,NCM!B:Z,9,0)%,VLOOKUP(E60&amp;"-"&amp;NCM!$S$1,NCM!B:G,5,0)%),"")</f>
        <v/>
      </c>
      <c r="X60" s="5" t="str">
        <f>IFERROR(VLOOKUP(E60&amp;"-"&amp;NCM!$S$1,NCM!B:AD,9,0)%,"")</f>
        <v/>
      </c>
      <c r="Y60" s="3" t="str">
        <f t="shared" si="6"/>
        <v/>
      </c>
      <c r="Z60" s="4" t="str">
        <f t="shared" si="7"/>
        <v/>
      </c>
      <c r="AA60" s="3" t="str">
        <f t="shared" si="8"/>
        <v/>
      </c>
      <c r="AB60" s="4" t="str">
        <f t="shared" si="9"/>
        <v/>
      </c>
      <c r="AC60" s="4"/>
    </row>
    <row r="61" spans="1:29" x14ac:dyDescent="0.25">
      <c r="A61" s="10"/>
      <c r="B61" s="3" t="str">
        <f>IFERROR(VLOOKUP(TEXT($A61,0),Cadastro!$A:$Z,'CADASTRO MODENUTI'!B$1,0),"")</f>
        <v/>
      </c>
      <c r="C61" s="3" t="str">
        <f>IFERROR(VLOOKUP(TEXT($A61,0),Cadastro!$A:$Z,'CADASTRO MODENUTI'!C$1,0),"")</f>
        <v/>
      </c>
      <c r="D61" s="3" t="str">
        <f>IFERROR(VLOOKUP(TEXT($A61,0),Cadastro!$A:$Z,'CADASTRO MODENUTI'!D$1,0),"")</f>
        <v/>
      </c>
      <c r="E61" s="3" t="str">
        <f>IFERROR(VLOOKUP(TEXT($A61,0),Cadastro!$A:$Z,'CADASTRO MODENUTI'!E$1,0),"")</f>
        <v/>
      </c>
      <c r="F61" s="3" t="str">
        <f>IFERROR(VLOOKUP(TEXT($A61,0),Cadastro!$A:$Z,'CADASTRO MODENUTI'!F$1,0),"")</f>
        <v/>
      </c>
      <c r="G61" s="3" t="str">
        <f>IFERROR(VLOOKUP(TEXT($A61,0),Cadastro!$A:$Z,'CADASTRO MODENUTI'!G$1,0),"")</f>
        <v/>
      </c>
      <c r="H61" s="3" t="str">
        <f>IFERROR(VLOOKUP(TEXT($A61,0),Cadastro!$A:$Z,'CADASTRO MODENUTI'!H$1,0),"")</f>
        <v/>
      </c>
      <c r="I61" s="3" t="str">
        <f>IFERROR(VLOOKUP(TEXT($A61,0),Cadastro!$A:$Z,'CADASTRO MODENUTI'!I$1,0),"")</f>
        <v/>
      </c>
      <c r="J61" s="3" t="str">
        <f>IFERROR(VLOOKUP(TEXT($A61,0),Cadastro!$A:$Z,'CADASTRO MODENUTI'!J$1,0),"")</f>
        <v/>
      </c>
      <c r="K61" s="3" t="str">
        <f>IFERROR(VLOOKUP(TEXT($A61,0),Cadastro!$A:$Z,'CADASTRO MODENUTI'!K$1,0)/1000,"")</f>
        <v/>
      </c>
      <c r="L61" s="3" t="str">
        <f>IFERROR(VLOOKUP(TEXT($A61,0),Cadastro!$A:$Z,'CADASTRO MODENUTI'!L$1,0)/1000,"")</f>
        <v/>
      </c>
      <c r="M61" s="3" t="str">
        <f>IFERROR(VLOOKUP(TEXT($A61,0),Cadastro!$A:$Z,'CADASTRO MODENUTI'!M$1,0),"")</f>
        <v/>
      </c>
      <c r="N61" s="3" t="str">
        <f>IFERROR(VLOOKUP(TEXT($A61,0),Cadastro!$A:$Z,'CADASTRO MODENUTI'!N$1,0),"")</f>
        <v/>
      </c>
      <c r="O61" s="3" t="str">
        <f>IFERROR(VLOOKUP(TEXT($A61,0),Cadastro!$A:$Z,'CADASTRO MODENUTI'!O$1,0),"")</f>
        <v/>
      </c>
      <c r="P61" s="3" t="str">
        <f>IFERROR(VLOOKUP(TEXT($A61,0),Cadastro!$A:$Z,'CADASTRO MODENUTI'!P$1,0),"")</f>
        <v/>
      </c>
      <c r="Q61" s="3" t="str">
        <f>IFERROR(VLOOKUP(TEXT($A61,0),Cadastro!$A:$Z,'CADASTRO MODENUTI'!Q$1,0),"")</f>
        <v/>
      </c>
      <c r="R61" s="3" t="str">
        <f>IFERROR(VLOOKUP(TEXT($A61,0),Cadastro!$A:$Z,'CADASTRO MODENUTI'!R$1,0),"")</f>
        <v/>
      </c>
      <c r="S61" s="3" t="str">
        <f>IFERROR(VLOOKUP(TEXT($A61,0),Cadastro!$A:$Z,'CADASTRO MODENUTI'!S$1,0),"")</f>
        <v/>
      </c>
      <c r="T61" s="3" t="str">
        <f>IFERROR(VLOOKUP(TEXT($A61,0),Cadastro!$A:$Z,'CADASTRO MODENUTI'!T$1,0),"")</f>
        <v/>
      </c>
      <c r="U61" s="3" t="str">
        <f>IFERROR(VLOOKUP(E61&amp;"-"&amp;NCM!$S$1,NCM!B:G,4,0),"")</f>
        <v/>
      </c>
      <c r="V61" s="3" t="str">
        <f t="shared" si="10"/>
        <v/>
      </c>
      <c r="W61" s="4" t="str">
        <f>IFERROR(IF(NCM!$S$1="SP",VLOOKUP(E61&amp;"-"&amp;NCM!$S$1,NCM!B:Z,9,0)%,VLOOKUP(E61&amp;"-"&amp;NCM!$S$1,NCM!B:G,5,0)%),"")</f>
        <v/>
      </c>
      <c r="X61" s="5" t="str">
        <f>IFERROR(VLOOKUP(E61&amp;"-"&amp;NCM!$S$1,NCM!B:AD,9,0)%,"")</f>
        <v/>
      </c>
      <c r="Y61" s="3" t="str">
        <f t="shared" si="6"/>
        <v/>
      </c>
      <c r="Z61" s="4" t="str">
        <f t="shared" si="7"/>
        <v/>
      </c>
      <c r="AA61" s="3" t="str">
        <f t="shared" si="8"/>
        <v/>
      </c>
      <c r="AB61" s="4" t="str">
        <f t="shared" si="9"/>
        <v/>
      </c>
      <c r="AC61" s="4"/>
    </row>
    <row r="62" spans="1:29" x14ac:dyDescent="0.25">
      <c r="A62" s="10"/>
      <c r="B62" s="3" t="str">
        <f>IFERROR(VLOOKUP(TEXT($A62,0),Cadastro!$A:$Z,'CADASTRO MODENUTI'!B$1,0),"")</f>
        <v/>
      </c>
      <c r="C62" s="3" t="str">
        <f>IFERROR(VLOOKUP(TEXT($A62,0),Cadastro!$A:$Z,'CADASTRO MODENUTI'!C$1,0),"")</f>
        <v/>
      </c>
      <c r="D62" s="3" t="str">
        <f>IFERROR(VLOOKUP(TEXT($A62,0),Cadastro!$A:$Z,'CADASTRO MODENUTI'!D$1,0),"")</f>
        <v/>
      </c>
      <c r="E62" s="3" t="str">
        <f>IFERROR(VLOOKUP(TEXT($A62,0),Cadastro!$A:$Z,'CADASTRO MODENUTI'!E$1,0),"")</f>
        <v/>
      </c>
      <c r="F62" s="3" t="str">
        <f>IFERROR(VLOOKUP(TEXT($A62,0),Cadastro!$A:$Z,'CADASTRO MODENUTI'!F$1,0),"")</f>
        <v/>
      </c>
      <c r="G62" s="3" t="str">
        <f>IFERROR(VLOOKUP(TEXT($A62,0),Cadastro!$A:$Z,'CADASTRO MODENUTI'!G$1,0),"")</f>
        <v/>
      </c>
      <c r="H62" s="3" t="str">
        <f>IFERROR(VLOOKUP(TEXT($A62,0),Cadastro!$A:$Z,'CADASTRO MODENUTI'!H$1,0),"")</f>
        <v/>
      </c>
      <c r="I62" s="3" t="str">
        <f>IFERROR(VLOOKUP(TEXT($A62,0),Cadastro!$A:$Z,'CADASTRO MODENUTI'!I$1,0),"")</f>
        <v/>
      </c>
      <c r="J62" s="3" t="str">
        <f>IFERROR(VLOOKUP(TEXT($A62,0),Cadastro!$A:$Z,'CADASTRO MODENUTI'!J$1,0),"")</f>
        <v/>
      </c>
      <c r="K62" s="3" t="str">
        <f>IFERROR(VLOOKUP(TEXT($A62,0),Cadastro!$A:$Z,'CADASTRO MODENUTI'!K$1,0)/1000,"")</f>
        <v/>
      </c>
      <c r="L62" s="3" t="str">
        <f>IFERROR(VLOOKUP(TEXT($A62,0),Cadastro!$A:$Z,'CADASTRO MODENUTI'!L$1,0)/1000,"")</f>
        <v/>
      </c>
      <c r="M62" s="3" t="str">
        <f>IFERROR(VLOOKUP(TEXT($A62,0),Cadastro!$A:$Z,'CADASTRO MODENUTI'!M$1,0),"")</f>
        <v/>
      </c>
      <c r="N62" s="3" t="str">
        <f>IFERROR(VLOOKUP(TEXT($A62,0),Cadastro!$A:$Z,'CADASTRO MODENUTI'!N$1,0),"")</f>
        <v/>
      </c>
      <c r="O62" s="3" t="str">
        <f>IFERROR(VLOOKUP(TEXT($A62,0),Cadastro!$A:$Z,'CADASTRO MODENUTI'!O$1,0),"")</f>
        <v/>
      </c>
      <c r="P62" s="3" t="str">
        <f>IFERROR(VLOOKUP(TEXT($A62,0),Cadastro!$A:$Z,'CADASTRO MODENUTI'!P$1,0),"")</f>
        <v/>
      </c>
      <c r="Q62" s="3" t="str">
        <f>IFERROR(VLOOKUP(TEXT($A62,0),Cadastro!$A:$Z,'CADASTRO MODENUTI'!Q$1,0),"")</f>
        <v/>
      </c>
      <c r="R62" s="3" t="str">
        <f>IFERROR(VLOOKUP(TEXT($A62,0),Cadastro!$A:$Z,'CADASTRO MODENUTI'!R$1,0),"")</f>
        <v/>
      </c>
      <c r="S62" s="3" t="str">
        <f>IFERROR(VLOOKUP(TEXT($A62,0),Cadastro!$A:$Z,'CADASTRO MODENUTI'!S$1,0),"")</f>
        <v/>
      </c>
      <c r="T62" s="3" t="str">
        <f>IFERROR(VLOOKUP(TEXT($A62,0),Cadastro!$A:$Z,'CADASTRO MODENUTI'!T$1,0),"")</f>
        <v/>
      </c>
      <c r="U62" s="3" t="str">
        <f>IFERROR(VLOOKUP(E62&amp;"-"&amp;NCM!$S$1,NCM!B:G,4,0),"")</f>
        <v/>
      </c>
      <c r="V62" s="3" t="str">
        <f t="shared" si="10"/>
        <v/>
      </c>
      <c r="W62" s="4" t="str">
        <f>IFERROR(IF(NCM!$S$1="SP",VLOOKUP(E62&amp;"-"&amp;NCM!$S$1,NCM!B:Z,9,0)%,VLOOKUP(E62&amp;"-"&amp;NCM!$S$1,NCM!B:G,5,0)%),"")</f>
        <v/>
      </c>
      <c r="X62" s="5" t="str">
        <f>IFERROR(VLOOKUP(E62&amp;"-"&amp;NCM!$S$1,NCM!B:AD,9,0)%,"")</f>
        <v/>
      </c>
      <c r="Y62" s="3" t="str">
        <f t="shared" si="6"/>
        <v/>
      </c>
      <c r="Z62" s="4" t="str">
        <f t="shared" si="7"/>
        <v/>
      </c>
      <c r="AA62" s="3" t="str">
        <f t="shared" si="8"/>
        <v/>
      </c>
      <c r="AB62" s="4" t="str">
        <f t="shared" si="9"/>
        <v/>
      </c>
      <c r="AC62" s="4"/>
    </row>
    <row r="63" spans="1:29" x14ac:dyDescent="0.25">
      <c r="A63" s="10"/>
      <c r="B63" s="3" t="str">
        <f>IFERROR(VLOOKUP(TEXT($A63,0),Cadastro!$A:$Z,'CADASTRO MODENUTI'!B$1,0),"")</f>
        <v/>
      </c>
      <c r="C63" s="3" t="str">
        <f>IFERROR(VLOOKUP(TEXT($A63,0),Cadastro!$A:$Z,'CADASTRO MODENUTI'!C$1,0),"")</f>
        <v/>
      </c>
      <c r="D63" s="3" t="str">
        <f>IFERROR(VLOOKUP(TEXT($A63,0),Cadastro!$A:$Z,'CADASTRO MODENUTI'!D$1,0),"")</f>
        <v/>
      </c>
      <c r="E63" s="3" t="str">
        <f>IFERROR(VLOOKUP(TEXT($A63,0),Cadastro!$A:$Z,'CADASTRO MODENUTI'!E$1,0),"")</f>
        <v/>
      </c>
      <c r="F63" s="3" t="str">
        <f>IFERROR(VLOOKUP(TEXT($A63,0),Cadastro!$A:$Z,'CADASTRO MODENUTI'!F$1,0),"")</f>
        <v/>
      </c>
      <c r="G63" s="3" t="str">
        <f>IFERROR(VLOOKUP(TEXT($A63,0),Cadastro!$A:$Z,'CADASTRO MODENUTI'!G$1,0),"")</f>
        <v/>
      </c>
      <c r="H63" s="3" t="str">
        <f>IFERROR(VLOOKUP(TEXT($A63,0),Cadastro!$A:$Z,'CADASTRO MODENUTI'!H$1,0),"")</f>
        <v/>
      </c>
      <c r="I63" s="3" t="str">
        <f>IFERROR(VLOOKUP(TEXT($A63,0),Cadastro!$A:$Z,'CADASTRO MODENUTI'!I$1,0),"")</f>
        <v/>
      </c>
      <c r="J63" s="3" t="str">
        <f>IFERROR(VLOOKUP(TEXT($A63,0),Cadastro!$A:$Z,'CADASTRO MODENUTI'!J$1,0),"")</f>
        <v/>
      </c>
      <c r="K63" s="3" t="str">
        <f>IFERROR(VLOOKUP(TEXT($A63,0),Cadastro!$A:$Z,'CADASTRO MODENUTI'!K$1,0)/1000,"")</f>
        <v/>
      </c>
      <c r="L63" s="3" t="str">
        <f>IFERROR(VLOOKUP(TEXT($A63,0),Cadastro!$A:$Z,'CADASTRO MODENUTI'!L$1,0)/1000,"")</f>
        <v/>
      </c>
      <c r="M63" s="3" t="str">
        <f>IFERROR(VLOOKUP(TEXT($A63,0),Cadastro!$A:$Z,'CADASTRO MODENUTI'!M$1,0),"")</f>
        <v/>
      </c>
      <c r="N63" s="3" t="str">
        <f>IFERROR(VLOOKUP(TEXT($A63,0),Cadastro!$A:$Z,'CADASTRO MODENUTI'!N$1,0),"")</f>
        <v/>
      </c>
      <c r="O63" s="3" t="str">
        <f>IFERROR(VLOOKUP(TEXT($A63,0),Cadastro!$A:$Z,'CADASTRO MODENUTI'!O$1,0),"")</f>
        <v/>
      </c>
      <c r="P63" s="3" t="str">
        <f>IFERROR(VLOOKUP(TEXT($A63,0),Cadastro!$A:$Z,'CADASTRO MODENUTI'!P$1,0),"")</f>
        <v/>
      </c>
      <c r="Q63" s="3" t="str">
        <f>IFERROR(VLOOKUP(TEXT($A63,0),Cadastro!$A:$Z,'CADASTRO MODENUTI'!Q$1,0),"")</f>
        <v/>
      </c>
      <c r="R63" s="3" t="str">
        <f>IFERROR(VLOOKUP(TEXT($A63,0),Cadastro!$A:$Z,'CADASTRO MODENUTI'!R$1,0),"")</f>
        <v/>
      </c>
      <c r="S63" s="3" t="str">
        <f>IFERROR(VLOOKUP(TEXT($A63,0),Cadastro!$A:$Z,'CADASTRO MODENUTI'!S$1,0),"")</f>
        <v/>
      </c>
      <c r="T63" s="3" t="str">
        <f>IFERROR(VLOOKUP(TEXT($A63,0),Cadastro!$A:$Z,'CADASTRO MODENUTI'!T$1,0),"")</f>
        <v/>
      </c>
      <c r="U63" s="3" t="str">
        <f>IFERROR(VLOOKUP(E63&amp;"-"&amp;NCM!$S$1,NCM!B:G,4,0),"")</f>
        <v/>
      </c>
      <c r="V63" s="3" t="str">
        <f t="shared" si="10"/>
        <v/>
      </c>
      <c r="W63" s="4" t="str">
        <f>IFERROR(IF(NCM!$S$1="SP",VLOOKUP(E63&amp;"-"&amp;NCM!$S$1,NCM!B:Z,9,0)%,VLOOKUP(E63&amp;"-"&amp;NCM!$S$1,NCM!B:G,5,0)%),"")</f>
        <v/>
      </c>
      <c r="X63" s="5" t="str">
        <f>IFERROR(VLOOKUP(E63&amp;"-"&amp;NCM!$S$1,NCM!B:AD,9,0)%,"")</f>
        <v/>
      </c>
      <c r="Y63" s="3" t="str">
        <f t="shared" si="6"/>
        <v/>
      </c>
      <c r="Z63" s="4" t="str">
        <f t="shared" si="7"/>
        <v/>
      </c>
      <c r="AA63" s="3" t="str">
        <f t="shared" si="8"/>
        <v/>
      </c>
      <c r="AB63" s="4" t="str">
        <f t="shared" si="9"/>
        <v/>
      </c>
      <c r="AC63" s="4"/>
    </row>
    <row r="64" spans="1:29" x14ac:dyDescent="0.25">
      <c r="A64" s="10"/>
      <c r="B64" s="3" t="str">
        <f>IFERROR(VLOOKUP(TEXT($A64,0),Cadastro!$A:$Z,'CADASTRO MODENUTI'!B$1,0),"")</f>
        <v/>
      </c>
      <c r="C64" s="3" t="str">
        <f>IFERROR(VLOOKUP(TEXT($A64,0),Cadastro!$A:$Z,'CADASTRO MODENUTI'!C$1,0),"")</f>
        <v/>
      </c>
      <c r="D64" s="3" t="str">
        <f>IFERROR(VLOOKUP(TEXT($A64,0),Cadastro!$A:$Z,'CADASTRO MODENUTI'!D$1,0),"")</f>
        <v/>
      </c>
      <c r="E64" s="3" t="str">
        <f>IFERROR(VLOOKUP(TEXT($A64,0),Cadastro!$A:$Z,'CADASTRO MODENUTI'!E$1,0),"")</f>
        <v/>
      </c>
      <c r="F64" s="3" t="str">
        <f>IFERROR(VLOOKUP(TEXT($A64,0),Cadastro!$A:$Z,'CADASTRO MODENUTI'!F$1,0),"")</f>
        <v/>
      </c>
      <c r="G64" s="3" t="str">
        <f>IFERROR(VLOOKUP(TEXT($A64,0),Cadastro!$A:$Z,'CADASTRO MODENUTI'!G$1,0),"")</f>
        <v/>
      </c>
      <c r="H64" s="3" t="str">
        <f>IFERROR(VLOOKUP(TEXT($A64,0),Cadastro!$A:$Z,'CADASTRO MODENUTI'!H$1,0),"")</f>
        <v/>
      </c>
      <c r="I64" s="3" t="str">
        <f>IFERROR(VLOOKUP(TEXT($A64,0),Cadastro!$A:$Z,'CADASTRO MODENUTI'!I$1,0),"")</f>
        <v/>
      </c>
      <c r="J64" s="3" t="str">
        <f>IFERROR(VLOOKUP(TEXT($A64,0),Cadastro!$A:$Z,'CADASTRO MODENUTI'!J$1,0),"")</f>
        <v/>
      </c>
      <c r="K64" s="3" t="str">
        <f>IFERROR(VLOOKUP(TEXT($A64,0),Cadastro!$A:$Z,'CADASTRO MODENUTI'!K$1,0)/1000,"")</f>
        <v/>
      </c>
      <c r="L64" s="3" t="str">
        <f>IFERROR(VLOOKUP(TEXT($A64,0),Cadastro!$A:$Z,'CADASTRO MODENUTI'!L$1,0)/1000,"")</f>
        <v/>
      </c>
      <c r="M64" s="3" t="str">
        <f>IFERROR(VLOOKUP(TEXT($A64,0),Cadastro!$A:$Z,'CADASTRO MODENUTI'!M$1,0),"")</f>
        <v/>
      </c>
      <c r="N64" s="3" t="str">
        <f>IFERROR(VLOOKUP(TEXT($A64,0),Cadastro!$A:$Z,'CADASTRO MODENUTI'!N$1,0),"")</f>
        <v/>
      </c>
      <c r="O64" s="3" t="str">
        <f>IFERROR(VLOOKUP(TEXT($A64,0),Cadastro!$A:$Z,'CADASTRO MODENUTI'!O$1,0),"")</f>
        <v/>
      </c>
      <c r="P64" s="3" t="str">
        <f>IFERROR(VLOOKUP(TEXT($A64,0),Cadastro!$A:$Z,'CADASTRO MODENUTI'!P$1,0),"")</f>
        <v/>
      </c>
      <c r="Q64" s="3" t="str">
        <f>IFERROR(VLOOKUP(TEXT($A64,0),Cadastro!$A:$Z,'CADASTRO MODENUTI'!Q$1,0),"")</f>
        <v/>
      </c>
      <c r="R64" s="3" t="str">
        <f>IFERROR(VLOOKUP(TEXT($A64,0),Cadastro!$A:$Z,'CADASTRO MODENUTI'!R$1,0),"")</f>
        <v/>
      </c>
      <c r="S64" s="3" t="str">
        <f>IFERROR(VLOOKUP(TEXT($A64,0),Cadastro!$A:$Z,'CADASTRO MODENUTI'!S$1,0),"")</f>
        <v/>
      </c>
      <c r="T64" s="3" t="str">
        <f>IFERROR(VLOOKUP(TEXT($A64,0),Cadastro!$A:$Z,'CADASTRO MODENUTI'!T$1,0),"")</f>
        <v/>
      </c>
      <c r="U64" s="3" t="str">
        <f>IFERROR(VLOOKUP(E64&amp;"-"&amp;NCM!$S$1,NCM!B:G,4,0),"")</f>
        <v/>
      </c>
      <c r="V64" s="3" t="str">
        <f t="shared" si="10"/>
        <v/>
      </c>
      <c r="W64" s="4" t="str">
        <f>IFERROR(IF(NCM!$S$1="SP",VLOOKUP(E64&amp;"-"&amp;NCM!$S$1,NCM!B:Z,9,0)%,VLOOKUP(E64&amp;"-"&amp;NCM!$S$1,NCM!B:G,5,0)%),"")</f>
        <v/>
      </c>
      <c r="X64" s="5" t="str">
        <f>IFERROR(VLOOKUP(E64&amp;"-"&amp;NCM!$S$1,NCM!B:AD,9,0)%,"")</f>
        <v/>
      </c>
      <c r="Y64" s="3" t="str">
        <f t="shared" si="6"/>
        <v/>
      </c>
      <c r="Z64" s="4" t="str">
        <f t="shared" si="7"/>
        <v/>
      </c>
      <c r="AA64" s="3" t="str">
        <f t="shared" si="8"/>
        <v/>
      </c>
      <c r="AB64" s="4" t="str">
        <f t="shared" si="9"/>
        <v/>
      </c>
      <c r="AC64" s="4"/>
    </row>
    <row r="65" spans="1:29" x14ac:dyDescent="0.25">
      <c r="A65" s="10"/>
      <c r="B65" s="3" t="str">
        <f>IFERROR(VLOOKUP(TEXT($A65,0),Cadastro!$A:$Z,'CADASTRO MODENUTI'!B$1,0),"")</f>
        <v/>
      </c>
      <c r="C65" s="3" t="str">
        <f>IFERROR(VLOOKUP(TEXT($A65,0),Cadastro!$A:$Z,'CADASTRO MODENUTI'!C$1,0),"")</f>
        <v/>
      </c>
      <c r="D65" s="3" t="str">
        <f>IFERROR(VLOOKUP(TEXT($A65,0),Cadastro!$A:$Z,'CADASTRO MODENUTI'!D$1,0),"")</f>
        <v/>
      </c>
      <c r="E65" s="3" t="str">
        <f>IFERROR(VLOOKUP(TEXT($A65,0),Cadastro!$A:$Z,'CADASTRO MODENUTI'!E$1,0),"")</f>
        <v/>
      </c>
      <c r="F65" s="3" t="str">
        <f>IFERROR(VLOOKUP(TEXT($A65,0),Cadastro!$A:$Z,'CADASTRO MODENUTI'!F$1,0),"")</f>
        <v/>
      </c>
      <c r="G65" s="3" t="str">
        <f>IFERROR(VLOOKUP(TEXT($A65,0),Cadastro!$A:$Z,'CADASTRO MODENUTI'!G$1,0),"")</f>
        <v/>
      </c>
      <c r="H65" s="3" t="str">
        <f>IFERROR(VLOOKUP(TEXT($A65,0),Cadastro!$A:$Z,'CADASTRO MODENUTI'!H$1,0),"")</f>
        <v/>
      </c>
      <c r="I65" s="3" t="str">
        <f>IFERROR(VLOOKUP(TEXT($A65,0),Cadastro!$A:$Z,'CADASTRO MODENUTI'!I$1,0),"")</f>
        <v/>
      </c>
      <c r="J65" s="3" t="str">
        <f>IFERROR(VLOOKUP(TEXT($A65,0),Cadastro!$A:$Z,'CADASTRO MODENUTI'!J$1,0),"")</f>
        <v/>
      </c>
      <c r="K65" s="3" t="str">
        <f>IFERROR(VLOOKUP(TEXT($A65,0),Cadastro!$A:$Z,'CADASTRO MODENUTI'!K$1,0)/1000,"")</f>
        <v/>
      </c>
      <c r="L65" s="3" t="str">
        <f>IFERROR(VLOOKUP(TEXT($A65,0),Cadastro!$A:$Z,'CADASTRO MODENUTI'!L$1,0)/1000,"")</f>
        <v/>
      </c>
      <c r="M65" s="3" t="str">
        <f>IFERROR(VLOOKUP(TEXT($A65,0),Cadastro!$A:$Z,'CADASTRO MODENUTI'!M$1,0),"")</f>
        <v/>
      </c>
      <c r="N65" s="3" t="str">
        <f>IFERROR(VLOOKUP(TEXT($A65,0),Cadastro!$A:$Z,'CADASTRO MODENUTI'!N$1,0),"")</f>
        <v/>
      </c>
      <c r="O65" s="3" t="str">
        <f>IFERROR(VLOOKUP(TEXT($A65,0),Cadastro!$A:$Z,'CADASTRO MODENUTI'!O$1,0),"")</f>
        <v/>
      </c>
      <c r="P65" s="3" t="str">
        <f>IFERROR(VLOOKUP(TEXT($A65,0),Cadastro!$A:$Z,'CADASTRO MODENUTI'!P$1,0),"")</f>
        <v/>
      </c>
      <c r="Q65" s="3" t="str">
        <f>IFERROR(VLOOKUP(TEXT($A65,0),Cadastro!$A:$Z,'CADASTRO MODENUTI'!Q$1,0),"")</f>
        <v/>
      </c>
      <c r="R65" s="3" t="str">
        <f>IFERROR(VLOOKUP(TEXT($A65,0),Cadastro!$A:$Z,'CADASTRO MODENUTI'!R$1,0),"")</f>
        <v/>
      </c>
      <c r="S65" s="3" t="str">
        <f>IFERROR(VLOOKUP(TEXT($A65,0),Cadastro!$A:$Z,'CADASTRO MODENUTI'!S$1,0),"")</f>
        <v/>
      </c>
      <c r="T65" s="3" t="str">
        <f>IFERROR(VLOOKUP(TEXT($A65,0),Cadastro!$A:$Z,'CADASTRO MODENUTI'!T$1,0),"")</f>
        <v/>
      </c>
      <c r="U65" s="3" t="str">
        <f>IFERROR(VLOOKUP(E65&amp;"-"&amp;NCM!$S$1,NCM!B:G,4,0),"")</f>
        <v/>
      </c>
      <c r="V65" s="3" t="str">
        <f t="shared" si="10"/>
        <v/>
      </c>
      <c r="W65" s="4" t="str">
        <f>IFERROR(IF(NCM!$S$1="SP",VLOOKUP(E65&amp;"-"&amp;NCM!$S$1,NCM!B:Z,9,0)%,VLOOKUP(E65&amp;"-"&amp;NCM!$S$1,NCM!B:G,5,0)%),"")</f>
        <v/>
      </c>
      <c r="X65" s="5" t="str">
        <f>IFERROR(VLOOKUP(E65&amp;"-"&amp;NCM!$S$1,NCM!B:AD,9,0)%,"")</f>
        <v/>
      </c>
      <c r="Y65" s="3" t="str">
        <f t="shared" si="6"/>
        <v/>
      </c>
      <c r="Z65" s="4" t="str">
        <f t="shared" si="7"/>
        <v/>
      </c>
      <c r="AA65" s="3" t="str">
        <f t="shared" si="8"/>
        <v/>
      </c>
      <c r="AB65" s="4" t="str">
        <f t="shared" si="9"/>
        <v/>
      </c>
      <c r="AC65" s="4"/>
    </row>
    <row r="66" spans="1:29" x14ac:dyDescent="0.25">
      <c r="A66" s="10"/>
      <c r="B66" s="3" t="str">
        <f>IFERROR(VLOOKUP(TEXT($A66,0),Cadastro!$A:$Z,'CADASTRO MODENUTI'!B$1,0),"")</f>
        <v/>
      </c>
      <c r="C66" s="3" t="str">
        <f>IFERROR(VLOOKUP(TEXT($A66,0),Cadastro!$A:$Z,'CADASTRO MODENUTI'!C$1,0),"")</f>
        <v/>
      </c>
      <c r="D66" s="3" t="str">
        <f>IFERROR(VLOOKUP(TEXT($A66,0),Cadastro!$A:$Z,'CADASTRO MODENUTI'!D$1,0),"")</f>
        <v/>
      </c>
      <c r="E66" s="3" t="str">
        <f>IFERROR(VLOOKUP(TEXT($A66,0),Cadastro!$A:$Z,'CADASTRO MODENUTI'!E$1,0),"")</f>
        <v/>
      </c>
      <c r="F66" s="3" t="str">
        <f>IFERROR(VLOOKUP(TEXT($A66,0),Cadastro!$A:$Z,'CADASTRO MODENUTI'!F$1,0),"")</f>
        <v/>
      </c>
      <c r="G66" s="3" t="str">
        <f>IFERROR(VLOOKUP(TEXT($A66,0),Cadastro!$A:$Z,'CADASTRO MODENUTI'!G$1,0),"")</f>
        <v/>
      </c>
      <c r="H66" s="3" t="str">
        <f>IFERROR(VLOOKUP(TEXT($A66,0),Cadastro!$A:$Z,'CADASTRO MODENUTI'!H$1,0),"")</f>
        <v/>
      </c>
      <c r="I66" s="3" t="str">
        <f>IFERROR(VLOOKUP(TEXT($A66,0),Cadastro!$A:$Z,'CADASTRO MODENUTI'!I$1,0),"")</f>
        <v/>
      </c>
      <c r="J66" s="3" t="str">
        <f>IFERROR(VLOOKUP(TEXT($A66,0),Cadastro!$A:$Z,'CADASTRO MODENUTI'!J$1,0),"")</f>
        <v/>
      </c>
      <c r="K66" s="3" t="str">
        <f>IFERROR(VLOOKUP(TEXT($A66,0),Cadastro!$A:$Z,'CADASTRO MODENUTI'!K$1,0)/1000,"")</f>
        <v/>
      </c>
      <c r="L66" s="3" t="str">
        <f>IFERROR(VLOOKUP(TEXT($A66,0),Cadastro!$A:$Z,'CADASTRO MODENUTI'!L$1,0)/1000,"")</f>
        <v/>
      </c>
      <c r="M66" s="3" t="str">
        <f>IFERROR(VLOOKUP(TEXT($A66,0),Cadastro!$A:$Z,'CADASTRO MODENUTI'!M$1,0),"")</f>
        <v/>
      </c>
      <c r="N66" s="3" t="str">
        <f>IFERROR(VLOOKUP(TEXT($A66,0),Cadastro!$A:$Z,'CADASTRO MODENUTI'!N$1,0),"")</f>
        <v/>
      </c>
      <c r="O66" s="3" t="str">
        <f>IFERROR(VLOOKUP(TEXT($A66,0),Cadastro!$A:$Z,'CADASTRO MODENUTI'!O$1,0),"")</f>
        <v/>
      </c>
      <c r="P66" s="3" t="str">
        <f>IFERROR(VLOOKUP(TEXT($A66,0),Cadastro!$A:$Z,'CADASTRO MODENUTI'!P$1,0),"")</f>
        <v/>
      </c>
      <c r="Q66" s="3" t="str">
        <f>IFERROR(VLOOKUP(TEXT($A66,0),Cadastro!$A:$Z,'CADASTRO MODENUTI'!Q$1,0),"")</f>
        <v/>
      </c>
      <c r="R66" s="3" t="str">
        <f>IFERROR(VLOOKUP(TEXT($A66,0),Cadastro!$A:$Z,'CADASTRO MODENUTI'!R$1,0),"")</f>
        <v/>
      </c>
      <c r="S66" s="3" t="str">
        <f>IFERROR(VLOOKUP(TEXT($A66,0),Cadastro!$A:$Z,'CADASTRO MODENUTI'!S$1,0),"")</f>
        <v/>
      </c>
      <c r="T66" s="3" t="str">
        <f>IFERROR(VLOOKUP(TEXT($A66,0),Cadastro!$A:$Z,'CADASTRO MODENUTI'!T$1,0),"")</f>
        <v/>
      </c>
      <c r="U66" s="3" t="str">
        <f>IFERROR(VLOOKUP(E66&amp;"-"&amp;NCM!$S$1,NCM!B:G,4,0),"")</f>
        <v/>
      </c>
      <c r="V66" s="3" t="str">
        <f t="shared" si="10"/>
        <v/>
      </c>
      <c r="W66" s="4" t="str">
        <f>IFERROR(IF(NCM!$S$1="SP",VLOOKUP(E66&amp;"-"&amp;NCM!$S$1,NCM!B:Z,9,0)%,VLOOKUP(E66&amp;"-"&amp;NCM!$S$1,NCM!B:G,5,0)%),"")</f>
        <v/>
      </c>
      <c r="X66" s="5" t="str">
        <f>IFERROR(VLOOKUP(E66&amp;"-"&amp;NCM!$S$1,NCM!B:AD,9,0)%,"")</f>
        <v/>
      </c>
      <c r="Y66" s="3" t="str">
        <f t="shared" si="6"/>
        <v/>
      </c>
      <c r="Z66" s="4" t="str">
        <f t="shared" si="7"/>
        <v/>
      </c>
      <c r="AA66" s="3" t="str">
        <f t="shared" si="8"/>
        <v/>
      </c>
      <c r="AB66" s="4" t="str">
        <f t="shared" si="9"/>
        <v/>
      </c>
      <c r="AC66" s="4"/>
    </row>
    <row r="67" spans="1:29" x14ac:dyDescent="0.25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5"/>
      <c r="Y67" s="3"/>
      <c r="Z67" s="4"/>
      <c r="AA67" s="3"/>
      <c r="AB67" s="4"/>
      <c r="AC67" s="4"/>
    </row>
    <row r="68" spans="1:29" x14ac:dyDescent="0.25">
      <c r="A68" s="1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5"/>
      <c r="Y68" s="3"/>
      <c r="Z68" s="4"/>
      <c r="AA68" s="3"/>
      <c r="AB68" s="4"/>
      <c r="AC68" s="4"/>
    </row>
    <row r="69" spans="1:29" x14ac:dyDescent="0.25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5"/>
      <c r="Y69" s="3"/>
      <c r="Z69" s="4"/>
      <c r="AA69" s="3"/>
      <c r="AB69" s="4"/>
      <c r="AC69" s="4"/>
    </row>
    <row r="70" spans="1:29" x14ac:dyDescent="0.25">
      <c r="A70" s="1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5"/>
      <c r="Y70" s="3"/>
      <c r="Z70" s="4"/>
      <c r="AA70" s="3"/>
      <c r="AB70" s="4"/>
      <c r="AC70" s="4"/>
    </row>
    <row r="71" spans="1:29" x14ac:dyDescent="0.25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5"/>
      <c r="Y71" s="3"/>
      <c r="Z71" s="4"/>
      <c r="AA71" s="3"/>
      <c r="AB71" s="4"/>
      <c r="AC71" s="4"/>
    </row>
    <row r="72" spans="1:29" x14ac:dyDescent="0.25">
      <c r="A72" s="1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5"/>
      <c r="Y72" s="3"/>
      <c r="Z72" s="4"/>
      <c r="AA72" s="3"/>
      <c r="AB72" s="4"/>
      <c r="AC72" s="4"/>
    </row>
    <row r="73" spans="1:29" x14ac:dyDescent="0.25">
      <c r="A73" s="1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5"/>
      <c r="Y73" s="3"/>
      <c r="Z73" s="4"/>
      <c r="AA73" s="3"/>
      <c r="AB73" s="4"/>
      <c r="AC73" s="4"/>
    </row>
    <row r="74" spans="1:29" x14ac:dyDescent="0.2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5"/>
      <c r="Y74" s="3"/>
      <c r="Z74" s="4"/>
      <c r="AA74" s="3"/>
      <c r="AB74" s="4"/>
      <c r="AC74" s="4"/>
    </row>
    <row r="75" spans="1:29" x14ac:dyDescent="0.2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5"/>
      <c r="Y75" s="3"/>
      <c r="Z75" s="4"/>
      <c r="AA75" s="3"/>
      <c r="AB75" s="4"/>
      <c r="AC75" s="4"/>
    </row>
    <row r="76" spans="1:29" x14ac:dyDescent="0.25">
      <c r="A76" s="1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5"/>
      <c r="Y76" s="3"/>
      <c r="Z76" s="4"/>
      <c r="AA76" s="3"/>
      <c r="AB76" s="4"/>
      <c r="AC76" s="4"/>
    </row>
    <row r="77" spans="1:29" x14ac:dyDescent="0.25">
      <c r="A77" s="1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5"/>
      <c r="Y77" s="3"/>
      <c r="Z77" s="4"/>
      <c r="AA77" s="3"/>
      <c r="AB77" s="4"/>
      <c r="AC77" s="4"/>
    </row>
    <row r="78" spans="1:29" x14ac:dyDescent="0.25">
      <c r="A78" s="1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5"/>
      <c r="Y78" s="3"/>
      <c r="Z78" s="4"/>
      <c r="AA78" s="3"/>
      <c r="AB78" s="4"/>
      <c r="AC78" s="4"/>
    </row>
    <row r="79" spans="1:29" x14ac:dyDescent="0.25">
      <c r="A79" s="1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5"/>
      <c r="Y79" s="3"/>
      <c r="Z79" s="4"/>
      <c r="AA79" s="3"/>
      <c r="AB79" s="4"/>
      <c r="AC79" s="4"/>
    </row>
    <row r="80" spans="1:29" x14ac:dyDescent="0.25">
      <c r="A80" s="1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5"/>
      <c r="Y80" s="3"/>
      <c r="Z80" s="4"/>
      <c r="AA80" s="3"/>
      <c r="AB80" s="4"/>
      <c r="AC80" s="4"/>
    </row>
    <row r="81" spans="1:29" x14ac:dyDescent="0.25">
      <c r="A81" s="1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5"/>
      <c r="Y81" s="3"/>
      <c r="Z81" s="4"/>
      <c r="AA81" s="3"/>
      <c r="AB81" s="4"/>
      <c r="AC81" s="4"/>
    </row>
    <row r="82" spans="1:29" x14ac:dyDescent="0.25">
      <c r="A82" s="1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5"/>
      <c r="Y82" s="3"/>
      <c r="Z82" s="4"/>
      <c r="AA82" s="3"/>
      <c r="AB82" s="4"/>
      <c r="AC82" s="4"/>
    </row>
    <row r="83" spans="1:29" x14ac:dyDescent="0.25">
      <c r="A83" s="1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5"/>
      <c r="Y83" s="3"/>
      <c r="Z83" s="4"/>
      <c r="AA83" s="3"/>
      <c r="AB83" s="4"/>
      <c r="AC83" s="4"/>
    </row>
    <row r="84" spans="1:29" x14ac:dyDescent="0.25">
      <c r="A84" s="1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5"/>
      <c r="Y84" s="3"/>
      <c r="Z84" s="4"/>
      <c r="AA84" s="3"/>
      <c r="AB84" s="4"/>
      <c r="AC84" s="4"/>
    </row>
    <row r="85" spans="1:29" x14ac:dyDescent="0.25">
      <c r="A85" s="10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5"/>
      <c r="Y85" s="3"/>
      <c r="Z85" s="4"/>
      <c r="AA85" s="3"/>
      <c r="AB85" s="4"/>
      <c r="AC85" s="4"/>
    </row>
    <row r="86" spans="1:29" x14ac:dyDescent="0.25">
      <c r="A86" s="1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5"/>
      <c r="Y86" s="3"/>
      <c r="Z86" s="4"/>
      <c r="AA86" s="3"/>
      <c r="AB86" s="4"/>
      <c r="AC86" s="4"/>
    </row>
    <row r="87" spans="1:29" x14ac:dyDescent="0.25">
      <c r="A87" s="1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5"/>
      <c r="Y87" s="3"/>
      <c r="Z87" s="4"/>
      <c r="AA87" s="3"/>
      <c r="AB87" s="4"/>
      <c r="AC87" s="4"/>
    </row>
    <row r="88" spans="1:29" x14ac:dyDescent="0.25">
      <c r="A88" s="1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5"/>
      <c r="Y88" s="3"/>
      <c r="Z88" s="4"/>
      <c r="AA88" s="3"/>
      <c r="AB88" s="4"/>
      <c r="AC88" s="4"/>
    </row>
    <row r="89" spans="1:29" x14ac:dyDescent="0.25">
      <c r="A89" s="10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5"/>
      <c r="Y89" s="3"/>
      <c r="Z89" s="4"/>
      <c r="AA89" s="3"/>
      <c r="AB89" s="4"/>
      <c r="AC89" s="4"/>
    </row>
    <row r="90" spans="1:29" x14ac:dyDescent="0.25">
      <c r="A90" s="10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5"/>
      <c r="Y90" s="3"/>
      <c r="Z90" s="4"/>
      <c r="AA90" s="3"/>
      <c r="AB90" s="4"/>
      <c r="AC90" s="4"/>
    </row>
    <row r="91" spans="1:29" x14ac:dyDescent="0.25">
      <c r="A91" s="1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5"/>
      <c r="Y91" s="3"/>
      <c r="Z91" s="4"/>
      <c r="AA91" s="3"/>
      <c r="AB91" s="4"/>
      <c r="AC91" s="4"/>
    </row>
    <row r="92" spans="1:29" x14ac:dyDescent="0.25">
      <c r="A92" s="10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5"/>
      <c r="Y92" s="3"/>
      <c r="Z92" s="4"/>
      <c r="AA92" s="3"/>
      <c r="AB92" s="4"/>
      <c r="AC92" s="4"/>
    </row>
    <row r="93" spans="1:29" x14ac:dyDescent="0.25">
      <c r="A93" s="10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5"/>
      <c r="Y93" s="3"/>
      <c r="Z93" s="4"/>
      <c r="AA93" s="3"/>
      <c r="AB93" s="4"/>
      <c r="AC93" s="4"/>
    </row>
    <row r="94" spans="1:29" x14ac:dyDescent="0.25">
      <c r="A94" s="10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5"/>
      <c r="Y94" s="3"/>
      <c r="Z94" s="4"/>
      <c r="AA94" s="3"/>
      <c r="AB94" s="4"/>
      <c r="AC94" s="4"/>
    </row>
    <row r="95" spans="1:29" x14ac:dyDescent="0.25">
      <c r="A95" s="1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5"/>
      <c r="Y95" s="3"/>
      <c r="Z95" s="4"/>
      <c r="AA95" s="3"/>
      <c r="AB95" s="4"/>
      <c r="AC95" s="4"/>
    </row>
    <row r="96" spans="1:29" x14ac:dyDescent="0.25">
      <c r="A96" s="10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5"/>
      <c r="Y96" s="3"/>
      <c r="Z96" s="4"/>
      <c r="AA96" s="3"/>
      <c r="AB96" s="4"/>
      <c r="AC96" s="4"/>
    </row>
    <row r="97" spans="1:29" x14ac:dyDescent="0.25">
      <c r="A97" s="10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5"/>
      <c r="Y97" s="3"/>
      <c r="Z97" s="4"/>
      <c r="AA97" s="3"/>
      <c r="AB97" s="4"/>
      <c r="AC97" s="4"/>
    </row>
    <row r="98" spans="1:29" x14ac:dyDescent="0.25">
      <c r="A98" s="10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5"/>
      <c r="Y98" s="3"/>
      <c r="Z98" s="4"/>
      <c r="AA98" s="3"/>
      <c r="AB98" s="4"/>
      <c r="AC98" s="4"/>
    </row>
    <row r="99" spans="1:29" x14ac:dyDescent="0.25">
      <c r="A99" s="10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5"/>
      <c r="Y99" s="3"/>
      <c r="Z99" s="4"/>
      <c r="AA99" s="3"/>
      <c r="AB99" s="4"/>
      <c r="AC99" s="4"/>
    </row>
    <row r="100" spans="1:29" x14ac:dyDescent="0.25">
      <c r="A100" s="10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5"/>
      <c r="Y100" s="3"/>
      <c r="Z100" s="4"/>
      <c r="AA100" s="3"/>
      <c r="AB100" s="4"/>
      <c r="AC100" s="4"/>
    </row>
    <row r="101" spans="1:29" x14ac:dyDescent="0.25">
      <c r="A101" s="10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5"/>
      <c r="Y101" s="3"/>
      <c r="Z101" s="4"/>
      <c r="AA101" s="3"/>
      <c r="AB101" s="4"/>
      <c r="AC101" s="4"/>
    </row>
    <row r="102" spans="1:29" x14ac:dyDescent="0.25">
      <c r="A102" s="10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5"/>
      <c r="Y102" s="3"/>
      <c r="Z102" s="4"/>
      <c r="AA102" s="3"/>
      <c r="AB102" s="4"/>
      <c r="AC102" s="4"/>
    </row>
    <row r="103" spans="1:29" x14ac:dyDescent="0.25">
      <c r="A103" s="10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5"/>
      <c r="Y103" s="3"/>
      <c r="Z103" s="4"/>
      <c r="AA103" s="3"/>
      <c r="AB103" s="4"/>
      <c r="AC103" s="4"/>
    </row>
    <row r="104" spans="1:29" x14ac:dyDescent="0.25">
      <c r="A104" s="10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5"/>
      <c r="Y104" s="3"/>
      <c r="Z104" s="4"/>
      <c r="AA104" s="3"/>
      <c r="AB104" s="4"/>
      <c r="AC104" s="4"/>
    </row>
    <row r="105" spans="1:29" x14ac:dyDescent="0.25">
      <c r="A105" s="10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5"/>
      <c r="Y105" s="3"/>
      <c r="Z105" s="4"/>
      <c r="AA105" s="3"/>
      <c r="AB105" s="4"/>
      <c r="AC105" s="4"/>
    </row>
    <row r="106" spans="1:29" x14ac:dyDescent="0.25">
      <c r="A106" s="10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5"/>
      <c r="Y106" s="3"/>
      <c r="Z106" s="4"/>
      <c r="AA106" s="3"/>
      <c r="AB106" s="4"/>
      <c r="AC106" s="4"/>
    </row>
    <row r="107" spans="1:29" x14ac:dyDescent="0.25">
      <c r="A107" s="10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5"/>
      <c r="Y107" s="3"/>
      <c r="Z107" s="4"/>
      <c r="AA107" s="3"/>
      <c r="AB107" s="4"/>
      <c r="AC107" s="4"/>
    </row>
    <row r="108" spans="1:29" x14ac:dyDescent="0.25">
      <c r="A108" s="10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5"/>
      <c r="Y108" s="3"/>
      <c r="Z108" s="4"/>
      <c r="AA108" s="3"/>
      <c r="AB108" s="4"/>
      <c r="AC108" s="4"/>
    </row>
    <row r="109" spans="1:29" x14ac:dyDescent="0.25">
      <c r="A109" s="10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5"/>
      <c r="Y109" s="3"/>
      <c r="Z109" s="4"/>
      <c r="AA109" s="3"/>
      <c r="AB109" s="4"/>
      <c r="AC109" s="4"/>
    </row>
    <row r="110" spans="1:29" x14ac:dyDescent="0.25">
      <c r="A110" s="10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5"/>
      <c r="Y110" s="3"/>
      <c r="Z110" s="4"/>
      <c r="AA110" s="3"/>
      <c r="AB110" s="4"/>
      <c r="AC110" s="4"/>
    </row>
    <row r="111" spans="1:29" x14ac:dyDescent="0.25">
      <c r="A111" s="10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5"/>
      <c r="Y111" s="3"/>
      <c r="Z111" s="4"/>
      <c r="AA111" s="3"/>
      <c r="AB111" s="4"/>
      <c r="AC111" s="4"/>
    </row>
    <row r="112" spans="1:29" x14ac:dyDescent="0.25">
      <c r="A112" s="10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5"/>
      <c r="Y112" s="3"/>
      <c r="Z112" s="4"/>
      <c r="AA112" s="3"/>
      <c r="AB112" s="4"/>
      <c r="AC112" s="4"/>
    </row>
    <row r="113" spans="1:29" x14ac:dyDescent="0.25">
      <c r="A113" s="10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5"/>
      <c r="Y113" s="3"/>
      <c r="Z113" s="4"/>
      <c r="AA113" s="3"/>
      <c r="AB113" s="4"/>
      <c r="AC113" s="4"/>
    </row>
    <row r="114" spans="1:29" x14ac:dyDescent="0.25">
      <c r="A114" s="10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5"/>
      <c r="Y114" s="3"/>
      <c r="Z114" s="4"/>
      <c r="AA114" s="3"/>
      <c r="AB114" s="4"/>
      <c r="AC114" s="4"/>
    </row>
    <row r="115" spans="1:29" x14ac:dyDescent="0.25">
      <c r="A115" s="10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5"/>
      <c r="Y115" s="3"/>
      <c r="Z115" s="4"/>
      <c r="AA115" s="3"/>
      <c r="AB115" s="4"/>
      <c r="AC115" s="4"/>
    </row>
    <row r="116" spans="1:29" x14ac:dyDescent="0.25">
      <c r="A116" s="10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5"/>
      <c r="Y116" s="3"/>
      <c r="Z116" s="4"/>
      <c r="AA116" s="3"/>
      <c r="AB116" s="4"/>
      <c r="AC116" s="4"/>
    </row>
    <row r="117" spans="1:29" x14ac:dyDescent="0.25">
      <c r="A117" s="10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5"/>
      <c r="Y117" s="3"/>
      <c r="Z117" s="4"/>
      <c r="AA117" s="3"/>
      <c r="AB117" s="4"/>
      <c r="AC117" s="4"/>
    </row>
    <row r="118" spans="1:29" x14ac:dyDescent="0.25">
      <c r="A118" s="10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5"/>
      <c r="Y118" s="3"/>
      <c r="Z118" s="4"/>
      <c r="AA118" s="3"/>
      <c r="AB118" s="4"/>
      <c r="AC118" s="4"/>
    </row>
    <row r="119" spans="1:29" x14ac:dyDescent="0.25">
      <c r="A119" s="10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5"/>
      <c r="Y119" s="3"/>
      <c r="Z119" s="4"/>
      <c r="AA119" s="3"/>
      <c r="AB119" s="4"/>
      <c r="AC119" s="4"/>
    </row>
    <row r="120" spans="1:29" x14ac:dyDescent="0.25">
      <c r="A120" s="10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5"/>
      <c r="Y120" s="3"/>
      <c r="Z120" s="4"/>
      <c r="AA120" s="3"/>
      <c r="AB120" s="4"/>
      <c r="AC120" s="4"/>
    </row>
    <row r="121" spans="1:29" x14ac:dyDescent="0.25">
      <c r="A121" s="10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5"/>
      <c r="Y121" s="3"/>
      <c r="Z121" s="4"/>
      <c r="AA121" s="3"/>
      <c r="AB121" s="4"/>
      <c r="AC121" s="4"/>
    </row>
    <row r="122" spans="1:29" x14ac:dyDescent="0.25">
      <c r="A122" s="10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5"/>
      <c r="Y122" s="3"/>
      <c r="Z122" s="4"/>
      <c r="AA122" s="3"/>
      <c r="AB122" s="4"/>
      <c r="AC122" s="4"/>
    </row>
    <row r="123" spans="1:29" x14ac:dyDescent="0.25">
      <c r="A123" s="10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5"/>
      <c r="Y123" s="3"/>
      <c r="Z123" s="4"/>
      <c r="AA123" s="3"/>
      <c r="AB123" s="4"/>
      <c r="AC123" s="4"/>
    </row>
    <row r="124" spans="1:29" x14ac:dyDescent="0.25">
      <c r="A124" s="10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5"/>
      <c r="Y124" s="3"/>
      <c r="Z124" s="4"/>
      <c r="AA124" s="3"/>
      <c r="AB124" s="4"/>
      <c r="AC124" s="4"/>
    </row>
    <row r="125" spans="1:29" x14ac:dyDescent="0.25">
      <c r="A125" s="10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5"/>
      <c r="Y125" s="3"/>
      <c r="Z125" s="4"/>
      <c r="AA125" s="3"/>
      <c r="AB125" s="4"/>
      <c r="AC125" s="4"/>
    </row>
    <row r="126" spans="1:29" x14ac:dyDescent="0.25">
      <c r="A126" s="10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5"/>
      <c r="Y126" s="3"/>
      <c r="Z126" s="4"/>
      <c r="AA126" s="3"/>
      <c r="AB126" s="4"/>
      <c r="AC126" s="4"/>
    </row>
    <row r="127" spans="1:29" x14ac:dyDescent="0.25">
      <c r="A127" s="10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5"/>
      <c r="Y127" s="3"/>
      <c r="Z127" s="4"/>
      <c r="AA127" s="3"/>
      <c r="AB127" s="4"/>
      <c r="AC127" s="4"/>
    </row>
    <row r="128" spans="1:29" x14ac:dyDescent="0.25">
      <c r="A128" s="10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5"/>
      <c r="Y128" s="3"/>
      <c r="Z128" s="4"/>
      <c r="AA128" s="3"/>
      <c r="AB128" s="4"/>
      <c r="AC128" s="4"/>
    </row>
    <row r="129" spans="1:29" x14ac:dyDescent="0.25">
      <c r="A129" s="10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5"/>
      <c r="Y129" s="3"/>
      <c r="Z129" s="4"/>
      <c r="AA129" s="3"/>
      <c r="AB129" s="4"/>
      <c r="AC129" s="4"/>
    </row>
    <row r="130" spans="1:29" x14ac:dyDescent="0.25">
      <c r="A130" s="10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5"/>
      <c r="Y130" s="3"/>
      <c r="Z130" s="4"/>
      <c r="AA130" s="3"/>
      <c r="AB130" s="4"/>
      <c r="AC130" s="4"/>
    </row>
    <row r="131" spans="1:29" x14ac:dyDescent="0.25">
      <c r="A131" s="10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5"/>
      <c r="Y131" s="3"/>
      <c r="Z131" s="4"/>
      <c r="AA131" s="3"/>
      <c r="AB131" s="4"/>
      <c r="AC131" s="4"/>
    </row>
    <row r="132" spans="1:29" x14ac:dyDescent="0.25">
      <c r="A132" s="10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5"/>
      <c r="Y132" s="3"/>
      <c r="Z132" s="4"/>
      <c r="AA132" s="3"/>
      <c r="AB132" s="4"/>
      <c r="AC132" s="4"/>
    </row>
    <row r="133" spans="1:29" x14ac:dyDescent="0.25">
      <c r="A133" s="10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5"/>
      <c r="Y133" s="3"/>
      <c r="Z133" s="4"/>
      <c r="AA133" s="3"/>
      <c r="AB133" s="4"/>
      <c r="AC133" s="4"/>
    </row>
    <row r="134" spans="1:29" x14ac:dyDescent="0.25">
      <c r="A134" s="10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5"/>
      <c r="Y134" s="3"/>
      <c r="Z134" s="4"/>
      <c r="AA134" s="3"/>
      <c r="AB134" s="4"/>
      <c r="AC134" s="4"/>
    </row>
    <row r="135" spans="1:29" x14ac:dyDescent="0.25">
      <c r="A135" s="10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5"/>
      <c r="Y135" s="3"/>
      <c r="Z135" s="4"/>
      <c r="AA135" s="3"/>
      <c r="AB135" s="4"/>
      <c r="AC135" s="4"/>
    </row>
    <row r="136" spans="1:29" x14ac:dyDescent="0.25">
      <c r="A136" s="10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5"/>
      <c r="Y136" s="3"/>
      <c r="Z136" s="4"/>
      <c r="AA136" s="3"/>
      <c r="AB136" s="4"/>
      <c r="AC136" s="4"/>
    </row>
    <row r="137" spans="1:29" x14ac:dyDescent="0.25">
      <c r="A137" s="10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5"/>
      <c r="Y137" s="3"/>
      <c r="Z137" s="4"/>
      <c r="AA137" s="3"/>
      <c r="AB137" s="4"/>
      <c r="AC137" s="4"/>
    </row>
    <row r="138" spans="1:29" x14ac:dyDescent="0.25">
      <c r="A138" s="10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5"/>
      <c r="Y138" s="3"/>
      <c r="Z138" s="4"/>
      <c r="AA138" s="3"/>
      <c r="AB138" s="4"/>
      <c r="AC138" s="4"/>
    </row>
    <row r="139" spans="1:29" x14ac:dyDescent="0.25">
      <c r="A139" s="10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5"/>
      <c r="Y139" s="3"/>
      <c r="Z139" s="4"/>
      <c r="AA139" s="3"/>
      <c r="AB139" s="4"/>
      <c r="AC139" s="4"/>
    </row>
    <row r="140" spans="1:29" x14ac:dyDescent="0.25">
      <c r="A140" s="10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5"/>
      <c r="Y140" s="3"/>
      <c r="Z140" s="4"/>
      <c r="AA140" s="3"/>
      <c r="AB140" s="4"/>
      <c r="AC140" s="4"/>
    </row>
    <row r="141" spans="1:29" x14ac:dyDescent="0.25">
      <c r="A141" s="10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5"/>
      <c r="Y141" s="3"/>
      <c r="Z141" s="4"/>
      <c r="AA141" s="3"/>
      <c r="AB141" s="4"/>
      <c r="AC141" s="4"/>
    </row>
    <row r="142" spans="1:29" x14ac:dyDescent="0.25">
      <c r="A142" s="10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5"/>
      <c r="Y142" s="3"/>
      <c r="Z142" s="4"/>
      <c r="AA142" s="3"/>
      <c r="AB142" s="4"/>
      <c r="AC142" s="4"/>
    </row>
    <row r="143" spans="1:29" x14ac:dyDescent="0.25">
      <c r="A143" s="10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5"/>
      <c r="Y143" s="3"/>
      <c r="Z143" s="4"/>
      <c r="AA143" s="3"/>
      <c r="AB143" s="4"/>
      <c r="AC143" s="4"/>
    </row>
    <row r="144" spans="1:29" x14ac:dyDescent="0.25">
      <c r="A144" s="10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5"/>
      <c r="Y144" s="3"/>
      <c r="Z144" s="4"/>
      <c r="AA144" s="3"/>
      <c r="AB144" s="4"/>
      <c r="AC144" s="4"/>
    </row>
    <row r="145" spans="1:29" x14ac:dyDescent="0.25">
      <c r="A145" s="10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5"/>
      <c r="Y145" s="3"/>
      <c r="Z145" s="4"/>
      <c r="AA145" s="3"/>
      <c r="AB145" s="4"/>
      <c r="AC145" s="4"/>
    </row>
    <row r="146" spans="1:29" x14ac:dyDescent="0.25">
      <c r="A146" s="10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5"/>
      <c r="Y146" s="3"/>
      <c r="Z146" s="4"/>
      <c r="AA146" s="3"/>
      <c r="AB146" s="4"/>
      <c r="AC146" s="4"/>
    </row>
    <row r="147" spans="1:29" x14ac:dyDescent="0.25">
      <c r="A147" s="10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5"/>
      <c r="Y147" s="3"/>
      <c r="Z147" s="4"/>
      <c r="AA147" s="3"/>
      <c r="AB147" s="4"/>
      <c r="AC147" s="4"/>
    </row>
    <row r="148" spans="1:29" x14ac:dyDescent="0.25">
      <c r="A148" s="10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5"/>
      <c r="Y148" s="3"/>
      <c r="Z148" s="4"/>
      <c r="AA148" s="3"/>
      <c r="AB148" s="4"/>
      <c r="AC148" s="4"/>
    </row>
    <row r="149" spans="1:29" x14ac:dyDescent="0.25">
      <c r="A149" s="10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5"/>
      <c r="Y149" s="3"/>
      <c r="Z149" s="4"/>
      <c r="AA149" s="3"/>
      <c r="AB149" s="4"/>
      <c r="AC149" s="4"/>
    </row>
    <row r="150" spans="1:29" x14ac:dyDescent="0.25">
      <c r="A150" s="10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5"/>
      <c r="Y150" s="3"/>
      <c r="Z150" s="4"/>
      <c r="AA150" s="3"/>
      <c r="AB150" s="4"/>
      <c r="AC150" s="4"/>
    </row>
    <row r="151" spans="1:29" x14ac:dyDescent="0.25">
      <c r="A151" s="10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5"/>
      <c r="Y151" s="3"/>
      <c r="Z151" s="4"/>
      <c r="AA151" s="3"/>
      <c r="AB151" s="4"/>
      <c r="AC151" s="4"/>
    </row>
    <row r="152" spans="1:29" x14ac:dyDescent="0.25">
      <c r="A152" s="10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5"/>
      <c r="Y152" s="3"/>
      <c r="Z152" s="4"/>
      <c r="AA152" s="3"/>
      <c r="AB152" s="4"/>
      <c r="AC152" s="4"/>
    </row>
    <row r="153" spans="1:29" x14ac:dyDescent="0.25">
      <c r="A153" s="10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5"/>
      <c r="Y153" s="3"/>
      <c r="Z153" s="4"/>
      <c r="AA153" s="3"/>
      <c r="AB153" s="4"/>
      <c r="AC153" s="4"/>
    </row>
    <row r="154" spans="1:29" x14ac:dyDescent="0.25">
      <c r="A154" s="10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5"/>
      <c r="Y154" s="3"/>
      <c r="Z154" s="4"/>
      <c r="AA154" s="3"/>
      <c r="AB154" s="4"/>
      <c r="AC154" s="4"/>
    </row>
    <row r="155" spans="1:29" x14ac:dyDescent="0.25">
      <c r="A155" s="10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5"/>
      <c r="Y155" s="3"/>
      <c r="Z155" s="4"/>
      <c r="AA155" s="3"/>
      <c r="AB155" s="4"/>
      <c r="AC155" s="4"/>
    </row>
    <row r="156" spans="1:29" x14ac:dyDescent="0.25">
      <c r="A156" s="10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5"/>
      <c r="Y156" s="3"/>
      <c r="Z156" s="4"/>
      <c r="AA156" s="3"/>
      <c r="AB156" s="4"/>
      <c r="AC156" s="4"/>
    </row>
    <row r="157" spans="1:29" x14ac:dyDescent="0.25">
      <c r="A157" s="10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5"/>
      <c r="Y157" s="3"/>
      <c r="Z157" s="4"/>
      <c r="AA157" s="3"/>
      <c r="AB157" s="4"/>
      <c r="AC157" s="4"/>
    </row>
    <row r="158" spans="1:29" x14ac:dyDescent="0.25">
      <c r="A158" s="10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5"/>
      <c r="Y158" s="3"/>
      <c r="Z158" s="4"/>
      <c r="AA158" s="3"/>
      <c r="AB158" s="4"/>
      <c r="AC158" s="4"/>
    </row>
    <row r="159" spans="1:29" x14ac:dyDescent="0.25">
      <c r="A159" s="10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5"/>
      <c r="Y159" s="3"/>
      <c r="Z159" s="4"/>
      <c r="AA159" s="3"/>
      <c r="AB159" s="4"/>
      <c r="AC159" s="4"/>
    </row>
    <row r="160" spans="1:29" x14ac:dyDescent="0.25">
      <c r="A160" s="10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5"/>
      <c r="Y160" s="3"/>
      <c r="Z160" s="4"/>
      <c r="AA160" s="3"/>
      <c r="AB160" s="4"/>
      <c r="AC160" s="4"/>
    </row>
    <row r="161" spans="1:29" x14ac:dyDescent="0.25">
      <c r="A161" s="10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5"/>
      <c r="Y161" s="3"/>
      <c r="Z161" s="4"/>
      <c r="AA161" s="3"/>
      <c r="AB161" s="4"/>
      <c r="AC161" s="4"/>
    </row>
    <row r="162" spans="1:29" x14ac:dyDescent="0.25">
      <c r="A162" s="10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5"/>
      <c r="Y162" s="3"/>
      <c r="Z162" s="4"/>
      <c r="AA162" s="3"/>
      <c r="AB162" s="4"/>
      <c r="AC162" s="4"/>
    </row>
    <row r="163" spans="1:29" x14ac:dyDescent="0.25">
      <c r="A163" s="10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5"/>
      <c r="Y163" s="3"/>
      <c r="Z163" s="4"/>
      <c r="AA163" s="3"/>
      <c r="AB163" s="4"/>
      <c r="AC163" s="4"/>
    </row>
    <row r="164" spans="1:29" x14ac:dyDescent="0.25">
      <c r="A164" s="10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5"/>
      <c r="Y164" s="3"/>
      <c r="Z164" s="4"/>
      <c r="AA164" s="3"/>
      <c r="AB164" s="4"/>
      <c r="AC164" s="4"/>
    </row>
    <row r="165" spans="1:29" x14ac:dyDescent="0.25">
      <c r="A165" s="10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5"/>
      <c r="Y165" s="3"/>
      <c r="Z165" s="4"/>
      <c r="AA165" s="3"/>
      <c r="AB165" s="4"/>
      <c r="AC165" s="4"/>
    </row>
    <row r="166" spans="1:29" x14ac:dyDescent="0.25">
      <c r="A166" s="10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5"/>
      <c r="Y166" s="3"/>
      <c r="Z166" s="4"/>
      <c r="AA166" s="3"/>
      <c r="AB166" s="4"/>
      <c r="AC166" s="4"/>
    </row>
    <row r="167" spans="1:29" x14ac:dyDescent="0.25">
      <c r="A167" s="10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5"/>
      <c r="Y167" s="3"/>
      <c r="Z167" s="4"/>
      <c r="AA167" s="3"/>
      <c r="AB167" s="4"/>
      <c r="AC167" s="4"/>
    </row>
    <row r="168" spans="1:29" x14ac:dyDescent="0.25">
      <c r="A168" s="10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5"/>
      <c r="Y168" s="3"/>
      <c r="Z168" s="4"/>
      <c r="AA168" s="3"/>
      <c r="AB168" s="4"/>
      <c r="AC168" s="4"/>
    </row>
    <row r="169" spans="1:29" x14ac:dyDescent="0.25">
      <c r="A169" s="10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5"/>
      <c r="Y169" s="3"/>
      <c r="Z169" s="4"/>
      <c r="AA169" s="3"/>
      <c r="AB169" s="4"/>
      <c r="AC169" s="4"/>
    </row>
    <row r="170" spans="1:29" x14ac:dyDescent="0.25">
      <c r="A170" s="10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5"/>
      <c r="Y170" s="3"/>
      <c r="Z170" s="4"/>
      <c r="AA170" s="3"/>
      <c r="AB170" s="4"/>
      <c r="AC170" s="4"/>
    </row>
    <row r="171" spans="1:29" x14ac:dyDescent="0.25">
      <c r="A171" s="10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5"/>
      <c r="Y171" s="3"/>
      <c r="Z171" s="4"/>
      <c r="AA171" s="3"/>
      <c r="AB171" s="4"/>
      <c r="AC171" s="4"/>
    </row>
    <row r="172" spans="1:29" x14ac:dyDescent="0.25">
      <c r="A172" s="10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5"/>
      <c r="Y172" s="3"/>
      <c r="Z172" s="4"/>
      <c r="AA172" s="3"/>
      <c r="AB172" s="4"/>
      <c r="AC172" s="4"/>
    </row>
    <row r="173" spans="1:29" x14ac:dyDescent="0.25">
      <c r="A173" s="10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5"/>
      <c r="Y173" s="3"/>
      <c r="Z173" s="4"/>
      <c r="AA173" s="3"/>
      <c r="AB173" s="4"/>
      <c r="AC173" s="4"/>
    </row>
    <row r="174" spans="1:29" x14ac:dyDescent="0.25">
      <c r="A174" s="10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5"/>
      <c r="Y174" s="3"/>
      <c r="Z174" s="4"/>
      <c r="AA174" s="3"/>
      <c r="AB174" s="4"/>
      <c r="AC174" s="4"/>
    </row>
    <row r="175" spans="1:29" x14ac:dyDescent="0.25">
      <c r="A175" s="10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5"/>
      <c r="Y175" s="3"/>
      <c r="Z175" s="4"/>
      <c r="AA175" s="3"/>
      <c r="AB175" s="4"/>
      <c r="AC175" s="4"/>
    </row>
    <row r="176" spans="1:29" x14ac:dyDescent="0.25">
      <c r="A176" s="10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5"/>
      <c r="Y176" s="3"/>
      <c r="Z176" s="4"/>
      <c r="AA176" s="3"/>
      <c r="AB176" s="4"/>
      <c r="AC176" s="4"/>
    </row>
    <row r="177" spans="1:29" x14ac:dyDescent="0.25">
      <c r="A177" s="10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5"/>
      <c r="Y177" s="3"/>
      <c r="Z177" s="4"/>
      <c r="AA177" s="3"/>
      <c r="AB177" s="4"/>
      <c r="AC177" s="4"/>
    </row>
    <row r="178" spans="1:29" x14ac:dyDescent="0.25">
      <c r="A178" s="10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5"/>
      <c r="Y178" s="3"/>
      <c r="Z178" s="4"/>
      <c r="AA178" s="3"/>
      <c r="AB178" s="4"/>
      <c r="AC178" s="4"/>
    </row>
    <row r="179" spans="1:29" x14ac:dyDescent="0.25">
      <c r="A179" s="10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5"/>
      <c r="Y179" s="3"/>
      <c r="Z179" s="4"/>
      <c r="AA179" s="3"/>
      <c r="AB179" s="4"/>
      <c r="AC179" s="4"/>
    </row>
    <row r="180" spans="1:29" x14ac:dyDescent="0.25">
      <c r="A180" s="10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5"/>
      <c r="Y180" s="3"/>
      <c r="Z180" s="4"/>
      <c r="AA180" s="3"/>
      <c r="AB180" s="4"/>
      <c r="AC180" s="4"/>
    </row>
    <row r="181" spans="1:29" x14ac:dyDescent="0.25">
      <c r="A181" s="10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5"/>
      <c r="Y181" s="3"/>
      <c r="Z181" s="4"/>
      <c r="AA181" s="3"/>
      <c r="AB181" s="4"/>
      <c r="AC181" s="4"/>
    </row>
    <row r="182" spans="1:29" x14ac:dyDescent="0.25">
      <c r="A182" s="10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5"/>
      <c r="Y182" s="3"/>
      <c r="Z182" s="4"/>
      <c r="AA182" s="3"/>
      <c r="AB182" s="4"/>
      <c r="AC182" s="4"/>
    </row>
    <row r="183" spans="1:29" x14ac:dyDescent="0.25">
      <c r="A183" s="10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5"/>
      <c r="Y183" s="3"/>
      <c r="Z183" s="4"/>
      <c r="AA183" s="3"/>
      <c r="AB183" s="4"/>
      <c r="AC183" s="4"/>
    </row>
    <row r="184" spans="1:29" x14ac:dyDescent="0.25">
      <c r="A184" s="10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5"/>
      <c r="Y184" s="3"/>
      <c r="Z184" s="4"/>
      <c r="AA184" s="3"/>
      <c r="AB184" s="4"/>
      <c r="AC184" s="4"/>
    </row>
    <row r="185" spans="1:29" x14ac:dyDescent="0.25">
      <c r="A185" s="10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5"/>
      <c r="Y185" s="3"/>
      <c r="Z185" s="4"/>
      <c r="AA185" s="3"/>
      <c r="AB185" s="4"/>
      <c r="AC185" s="4"/>
    </row>
    <row r="186" spans="1:29" x14ac:dyDescent="0.25">
      <c r="A186" s="10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5"/>
      <c r="Y186" s="3"/>
      <c r="Z186" s="4"/>
      <c r="AA186" s="3"/>
      <c r="AB186" s="4"/>
      <c r="AC186" s="4"/>
    </row>
    <row r="187" spans="1:29" x14ac:dyDescent="0.25">
      <c r="A187" s="10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5"/>
      <c r="Y187" s="3"/>
      <c r="Z187" s="4"/>
      <c r="AA187" s="3"/>
      <c r="AB187" s="4"/>
      <c r="AC187" s="4"/>
    </row>
    <row r="188" spans="1:29" x14ac:dyDescent="0.25">
      <c r="A188" s="10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5"/>
      <c r="Y188" s="3"/>
      <c r="Z188" s="4"/>
      <c r="AA188" s="3"/>
      <c r="AB188" s="4"/>
      <c r="AC188" s="4"/>
    </row>
    <row r="189" spans="1:29" x14ac:dyDescent="0.25">
      <c r="A189" s="10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5"/>
      <c r="Y189" s="3"/>
      <c r="Z189" s="4"/>
      <c r="AA189" s="3"/>
      <c r="AB189" s="4"/>
      <c r="AC189" s="4"/>
    </row>
    <row r="190" spans="1:29" x14ac:dyDescent="0.25">
      <c r="A190" s="10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5"/>
      <c r="Y190" s="3"/>
      <c r="Z190" s="4"/>
      <c r="AA190" s="3"/>
      <c r="AB190" s="4"/>
      <c r="AC190" s="4"/>
    </row>
    <row r="191" spans="1:29" x14ac:dyDescent="0.25">
      <c r="A191" s="10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5"/>
      <c r="Y191" s="3"/>
      <c r="Z191" s="4"/>
      <c r="AA191" s="3"/>
      <c r="AB191" s="4"/>
      <c r="AC191" s="4"/>
    </row>
    <row r="192" spans="1:29" x14ac:dyDescent="0.25">
      <c r="A192" s="10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5"/>
      <c r="Y192" s="3"/>
      <c r="Z192" s="4"/>
      <c r="AA192" s="3"/>
      <c r="AB192" s="4"/>
      <c r="AC192" s="4"/>
    </row>
    <row r="193" spans="1:29" x14ac:dyDescent="0.25">
      <c r="A193" s="10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5"/>
      <c r="Y193" s="3"/>
      <c r="Z193" s="4"/>
      <c r="AA193" s="3"/>
      <c r="AB193" s="4"/>
      <c r="AC193" s="4"/>
    </row>
    <row r="194" spans="1:29" x14ac:dyDescent="0.25">
      <c r="A194" s="10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5"/>
      <c r="Y194" s="3"/>
      <c r="Z194" s="4"/>
      <c r="AA194" s="3"/>
      <c r="AB194" s="4"/>
      <c r="AC194" s="4"/>
    </row>
    <row r="195" spans="1:29" x14ac:dyDescent="0.25">
      <c r="A195" s="10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5"/>
      <c r="Y195" s="3"/>
      <c r="Z195" s="4"/>
      <c r="AA195" s="3"/>
      <c r="AB195" s="4"/>
      <c r="AC195" s="4"/>
    </row>
    <row r="196" spans="1:29" x14ac:dyDescent="0.25">
      <c r="A196" s="10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5"/>
      <c r="Y196" s="3"/>
      <c r="Z196" s="4"/>
      <c r="AA196" s="3"/>
      <c r="AB196" s="4"/>
      <c r="AC196" s="4"/>
    </row>
    <row r="197" spans="1:29" x14ac:dyDescent="0.25">
      <c r="A197" s="10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5"/>
      <c r="Y197" s="3"/>
      <c r="Z197" s="4"/>
      <c r="AA197" s="3"/>
      <c r="AB197" s="4"/>
      <c r="AC197" s="4"/>
    </row>
    <row r="198" spans="1:29" x14ac:dyDescent="0.25">
      <c r="A198" s="10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5"/>
      <c r="Y198" s="3"/>
      <c r="Z198" s="4"/>
      <c r="AA198" s="3"/>
      <c r="AB198" s="4"/>
      <c r="AC198" s="4"/>
    </row>
    <row r="199" spans="1:29" x14ac:dyDescent="0.25">
      <c r="A199" s="10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5"/>
      <c r="Y199" s="3"/>
      <c r="Z199" s="4"/>
      <c r="AA199" s="3"/>
      <c r="AB199" s="4"/>
      <c r="AC199" s="4"/>
    </row>
    <row r="200" spans="1:29" x14ac:dyDescent="0.25">
      <c r="A200" s="10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5"/>
      <c r="Y200" s="3"/>
      <c r="Z200" s="4"/>
      <c r="AA200" s="3"/>
      <c r="AB200" s="4"/>
      <c r="AC200" s="4"/>
    </row>
    <row r="201" spans="1:29" x14ac:dyDescent="0.25">
      <c r="A201" s="10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5"/>
      <c r="Y201" s="3"/>
      <c r="Z201" s="4"/>
      <c r="AA201" s="3"/>
      <c r="AB201" s="4"/>
      <c r="AC201" s="4"/>
    </row>
    <row r="202" spans="1:29" x14ac:dyDescent="0.25">
      <c r="A202" s="10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5"/>
      <c r="Y202" s="3"/>
      <c r="Z202" s="4"/>
      <c r="AA202" s="3"/>
      <c r="AB202" s="4"/>
      <c r="AC202" s="4"/>
    </row>
    <row r="203" spans="1:29" x14ac:dyDescent="0.25">
      <c r="A203" s="10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5"/>
      <c r="Y203" s="3"/>
      <c r="Z203" s="4"/>
      <c r="AA203" s="3"/>
      <c r="AB203" s="4"/>
      <c r="AC203" s="4"/>
    </row>
    <row r="204" spans="1:29" x14ac:dyDescent="0.25">
      <c r="A204" s="10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5"/>
      <c r="Y204" s="3"/>
      <c r="Z204" s="4"/>
      <c r="AA204" s="3"/>
      <c r="AB204" s="4"/>
      <c r="AC204" s="4"/>
    </row>
    <row r="205" spans="1:29" x14ac:dyDescent="0.25">
      <c r="A205" s="10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5"/>
      <c r="Y205" s="3"/>
      <c r="Z205" s="4"/>
      <c r="AA205" s="3"/>
      <c r="AB205" s="4"/>
      <c r="AC205" s="4"/>
    </row>
    <row r="206" spans="1:29" x14ac:dyDescent="0.25">
      <c r="A206" s="10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5"/>
      <c r="Y206" s="3"/>
      <c r="Z206" s="4"/>
      <c r="AA206" s="3"/>
      <c r="AB206" s="4"/>
      <c r="AC206" s="4"/>
    </row>
    <row r="207" spans="1:29" x14ac:dyDescent="0.25">
      <c r="A207" s="10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5"/>
      <c r="Y207" s="3"/>
      <c r="Z207" s="4"/>
      <c r="AA207" s="3"/>
      <c r="AB207" s="4"/>
      <c r="AC207" s="4"/>
    </row>
    <row r="208" spans="1:29" x14ac:dyDescent="0.25">
      <c r="A208" s="10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5"/>
      <c r="Y208" s="3"/>
      <c r="Z208" s="4"/>
      <c r="AA208" s="3"/>
      <c r="AB208" s="4"/>
      <c r="AC208" s="4"/>
    </row>
    <row r="209" spans="1:29" x14ac:dyDescent="0.25">
      <c r="A209" s="10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5"/>
      <c r="Y209" s="3"/>
      <c r="Z209" s="4"/>
      <c r="AA209" s="3"/>
      <c r="AB209" s="4"/>
      <c r="AC209" s="4"/>
    </row>
    <row r="210" spans="1:29" x14ac:dyDescent="0.25">
      <c r="A210" s="10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5"/>
      <c r="Y210" s="3"/>
      <c r="Z210" s="4"/>
      <c r="AA210" s="3"/>
      <c r="AB210" s="4"/>
      <c r="AC210" s="4"/>
    </row>
    <row r="211" spans="1:29" x14ac:dyDescent="0.25">
      <c r="A211" s="10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5"/>
      <c r="Y211" s="3"/>
      <c r="Z211" s="4"/>
      <c r="AA211" s="3"/>
      <c r="AB211" s="4"/>
      <c r="AC211" s="4"/>
    </row>
    <row r="212" spans="1:29" x14ac:dyDescent="0.25">
      <c r="A212" s="10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5"/>
      <c r="Y212" s="3"/>
      <c r="Z212" s="4"/>
      <c r="AA212" s="3"/>
      <c r="AB212" s="4"/>
      <c r="AC212" s="4"/>
    </row>
    <row r="213" spans="1:29" x14ac:dyDescent="0.25">
      <c r="A213" s="10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5"/>
      <c r="Y213" s="3"/>
      <c r="Z213" s="4"/>
      <c r="AA213" s="3"/>
      <c r="AB213" s="4"/>
      <c r="AC213" s="4"/>
    </row>
    <row r="214" spans="1:29" x14ac:dyDescent="0.25">
      <c r="A214" s="10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5"/>
      <c r="Y214" s="3"/>
      <c r="Z214" s="4"/>
      <c r="AA214" s="3"/>
      <c r="AB214" s="4"/>
      <c r="AC214" s="4"/>
    </row>
    <row r="215" spans="1:29" x14ac:dyDescent="0.25">
      <c r="A215" s="10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5"/>
      <c r="Y215" s="3"/>
      <c r="Z215" s="4"/>
      <c r="AA215" s="3"/>
      <c r="AB215" s="4"/>
      <c r="AC215" s="4"/>
    </row>
    <row r="216" spans="1:29" x14ac:dyDescent="0.25">
      <c r="A216" s="10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5"/>
      <c r="Y216" s="3"/>
      <c r="Z216" s="4"/>
      <c r="AA216" s="3"/>
      <c r="AB216" s="4"/>
      <c r="AC216" s="4"/>
    </row>
    <row r="217" spans="1:29" x14ac:dyDescent="0.25">
      <c r="A217" s="10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5"/>
      <c r="Y217" s="3"/>
      <c r="Z217" s="4"/>
      <c r="AA217" s="3"/>
      <c r="AB217" s="4"/>
      <c r="AC217" s="4"/>
    </row>
    <row r="218" spans="1:29" x14ac:dyDescent="0.25">
      <c r="A218" s="10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5"/>
      <c r="Y218" s="3"/>
      <c r="Z218" s="4"/>
      <c r="AA218" s="3"/>
      <c r="AB218" s="4"/>
      <c r="AC218" s="4"/>
    </row>
    <row r="219" spans="1:29" x14ac:dyDescent="0.25">
      <c r="A219" s="10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5"/>
      <c r="Y219" s="3"/>
      <c r="Z219" s="4"/>
      <c r="AA219" s="3"/>
      <c r="AB219" s="4"/>
      <c r="AC219" s="4"/>
    </row>
    <row r="220" spans="1:29" x14ac:dyDescent="0.25">
      <c r="A220" s="10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5"/>
      <c r="Y220" s="3"/>
      <c r="Z220" s="4"/>
      <c r="AA220" s="3"/>
      <c r="AB220" s="4"/>
      <c r="AC220" s="4"/>
    </row>
    <row r="221" spans="1:29" x14ac:dyDescent="0.25">
      <c r="A221" s="10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5"/>
      <c r="Y221" s="3"/>
      <c r="Z221" s="4"/>
      <c r="AA221" s="3"/>
      <c r="AB221" s="4"/>
      <c r="AC221" s="4"/>
    </row>
    <row r="222" spans="1:29" x14ac:dyDescent="0.25">
      <c r="A222" s="10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5"/>
      <c r="Y222" s="3"/>
      <c r="Z222" s="4"/>
      <c r="AA222" s="3"/>
      <c r="AB222" s="4"/>
      <c r="AC222" s="4"/>
    </row>
    <row r="223" spans="1:29" x14ac:dyDescent="0.25">
      <c r="A223" s="10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5"/>
      <c r="Y223" s="3"/>
      <c r="Z223" s="4"/>
      <c r="AA223" s="3"/>
      <c r="AB223" s="4"/>
      <c r="AC223" s="4"/>
    </row>
    <row r="224" spans="1:29" x14ac:dyDescent="0.25">
      <c r="A224" s="10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5"/>
      <c r="Y224" s="3"/>
      <c r="Z224" s="4"/>
      <c r="AA224" s="3"/>
      <c r="AB224" s="4"/>
      <c r="AC224" s="4"/>
    </row>
    <row r="225" spans="1:29" x14ac:dyDescent="0.25">
      <c r="A225" s="10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5"/>
      <c r="Y225" s="3"/>
      <c r="Z225" s="4"/>
      <c r="AA225" s="3"/>
      <c r="AB225" s="4"/>
      <c r="AC225" s="4"/>
    </row>
    <row r="226" spans="1:29" x14ac:dyDescent="0.25">
      <c r="A226" s="10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5"/>
      <c r="Y226" s="3"/>
      <c r="Z226" s="4"/>
      <c r="AA226" s="3"/>
      <c r="AB226" s="4"/>
      <c r="AC226" s="4"/>
    </row>
    <row r="227" spans="1:29" x14ac:dyDescent="0.25">
      <c r="A227" s="10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5"/>
      <c r="Y227" s="3"/>
      <c r="Z227" s="4"/>
      <c r="AA227" s="3"/>
      <c r="AB227" s="4"/>
      <c r="AC227" s="4"/>
    </row>
    <row r="228" spans="1:29" x14ac:dyDescent="0.25">
      <c r="A228" s="10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5"/>
      <c r="Y228" s="3"/>
      <c r="Z228" s="4"/>
      <c r="AA228" s="3"/>
      <c r="AB228" s="4"/>
      <c r="AC228" s="4"/>
    </row>
    <row r="229" spans="1:29" x14ac:dyDescent="0.25">
      <c r="A229" s="10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5"/>
      <c r="Y229" s="3"/>
      <c r="Z229" s="4"/>
      <c r="AA229" s="3"/>
      <c r="AB229" s="4"/>
      <c r="AC229" s="4"/>
    </row>
    <row r="230" spans="1:29" x14ac:dyDescent="0.25">
      <c r="A230" s="10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5"/>
      <c r="Y230" s="3"/>
      <c r="Z230" s="4"/>
      <c r="AA230" s="3"/>
      <c r="AB230" s="4"/>
      <c r="AC230" s="4"/>
    </row>
    <row r="231" spans="1:29" x14ac:dyDescent="0.25">
      <c r="A231" s="10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5"/>
      <c r="Y231" s="3"/>
      <c r="Z231" s="4"/>
      <c r="AA231" s="3"/>
      <c r="AB231" s="4"/>
      <c r="AC231" s="4"/>
    </row>
    <row r="232" spans="1:29" x14ac:dyDescent="0.25">
      <c r="A232" s="10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5"/>
      <c r="Y232" s="3"/>
      <c r="Z232" s="4"/>
      <c r="AA232" s="3"/>
      <c r="AB232" s="4"/>
      <c r="AC232" s="4"/>
    </row>
    <row r="233" spans="1:29" x14ac:dyDescent="0.25">
      <c r="A233" s="10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5"/>
      <c r="Y233" s="3"/>
      <c r="Z233" s="4"/>
      <c r="AA233" s="3"/>
      <c r="AB233" s="4"/>
      <c r="AC233" s="4"/>
    </row>
    <row r="234" spans="1:29" x14ac:dyDescent="0.25">
      <c r="A234" s="10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5"/>
      <c r="Y234" s="3"/>
      <c r="Z234" s="4"/>
      <c r="AA234" s="3"/>
      <c r="AB234" s="4"/>
      <c r="AC234" s="4"/>
    </row>
    <row r="235" spans="1:29" x14ac:dyDescent="0.25">
      <c r="A235" s="10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5"/>
      <c r="Y235" s="3"/>
      <c r="Z235" s="4"/>
      <c r="AA235" s="3"/>
      <c r="AB235" s="4"/>
      <c r="AC235" s="4"/>
    </row>
    <row r="236" spans="1:29" x14ac:dyDescent="0.25">
      <c r="A236" s="10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5"/>
      <c r="Y236" s="3"/>
      <c r="Z236" s="4"/>
      <c r="AA236" s="3"/>
      <c r="AB236" s="4"/>
      <c r="AC236" s="4"/>
    </row>
    <row r="237" spans="1:29" x14ac:dyDescent="0.25">
      <c r="A237" s="10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5"/>
      <c r="Y237" s="3"/>
      <c r="Z237" s="4"/>
      <c r="AA237" s="3"/>
      <c r="AB237" s="4"/>
      <c r="AC237" s="4"/>
    </row>
    <row r="238" spans="1:29" x14ac:dyDescent="0.25">
      <c r="A238" s="10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5"/>
      <c r="Y238" s="3"/>
      <c r="Z238" s="4"/>
      <c r="AA238" s="3"/>
      <c r="AB238" s="4"/>
      <c r="AC238" s="4"/>
    </row>
    <row r="239" spans="1:29" x14ac:dyDescent="0.25">
      <c r="A239" s="10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5"/>
      <c r="Y239" s="3"/>
      <c r="Z239" s="4"/>
      <c r="AA239" s="3"/>
      <c r="AB239" s="4"/>
      <c r="AC239" s="4"/>
    </row>
    <row r="240" spans="1:29" x14ac:dyDescent="0.25">
      <c r="A240" s="10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5"/>
      <c r="Y240" s="3"/>
      <c r="Z240" s="4"/>
      <c r="AA240" s="3"/>
      <c r="AB240" s="4"/>
      <c r="AC240" s="4"/>
    </row>
    <row r="241" spans="1:29" x14ac:dyDescent="0.25">
      <c r="A241" s="10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5"/>
      <c r="Y241" s="3"/>
      <c r="Z241" s="4"/>
      <c r="AA241" s="3"/>
      <c r="AB241" s="4"/>
      <c r="AC241" s="4"/>
    </row>
    <row r="242" spans="1:29" x14ac:dyDescent="0.25">
      <c r="A242" s="10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5"/>
      <c r="Y242" s="3"/>
      <c r="Z242" s="4"/>
      <c r="AA242" s="3"/>
      <c r="AB242" s="4"/>
      <c r="AC242" s="4"/>
    </row>
    <row r="243" spans="1:29" x14ac:dyDescent="0.25">
      <c r="A243" s="10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5"/>
      <c r="Y243" s="3"/>
      <c r="Z243" s="4"/>
      <c r="AA243" s="3"/>
      <c r="AB243" s="4"/>
      <c r="AC243" s="4"/>
    </row>
    <row r="244" spans="1:29" x14ac:dyDescent="0.25">
      <c r="A244" s="10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5"/>
      <c r="Y244" s="3"/>
      <c r="Z244" s="4"/>
      <c r="AA244" s="3"/>
      <c r="AB244" s="4"/>
      <c r="AC244" s="4"/>
    </row>
    <row r="245" spans="1:29" x14ac:dyDescent="0.25">
      <c r="A245" s="10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5"/>
      <c r="Y245" s="3"/>
      <c r="Z245" s="4"/>
      <c r="AA245" s="3"/>
      <c r="AB245" s="4"/>
      <c r="AC245" s="4"/>
    </row>
    <row r="246" spans="1:29" x14ac:dyDescent="0.25">
      <c r="A246" s="10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5"/>
      <c r="Y246" s="3"/>
      <c r="Z246" s="4"/>
      <c r="AA246" s="3"/>
      <c r="AB246" s="4"/>
      <c r="AC246" s="4"/>
    </row>
    <row r="247" spans="1:29" x14ac:dyDescent="0.25">
      <c r="A247" s="10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5"/>
      <c r="Y247" s="3"/>
      <c r="Z247" s="4"/>
      <c r="AA247" s="3"/>
      <c r="AB247" s="4"/>
      <c r="AC247" s="4"/>
    </row>
    <row r="248" spans="1:29" x14ac:dyDescent="0.25">
      <c r="A248" s="10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5"/>
      <c r="Y248" s="3"/>
      <c r="Z248" s="4"/>
      <c r="AA248" s="3"/>
      <c r="AB248" s="4"/>
      <c r="AC248" s="4"/>
    </row>
    <row r="249" spans="1:29" x14ac:dyDescent="0.25">
      <c r="A249" s="10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5"/>
      <c r="Y249" s="3"/>
      <c r="Z249" s="4"/>
      <c r="AA249" s="3"/>
      <c r="AB249" s="4"/>
      <c r="AC249" s="4"/>
    </row>
    <row r="250" spans="1:29" x14ac:dyDescent="0.25">
      <c r="A250" s="10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5"/>
      <c r="Y250" s="3"/>
      <c r="Z250" s="4"/>
      <c r="AA250" s="3"/>
      <c r="AB250" s="4"/>
      <c r="AC250" s="4"/>
    </row>
    <row r="251" spans="1:29" x14ac:dyDescent="0.25">
      <c r="A251" s="10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5"/>
      <c r="Y251" s="3"/>
      <c r="Z251" s="4"/>
      <c r="AA251" s="3"/>
      <c r="AB251" s="4"/>
      <c r="AC251" s="4"/>
    </row>
    <row r="252" spans="1:29" x14ac:dyDescent="0.25">
      <c r="A252" s="10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5"/>
      <c r="Y252" s="3"/>
      <c r="Z252" s="4"/>
      <c r="AA252" s="3"/>
      <c r="AB252" s="4"/>
      <c r="AC252" s="4"/>
    </row>
    <row r="253" spans="1:29" x14ac:dyDescent="0.25">
      <c r="A253" s="10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5"/>
      <c r="Y253" s="3"/>
      <c r="Z253" s="4"/>
      <c r="AA253" s="3"/>
      <c r="AB253" s="4"/>
      <c r="AC253" s="4"/>
    </row>
    <row r="254" spans="1:29" x14ac:dyDescent="0.25">
      <c r="A254" s="10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5"/>
      <c r="Y254" s="3"/>
      <c r="Z254" s="4"/>
      <c r="AA254" s="3"/>
      <c r="AB254" s="4"/>
      <c r="AC254" s="4"/>
    </row>
    <row r="255" spans="1:29" x14ac:dyDescent="0.25">
      <c r="A255" s="10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5"/>
      <c r="Y255" s="3"/>
      <c r="Z255" s="4"/>
      <c r="AA255" s="3"/>
      <c r="AB255" s="4"/>
      <c r="AC255" s="4"/>
    </row>
    <row r="256" spans="1:29" x14ac:dyDescent="0.25">
      <c r="A256" s="10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5"/>
      <c r="Y256" s="3"/>
      <c r="Z256" s="4"/>
      <c r="AA256" s="3"/>
      <c r="AB256" s="4"/>
      <c r="AC256" s="4"/>
    </row>
    <row r="257" spans="1:29" x14ac:dyDescent="0.25">
      <c r="A257" s="10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5"/>
      <c r="Y257" s="3"/>
      <c r="Z257" s="4"/>
      <c r="AA257" s="3"/>
      <c r="AB257" s="4"/>
      <c r="AC257" s="4"/>
    </row>
    <row r="258" spans="1:29" x14ac:dyDescent="0.25">
      <c r="A258" s="10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5"/>
      <c r="Y258" s="3"/>
      <c r="Z258" s="4"/>
      <c r="AA258" s="3"/>
      <c r="AB258" s="4"/>
      <c r="AC258" s="4"/>
    </row>
    <row r="259" spans="1:29" x14ac:dyDescent="0.25">
      <c r="A259" s="10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5"/>
      <c r="Y259" s="3"/>
      <c r="Z259" s="4"/>
      <c r="AA259" s="3"/>
      <c r="AB259" s="4"/>
      <c r="AC259" s="4"/>
    </row>
    <row r="260" spans="1:29" x14ac:dyDescent="0.25">
      <c r="A260" s="10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5"/>
      <c r="Y260" s="3"/>
      <c r="Z260" s="4"/>
      <c r="AA260" s="3"/>
      <c r="AB260" s="4"/>
      <c r="AC260" s="4"/>
    </row>
    <row r="261" spans="1:29" x14ac:dyDescent="0.25">
      <c r="A261" s="10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5"/>
      <c r="Y261" s="3"/>
      <c r="Z261" s="4"/>
      <c r="AA261" s="3"/>
      <c r="AB261" s="4"/>
      <c r="AC261" s="4"/>
    </row>
    <row r="262" spans="1:29" x14ac:dyDescent="0.25">
      <c r="A262" s="10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5"/>
      <c r="Y262" s="3"/>
      <c r="Z262" s="4"/>
      <c r="AA262" s="3"/>
      <c r="AB262" s="4"/>
      <c r="AC262" s="4"/>
    </row>
    <row r="263" spans="1:29" x14ac:dyDescent="0.25">
      <c r="A263" s="10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5"/>
      <c r="Y263" s="3"/>
      <c r="Z263" s="4"/>
      <c r="AA263" s="3"/>
      <c r="AB263" s="4"/>
      <c r="AC263" s="4"/>
    </row>
    <row r="264" spans="1:29" x14ac:dyDescent="0.25">
      <c r="A264" s="10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5"/>
      <c r="Y264" s="3"/>
      <c r="Z264" s="4"/>
      <c r="AA264" s="3"/>
      <c r="AB264" s="4"/>
      <c r="AC264" s="4"/>
    </row>
    <row r="265" spans="1:29" x14ac:dyDescent="0.25">
      <c r="A265" s="10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5"/>
      <c r="Y265" s="3"/>
      <c r="Z265" s="4"/>
      <c r="AA265" s="3"/>
      <c r="AB265" s="4"/>
      <c r="AC265" s="4"/>
    </row>
    <row r="266" spans="1:29" x14ac:dyDescent="0.25">
      <c r="A266" s="1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5"/>
      <c r="Y266" s="3"/>
      <c r="Z266" s="4"/>
      <c r="AA266" s="3"/>
      <c r="AB266" s="4"/>
      <c r="AC266" s="4"/>
    </row>
    <row r="267" spans="1:29" x14ac:dyDescent="0.25">
      <c r="A267" s="10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5"/>
      <c r="Y267" s="3"/>
      <c r="Z267" s="4"/>
      <c r="AA267" s="3"/>
      <c r="AB267" s="4"/>
      <c r="AC267" s="4"/>
    </row>
    <row r="268" spans="1:29" x14ac:dyDescent="0.25">
      <c r="A268" s="10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5"/>
      <c r="Y268" s="3"/>
      <c r="Z268" s="4"/>
      <c r="AA268" s="3"/>
      <c r="AB268" s="4"/>
      <c r="AC268" s="4"/>
    </row>
    <row r="269" spans="1:29" x14ac:dyDescent="0.25">
      <c r="A269" s="10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5"/>
      <c r="Y269" s="3"/>
      <c r="Z269" s="4"/>
      <c r="AA269" s="3"/>
      <c r="AB269" s="4"/>
      <c r="AC269" s="4"/>
    </row>
    <row r="270" spans="1:29" x14ac:dyDescent="0.25">
      <c r="A270" s="10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5"/>
      <c r="Y270" s="3"/>
      <c r="Z270" s="4"/>
      <c r="AA270" s="3"/>
      <c r="AB270" s="4"/>
      <c r="AC270" s="4"/>
    </row>
    <row r="271" spans="1:29" x14ac:dyDescent="0.25">
      <c r="A271" s="10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5"/>
      <c r="Y271" s="3"/>
      <c r="Z271" s="4"/>
      <c r="AA271" s="3"/>
      <c r="AB271" s="4"/>
      <c r="AC271" s="4"/>
    </row>
    <row r="272" spans="1:29" x14ac:dyDescent="0.25">
      <c r="A272" s="10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5"/>
      <c r="Y272" s="3"/>
      <c r="Z272" s="4"/>
      <c r="AA272" s="3"/>
      <c r="AB272" s="4"/>
      <c r="AC272" s="4"/>
    </row>
    <row r="273" spans="1:29" x14ac:dyDescent="0.25">
      <c r="A273" s="10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5"/>
      <c r="Y273" s="3"/>
      <c r="Z273" s="4"/>
      <c r="AA273" s="3"/>
      <c r="AB273" s="4"/>
      <c r="AC273" s="4"/>
    </row>
    <row r="274" spans="1:29" x14ac:dyDescent="0.25">
      <c r="A274" s="10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5"/>
      <c r="Y274" s="3"/>
      <c r="Z274" s="4"/>
      <c r="AA274" s="3"/>
      <c r="AB274" s="4"/>
      <c r="AC274" s="4"/>
    </row>
    <row r="275" spans="1:29" x14ac:dyDescent="0.25">
      <c r="A275" s="10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5"/>
      <c r="Y275" s="3"/>
      <c r="Z275" s="4"/>
      <c r="AA275" s="3"/>
      <c r="AB275" s="4"/>
      <c r="AC275" s="4"/>
    </row>
    <row r="276" spans="1:29" x14ac:dyDescent="0.25">
      <c r="A276" s="10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5"/>
      <c r="Y276" s="3"/>
      <c r="Z276" s="4"/>
      <c r="AA276" s="3"/>
      <c r="AB276" s="4"/>
      <c r="AC276" s="4"/>
    </row>
    <row r="277" spans="1:29" x14ac:dyDescent="0.25">
      <c r="A277" s="10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5"/>
      <c r="Y277" s="3"/>
      <c r="Z277" s="4"/>
      <c r="AA277" s="3"/>
      <c r="AB277" s="4"/>
      <c r="AC277" s="4"/>
    </row>
    <row r="278" spans="1:29" x14ac:dyDescent="0.25">
      <c r="A278" s="10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4"/>
      <c r="X278" s="5"/>
      <c r="Y278" s="3"/>
      <c r="Z278" s="4"/>
      <c r="AA278" s="3"/>
      <c r="AB278" s="4"/>
      <c r="AC278" s="4"/>
    </row>
    <row r="279" spans="1:29" x14ac:dyDescent="0.25">
      <c r="A279" s="10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4"/>
      <c r="X279" s="5"/>
      <c r="Y279" s="3"/>
      <c r="Z279" s="4"/>
      <c r="AA279" s="3"/>
      <c r="AB279" s="4"/>
      <c r="AC279" s="4"/>
    </row>
    <row r="280" spans="1:29" x14ac:dyDescent="0.25">
      <c r="A280" s="10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  <c r="X280" s="5"/>
      <c r="Y280" s="3"/>
      <c r="Z280" s="4"/>
      <c r="AA280" s="3"/>
      <c r="AB280" s="4"/>
      <c r="AC280" s="4"/>
    </row>
    <row r="281" spans="1:29" x14ac:dyDescent="0.25">
      <c r="A281" s="10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4"/>
      <c r="X281" s="5"/>
      <c r="Y281" s="3"/>
      <c r="Z281" s="4"/>
      <c r="AA281" s="3"/>
      <c r="AB281" s="4"/>
      <c r="AC281" s="4"/>
    </row>
    <row r="282" spans="1:29" x14ac:dyDescent="0.25">
      <c r="A282" s="10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4"/>
      <c r="X282" s="5"/>
      <c r="Y282" s="3"/>
      <c r="Z282" s="4"/>
      <c r="AA282" s="3"/>
      <c r="AB282" s="4"/>
      <c r="AC282" s="4"/>
    </row>
    <row r="283" spans="1:29" x14ac:dyDescent="0.25">
      <c r="A283" s="10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4"/>
      <c r="X283" s="5"/>
      <c r="Y283" s="3"/>
      <c r="Z283" s="4"/>
      <c r="AA283" s="3"/>
      <c r="AB283" s="4"/>
      <c r="AC283" s="4"/>
    </row>
    <row r="284" spans="1:29" x14ac:dyDescent="0.25">
      <c r="A284" s="10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4"/>
      <c r="X284" s="5"/>
      <c r="Y284" s="3"/>
      <c r="Z284" s="4"/>
      <c r="AA284" s="3"/>
      <c r="AB284" s="4"/>
      <c r="AC284" s="4"/>
    </row>
    <row r="285" spans="1:29" x14ac:dyDescent="0.25">
      <c r="A285" s="10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4"/>
      <c r="X285" s="5"/>
      <c r="Y285" s="3"/>
      <c r="Z285" s="4"/>
      <c r="AA285" s="3"/>
      <c r="AB285" s="4"/>
      <c r="AC285" s="4"/>
    </row>
    <row r="286" spans="1:29" x14ac:dyDescent="0.25">
      <c r="A286" s="10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4"/>
      <c r="X286" s="5"/>
      <c r="Y286" s="3"/>
      <c r="Z286" s="4"/>
      <c r="AA286" s="3"/>
      <c r="AB286" s="4"/>
      <c r="AC286" s="4"/>
    </row>
    <row r="287" spans="1:29" x14ac:dyDescent="0.25">
      <c r="A287" s="10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4"/>
      <c r="X287" s="5"/>
      <c r="Y287" s="3"/>
      <c r="Z287" s="4"/>
      <c r="AA287" s="3"/>
      <c r="AB287" s="4"/>
      <c r="AC287" s="4"/>
    </row>
    <row r="288" spans="1:29" x14ac:dyDescent="0.25">
      <c r="A288" s="10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4"/>
      <c r="X288" s="5"/>
      <c r="Y288" s="3"/>
      <c r="Z288" s="4"/>
      <c r="AA288" s="3"/>
      <c r="AB288" s="4"/>
      <c r="AC288" s="4"/>
    </row>
    <row r="289" spans="1:29" x14ac:dyDescent="0.25">
      <c r="A289" s="10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4"/>
      <c r="X289" s="5"/>
      <c r="Y289" s="3"/>
      <c r="Z289" s="4"/>
      <c r="AA289" s="3"/>
      <c r="AB289" s="4"/>
      <c r="AC289" s="4"/>
    </row>
    <row r="290" spans="1:29" x14ac:dyDescent="0.25">
      <c r="A290" s="10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4"/>
      <c r="X290" s="5"/>
      <c r="Y290" s="3"/>
      <c r="Z290" s="4"/>
      <c r="AA290" s="3"/>
      <c r="AB290" s="4"/>
      <c r="AC290" s="4"/>
    </row>
    <row r="291" spans="1:29" x14ac:dyDescent="0.25">
      <c r="A291" s="10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4"/>
      <c r="X291" s="5"/>
      <c r="Y291" s="3"/>
      <c r="Z291" s="4"/>
      <c r="AA291" s="3"/>
      <c r="AB291" s="4"/>
      <c r="AC291" s="4"/>
    </row>
    <row r="292" spans="1:29" x14ac:dyDescent="0.25">
      <c r="A292" s="10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4"/>
      <c r="X292" s="5"/>
      <c r="Y292" s="3"/>
      <c r="Z292" s="4"/>
      <c r="AA292" s="3"/>
      <c r="AB292" s="4"/>
      <c r="AC292" s="4"/>
    </row>
    <row r="293" spans="1:29" x14ac:dyDescent="0.25">
      <c r="A293" s="10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4"/>
      <c r="X293" s="5"/>
      <c r="Y293" s="3"/>
      <c r="Z293" s="4"/>
      <c r="AA293" s="3"/>
      <c r="AB293" s="4"/>
      <c r="AC293" s="4"/>
    </row>
    <row r="294" spans="1:29" x14ac:dyDescent="0.25">
      <c r="A294" s="10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4"/>
      <c r="X294" s="5"/>
      <c r="Y294" s="3"/>
      <c r="Z294" s="4"/>
      <c r="AA294" s="3"/>
      <c r="AB294" s="4"/>
      <c r="AC294" s="4"/>
    </row>
    <row r="295" spans="1:29" x14ac:dyDescent="0.25">
      <c r="A295" s="10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4"/>
      <c r="X295" s="5"/>
      <c r="Y295" s="3"/>
      <c r="Z295" s="4"/>
      <c r="AA295" s="3"/>
      <c r="AB295" s="4"/>
      <c r="AC295" s="4"/>
    </row>
    <row r="296" spans="1:29" x14ac:dyDescent="0.25">
      <c r="A296" s="10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4"/>
      <c r="X296" s="5"/>
      <c r="Y296" s="3"/>
      <c r="Z296" s="4"/>
      <c r="AA296" s="3"/>
      <c r="AB296" s="4"/>
      <c r="AC296" s="4"/>
    </row>
    <row r="297" spans="1:29" x14ac:dyDescent="0.25">
      <c r="A297" s="10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4"/>
      <c r="X297" s="5"/>
      <c r="Y297" s="3"/>
      <c r="Z297" s="4"/>
      <c r="AA297" s="3"/>
      <c r="AB297" s="4"/>
      <c r="AC297" s="4"/>
    </row>
    <row r="298" spans="1:29" x14ac:dyDescent="0.25">
      <c r="A298" s="10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4"/>
      <c r="X298" s="5"/>
      <c r="Y298" s="3"/>
      <c r="Z298" s="4"/>
      <c r="AA298" s="3"/>
      <c r="AB298" s="4"/>
      <c r="AC298" s="4"/>
    </row>
    <row r="299" spans="1:29" x14ac:dyDescent="0.25">
      <c r="A299" s="10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4"/>
      <c r="X299" s="5"/>
      <c r="Y299" s="3"/>
      <c r="Z299" s="4"/>
      <c r="AA299" s="3"/>
      <c r="AB299" s="4"/>
      <c r="AC299" s="4"/>
    </row>
    <row r="300" spans="1:29" x14ac:dyDescent="0.25">
      <c r="A300" s="10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4"/>
      <c r="X300" s="5"/>
      <c r="Y300" s="3"/>
      <c r="Z300" s="4"/>
      <c r="AA300" s="3"/>
      <c r="AB300" s="4"/>
      <c r="AC300" s="4"/>
    </row>
    <row r="301" spans="1:29" x14ac:dyDescent="0.25">
      <c r="A301" s="10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4"/>
      <c r="X301" s="5"/>
      <c r="Y301" s="3"/>
      <c r="Z301" s="4"/>
      <c r="AA301" s="3"/>
      <c r="AB301" s="4"/>
      <c r="AC301" s="4"/>
    </row>
    <row r="302" spans="1:29" x14ac:dyDescent="0.25">
      <c r="A302" s="10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4"/>
      <c r="X302" s="5"/>
      <c r="Y302" s="3"/>
      <c r="Z302" s="4"/>
      <c r="AA302" s="3"/>
      <c r="AB302" s="4"/>
      <c r="AC302" s="4"/>
    </row>
    <row r="303" spans="1:29" x14ac:dyDescent="0.25">
      <c r="A303" s="10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4"/>
      <c r="X303" s="5"/>
      <c r="Y303" s="3"/>
      <c r="Z303" s="4"/>
      <c r="AA303" s="3"/>
      <c r="AB303" s="4"/>
      <c r="AC303" s="4"/>
    </row>
    <row r="304" spans="1:29" x14ac:dyDescent="0.25">
      <c r="A304" s="10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4"/>
      <c r="X304" s="5"/>
      <c r="Y304" s="3"/>
      <c r="Z304" s="4"/>
      <c r="AA304" s="3"/>
      <c r="AB304" s="4"/>
      <c r="AC304" s="4"/>
    </row>
    <row r="305" spans="1:29" x14ac:dyDescent="0.25">
      <c r="A305" s="10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4"/>
      <c r="X305" s="5"/>
      <c r="Y305" s="3"/>
      <c r="Z305" s="4"/>
      <c r="AA305" s="3"/>
      <c r="AB305" s="4"/>
      <c r="AC305" s="4"/>
    </row>
    <row r="306" spans="1:29" x14ac:dyDescent="0.25">
      <c r="A306" s="10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4"/>
      <c r="X306" s="5"/>
      <c r="Y306" s="3"/>
      <c r="Z306" s="4"/>
      <c r="AA306" s="3"/>
      <c r="AB306" s="4"/>
      <c r="AC306" s="4"/>
    </row>
    <row r="307" spans="1:29" x14ac:dyDescent="0.25">
      <c r="A307" s="10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4"/>
      <c r="X307" s="5"/>
      <c r="Y307" s="3"/>
      <c r="Z307" s="4"/>
      <c r="AA307" s="3"/>
      <c r="AB307" s="4"/>
      <c r="AC307" s="4"/>
    </row>
    <row r="308" spans="1:29" x14ac:dyDescent="0.25">
      <c r="A308" s="10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4"/>
      <c r="X308" s="5"/>
      <c r="Y308" s="3"/>
      <c r="Z308" s="4"/>
      <c r="AA308" s="3"/>
      <c r="AB308" s="4"/>
      <c r="AC308" s="4"/>
    </row>
    <row r="309" spans="1:29" x14ac:dyDescent="0.25">
      <c r="A309" s="10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4"/>
      <c r="X309" s="5"/>
      <c r="Y309" s="3"/>
      <c r="Z309" s="4"/>
      <c r="AA309" s="3"/>
      <c r="AB309" s="4"/>
      <c r="AC309" s="4"/>
    </row>
    <row r="310" spans="1:29" x14ac:dyDescent="0.25">
      <c r="A310" s="10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4"/>
      <c r="X310" s="5"/>
      <c r="Y310" s="3"/>
      <c r="Z310" s="4"/>
      <c r="AA310" s="3"/>
      <c r="AB310" s="4"/>
      <c r="AC310" s="4"/>
    </row>
    <row r="311" spans="1:29" x14ac:dyDescent="0.25">
      <c r="A311" s="10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4"/>
      <c r="X311" s="5"/>
      <c r="Y311" s="3"/>
      <c r="Z311" s="4"/>
      <c r="AA311" s="3"/>
      <c r="AB311" s="4"/>
      <c r="AC311" s="4"/>
    </row>
    <row r="312" spans="1:29" x14ac:dyDescent="0.25">
      <c r="A312" s="10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4"/>
      <c r="X312" s="5"/>
      <c r="Y312" s="3"/>
      <c r="Z312" s="4"/>
      <c r="AA312" s="3"/>
      <c r="AB312" s="4"/>
      <c r="AC312" s="4"/>
    </row>
    <row r="313" spans="1:29" x14ac:dyDescent="0.25">
      <c r="A313" s="10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4"/>
      <c r="X313" s="5"/>
      <c r="Y313" s="3"/>
      <c r="Z313" s="4"/>
      <c r="AA313" s="3"/>
      <c r="AB313" s="4"/>
      <c r="AC313" s="4"/>
    </row>
    <row r="314" spans="1:29" x14ac:dyDescent="0.25">
      <c r="A314" s="10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4"/>
      <c r="X314" s="5"/>
      <c r="Y314" s="3"/>
      <c r="Z314" s="4"/>
      <c r="AA314" s="3"/>
      <c r="AB314" s="4"/>
      <c r="AC314" s="4"/>
    </row>
    <row r="315" spans="1:29" x14ac:dyDescent="0.25">
      <c r="A315" s="10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4"/>
      <c r="X315" s="5"/>
      <c r="Y315" s="3"/>
      <c r="Z315" s="4"/>
      <c r="AA315" s="3"/>
      <c r="AB315" s="4"/>
      <c r="AC315" s="4"/>
    </row>
    <row r="316" spans="1:29" x14ac:dyDescent="0.25">
      <c r="A316" s="10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4"/>
      <c r="X316" s="5"/>
      <c r="Y316" s="3"/>
      <c r="Z316" s="4"/>
      <c r="AA316" s="3"/>
      <c r="AB316" s="4"/>
      <c r="AC316" s="4"/>
    </row>
    <row r="317" spans="1:29" x14ac:dyDescent="0.25">
      <c r="A317" s="10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4"/>
      <c r="X317" s="5"/>
      <c r="Y317" s="3"/>
      <c r="Z317" s="4"/>
      <c r="AA317" s="3"/>
      <c r="AB317" s="4"/>
      <c r="AC317" s="4"/>
    </row>
    <row r="318" spans="1:29" x14ac:dyDescent="0.25">
      <c r="A318" s="10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4"/>
      <c r="X318" s="5"/>
      <c r="Y318" s="3"/>
      <c r="Z318" s="4"/>
      <c r="AA318" s="3"/>
      <c r="AB318" s="4"/>
      <c r="AC318" s="4"/>
    </row>
    <row r="319" spans="1:29" x14ac:dyDescent="0.25">
      <c r="A319" s="10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4"/>
      <c r="X319" s="5"/>
      <c r="Y319" s="3"/>
      <c r="Z319" s="4"/>
      <c r="AA319" s="3"/>
      <c r="AB319" s="4"/>
      <c r="AC319" s="4"/>
    </row>
    <row r="320" spans="1:29" x14ac:dyDescent="0.25">
      <c r="A320" s="10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4"/>
      <c r="X320" s="5"/>
      <c r="Y320" s="3"/>
      <c r="Z320" s="4"/>
      <c r="AA320" s="3"/>
      <c r="AB320" s="4"/>
      <c r="AC320" s="4"/>
    </row>
    <row r="321" spans="1:29" x14ac:dyDescent="0.25">
      <c r="A321" s="10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4"/>
      <c r="X321" s="5"/>
      <c r="Y321" s="3"/>
      <c r="Z321" s="4"/>
      <c r="AA321" s="3"/>
      <c r="AB321" s="4"/>
      <c r="AC321" s="4"/>
    </row>
    <row r="322" spans="1:29" x14ac:dyDescent="0.25">
      <c r="A322" s="10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4"/>
      <c r="X322" s="5"/>
      <c r="Y322" s="3"/>
      <c r="Z322" s="4"/>
      <c r="AA322" s="3"/>
      <c r="AB322" s="4"/>
      <c r="AC322" s="4"/>
    </row>
    <row r="323" spans="1:29" x14ac:dyDescent="0.25">
      <c r="A323" s="10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4"/>
      <c r="X323" s="5"/>
      <c r="Y323" s="3"/>
      <c r="Z323" s="4"/>
      <c r="AA323" s="3"/>
      <c r="AB323" s="4"/>
      <c r="AC323" s="4"/>
    </row>
    <row r="324" spans="1:29" x14ac:dyDescent="0.25">
      <c r="A324" s="10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4"/>
      <c r="X324" s="5"/>
      <c r="Y324" s="3"/>
      <c r="Z324" s="4"/>
      <c r="AA324" s="3"/>
      <c r="AB324" s="4"/>
      <c r="AC324" s="4"/>
    </row>
    <row r="325" spans="1:29" x14ac:dyDescent="0.25">
      <c r="A325" s="10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4"/>
      <c r="X325" s="5"/>
      <c r="Y325" s="3"/>
      <c r="Z325" s="4"/>
      <c r="AA325" s="3"/>
      <c r="AB325" s="4"/>
      <c r="AC325" s="4"/>
    </row>
    <row r="326" spans="1:29" x14ac:dyDescent="0.25">
      <c r="A326" s="10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4"/>
      <c r="X326" s="5"/>
      <c r="Y326" s="3"/>
      <c r="Z326" s="4"/>
      <c r="AA326" s="3"/>
      <c r="AB326" s="4"/>
      <c r="AC326" s="4"/>
    </row>
    <row r="327" spans="1:29" x14ac:dyDescent="0.25">
      <c r="A327" s="10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4"/>
      <c r="X327" s="5"/>
      <c r="Y327" s="3"/>
      <c r="Z327" s="4"/>
      <c r="AA327" s="3"/>
      <c r="AB327" s="4"/>
      <c r="AC327" s="4"/>
    </row>
    <row r="328" spans="1:29" x14ac:dyDescent="0.25">
      <c r="A328" s="10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4"/>
      <c r="X328" s="5"/>
      <c r="Y328" s="3"/>
      <c r="Z328" s="4"/>
      <c r="AA328" s="3"/>
      <c r="AB328" s="4"/>
      <c r="AC328" s="4"/>
    </row>
    <row r="329" spans="1:29" x14ac:dyDescent="0.25">
      <c r="A329" s="10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4"/>
      <c r="X329" s="5"/>
      <c r="Y329" s="3"/>
      <c r="Z329" s="4"/>
      <c r="AA329" s="3"/>
      <c r="AB329" s="4"/>
      <c r="AC329" s="4"/>
    </row>
    <row r="330" spans="1:29" x14ac:dyDescent="0.25">
      <c r="A330" s="10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4"/>
      <c r="X330" s="5"/>
      <c r="Y330" s="3"/>
      <c r="Z330" s="4"/>
      <c r="AA330" s="3"/>
      <c r="AB330" s="4"/>
      <c r="AC330" s="4"/>
    </row>
    <row r="331" spans="1:29" x14ac:dyDescent="0.25">
      <c r="A331" s="10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4"/>
      <c r="X331" s="5"/>
      <c r="Y331" s="3"/>
      <c r="Z331" s="4"/>
      <c r="AA331" s="3"/>
      <c r="AB331" s="4"/>
      <c r="AC331" s="4"/>
    </row>
    <row r="332" spans="1:29" x14ac:dyDescent="0.25">
      <c r="A332" s="10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4"/>
      <c r="X332" s="5"/>
      <c r="Y332" s="3"/>
      <c r="Z332" s="4"/>
      <c r="AA332" s="3"/>
      <c r="AB332" s="4"/>
      <c r="AC332" s="4"/>
    </row>
    <row r="333" spans="1:29" x14ac:dyDescent="0.25">
      <c r="A333" s="10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4"/>
      <c r="X333" s="5"/>
      <c r="Y333" s="3"/>
      <c r="Z333" s="4"/>
      <c r="AA333" s="3"/>
      <c r="AB333" s="4"/>
      <c r="AC333" s="4"/>
    </row>
    <row r="334" spans="1:29" x14ac:dyDescent="0.25">
      <c r="A334" s="10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4"/>
      <c r="X334" s="5"/>
      <c r="Y334" s="3"/>
      <c r="Z334" s="4"/>
      <c r="AA334" s="3"/>
      <c r="AB334" s="4"/>
      <c r="AC334" s="4"/>
    </row>
    <row r="335" spans="1:29" x14ac:dyDescent="0.25">
      <c r="A335" s="10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4"/>
      <c r="X335" s="5"/>
      <c r="Y335" s="3"/>
      <c r="Z335" s="4"/>
      <c r="AA335" s="3"/>
      <c r="AB335" s="4"/>
      <c r="AC335" s="4"/>
    </row>
    <row r="336" spans="1:29" x14ac:dyDescent="0.25">
      <c r="A336" s="10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4"/>
      <c r="X336" s="5"/>
      <c r="Y336" s="3"/>
      <c r="Z336" s="4"/>
      <c r="AA336" s="3"/>
      <c r="AB336" s="4"/>
      <c r="AC336" s="4"/>
    </row>
    <row r="337" spans="1:29" x14ac:dyDescent="0.25">
      <c r="A337" s="10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4"/>
      <c r="X337" s="5"/>
      <c r="Y337" s="3"/>
      <c r="Z337" s="4"/>
      <c r="AA337" s="3"/>
      <c r="AB337" s="4"/>
      <c r="AC337" s="4"/>
    </row>
    <row r="338" spans="1:29" x14ac:dyDescent="0.25">
      <c r="A338" s="10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4"/>
      <c r="X338" s="5"/>
      <c r="Y338" s="3"/>
      <c r="Z338" s="4"/>
      <c r="AA338" s="3"/>
      <c r="AB338" s="4"/>
      <c r="AC338" s="4"/>
    </row>
    <row r="339" spans="1:29" x14ac:dyDescent="0.25">
      <c r="A339" s="10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4"/>
      <c r="X339" s="5"/>
      <c r="Y339" s="3"/>
      <c r="Z339" s="4"/>
      <c r="AA339" s="3"/>
      <c r="AB339" s="4"/>
      <c r="AC339" s="4"/>
    </row>
    <row r="340" spans="1:29" x14ac:dyDescent="0.25">
      <c r="A340" s="10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  <c r="X340" s="5"/>
      <c r="Y340" s="3"/>
      <c r="Z340" s="4"/>
      <c r="AA340" s="3"/>
      <c r="AB340" s="4"/>
      <c r="AC340" s="4"/>
    </row>
    <row r="341" spans="1:29" x14ac:dyDescent="0.25">
      <c r="A341" s="10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4"/>
      <c r="X341" s="5"/>
      <c r="Y341" s="3"/>
      <c r="Z341" s="4"/>
      <c r="AA341" s="3"/>
      <c r="AB341" s="4"/>
      <c r="AC341" s="4"/>
    </row>
    <row r="342" spans="1:29" x14ac:dyDescent="0.25">
      <c r="A342" s="10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4"/>
      <c r="X342" s="5"/>
      <c r="Y342" s="3"/>
      <c r="Z342" s="4"/>
      <c r="AA342" s="3"/>
      <c r="AB342" s="4"/>
      <c r="AC342" s="4"/>
    </row>
    <row r="343" spans="1:29" x14ac:dyDescent="0.25">
      <c r="A343" s="10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4"/>
      <c r="X343" s="5"/>
      <c r="Y343" s="3"/>
      <c r="Z343" s="4"/>
      <c r="AA343" s="3"/>
      <c r="AB343" s="4"/>
      <c r="AC343" s="4"/>
    </row>
    <row r="344" spans="1:29" x14ac:dyDescent="0.25">
      <c r="A344" s="10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4"/>
      <c r="X344" s="5"/>
      <c r="Y344" s="3"/>
      <c r="Z344" s="4"/>
      <c r="AA344" s="3"/>
      <c r="AB344" s="4"/>
      <c r="AC344" s="4"/>
    </row>
    <row r="345" spans="1:29" x14ac:dyDescent="0.25">
      <c r="A345" s="10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4"/>
      <c r="X345" s="5"/>
      <c r="Y345" s="3"/>
      <c r="Z345" s="4"/>
      <c r="AA345" s="3"/>
      <c r="AB345" s="4"/>
      <c r="AC345" s="4"/>
    </row>
    <row r="346" spans="1:29" x14ac:dyDescent="0.25">
      <c r="A346" s="10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4"/>
      <c r="X346" s="5"/>
      <c r="Y346" s="3"/>
      <c r="Z346" s="4"/>
      <c r="AA346" s="3"/>
      <c r="AB346" s="4"/>
      <c r="AC346" s="4"/>
    </row>
    <row r="347" spans="1:29" x14ac:dyDescent="0.25">
      <c r="A347" s="10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4"/>
      <c r="X347" s="5"/>
      <c r="Y347" s="3"/>
      <c r="Z347" s="4"/>
      <c r="AA347" s="3"/>
      <c r="AB347" s="4"/>
      <c r="AC347" s="4"/>
    </row>
    <row r="348" spans="1:29" x14ac:dyDescent="0.25">
      <c r="A348" s="10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4"/>
      <c r="X348" s="5"/>
      <c r="Y348" s="3"/>
      <c r="Z348" s="4"/>
      <c r="AA348" s="3"/>
      <c r="AB348" s="4"/>
      <c r="AC348" s="4"/>
    </row>
    <row r="349" spans="1:29" x14ac:dyDescent="0.25">
      <c r="A349" s="10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4"/>
      <c r="X349" s="5"/>
      <c r="Y349" s="3"/>
      <c r="Z349" s="4"/>
      <c r="AA349" s="3"/>
      <c r="AB349" s="4"/>
      <c r="AC349" s="4"/>
    </row>
    <row r="350" spans="1:29" x14ac:dyDescent="0.25">
      <c r="A350" s="10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4"/>
      <c r="X350" s="5"/>
      <c r="Y350" s="3"/>
      <c r="Z350" s="4"/>
      <c r="AA350" s="3"/>
      <c r="AB350" s="4"/>
      <c r="AC350" s="4"/>
    </row>
    <row r="351" spans="1:29" x14ac:dyDescent="0.25">
      <c r="A351" s="10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4"/>
      <c r="X351" s="5"/>
      <c r="Y351" s="3"/>
      <c r="Z351" s="4"/>
      <c r="AA351" s="3"/>
      <c r="AB351" s="4"/>
      <c r="AC351" s="4"/>
    </row>
    <row r="352" spans="1:29" x14ac:dyDescent="0.25">
      <c r="A352" s="10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4"/>
      <c r="X352" s="5"/>
      <c r="Y352" s="3"/>
      <c r="Z352" s="4"/>
      <c r="AA352" s="3"/>
      <c r="AB352" s="4"/>
      <c r="AC352" s="4"/>
    </row>
    <row r="353" spans="1:29" x14ac:dyDescent="0.25">
      <c r="A353" s="10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4"/>
      <c r="X353" s="5"/>
      <c r="Y353" s="3"/>
      <c r="Z353" s="4"/>
      <c r="AA353" s="3"/>
      <c r="AB353" s="4"/>
      <c r="AC353" s="4"/>
    </row>
    <row r="354" spans="1:29" x14ac:dyDescent="0.25">
      <c r="A354" s="10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4"/>
      <c r="X354" s="5"/>
      <c r="Y354" s="3"/>
      <c r="Z354" s="4"/>
      <c r="AA354" s="3"/>
      <c r="AB354" s="4"/>
      <c r="AC354" s="4"/>
    </row>
    <row r="355" spans="1:29" x14ac:dyDescent="0.25">
      <c r="A355" s="10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4"/>
      <c r="X355" s="5"/>
      <c r="Y355" s="3"/>
      <c r="Z355" s="4"/>
      <c r="AA355" s="3"/>
      <c r="AB355" s="4"/>
      <c r="AC355" s="4"/>
    </row>
    <row r="356" spans="1:29" x14ac:dyDescent="0.25">
      <c r="A356" s="10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4"/>
      <c r="X356" s="5"/>
      <c r="Y356" s="3"/>
      <c r="Z356" s="4"/>
      <c r="AA356" s="3"/>
      <c r="AB356" s="4"/>
      <c r="AC356" s="4"/>
    </row>
    <row r="357" spans="1:29" x14ac:dyDescent="0.25">
      <c r="A357" s="10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4"/>
      <c r="X357" s="5"/>
      <c r="Y357" s="3"/>
      <c r="Z357" s="4"/>
      <c r="AA357" s="3"/>
      <c r="AB357" s="4"/>
      <c r="AC357" s="4"/>
    </row>
    <row r="358" spans="1:29" x14ac:dyDescent="0.25">
      <c r="A358" s="10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4"/>
      <c r="X358" s="5"/>
      <c r="Y358" s="3"/>
      <c r="Z358" s="4"/>
      <c r="AA358" s="3"/>
      <c r="AB358" s="4"/>
      <c r="AC358" s="4"/>
    </row>
    <row r="359" spans="1:29" x14ac:dyDescent="0.25">
      <c r="A359" s="10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4"/>
      <c r="X359" s="5"/>
      <c r="Y359" s="3"/>
      <c r="Z359" s="4"/>
      <c r="AA359" s="3"/>
      <c r="AB359" s="4"/>
      <c r="AC359" s="4"/>
    </row>
    <row r="360" spans="1:29" x14ac:dyDescent="0.25">
      <c r="A360" s="10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4"/>
      <c r="X360" s="5"/>
      <c r="Y360" s="3"/>
      <c r="Z360" s="4"/>
      <c r="AA360" s="3"/>
      <c r="AB360" s="4"/>
      <c r="AC360" s="4"/>
    </row>
    <row r="361" spans="1:29" x14ac:dyDescent="0.25">
      <c r="A361" s="10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4"/>
      <c r="X361" s="5"/>
      <c r="Y361" s="3"/>
      <c r="Z361" s="4"/>
      <c r="AA361" s="3"/>
      <c r="AB361" s="4"/>
      <c r="AC361" s="4"/>
    </row>
    <row r="362" spans="1:29" x14ac:dyDescent="0.25">
      <c r="A362" s="10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4"/>
      <c r="X362" s="5"/>
      <c r="Y362" s="3"/>
      <c r="Z362" s="4"/>
      <c r="AA362" s="3"/>
      <c r="AB362" s="4"/>
      <c r="AC362" s="4"/>
    </row>
    <row r="363" spans="1:29" x14ac:dyDescent="0.25">
      <c r="A363" s="10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4"/>
      <c r="X363" s="5"/>
      <c r="Y363" s="3"/>
      <c r="Z363" s="4"/>
      <c r="AA363" s="3"/>
      <c r="AB363" s="4"/>
      <c r="AC363" s="4"/>
    </row>
    <row r="364" spans="1:29" x14ac:dyDescent="0.25">
      <c r="A364" s="10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4"/>
      <c r="X364" s="5"/>
      <c r="Y364" s="3"/>
      <c r="Z364" s="4"/>
      <c r="AA364" s="3"/>
      <c r="AB364" s="4"/>
      <c r="AC364" s="4"/>
    </row>
    <row r="365" spans="1:29" x14ac:dyDescent="0.25">
      <c r="A365" s="10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4"/>
      <c r="X365" s="5"/>
      <c r="Y365" s="3"/>
      <c r="Z365" s="4"/>
      <c r="AA365" s="3"/>
      <c r="AB365" s="4"/>
      <c r="AC365" s="4"/>
    </row>
    <row r="366" spans="1:29" x14ac:dyDescent="0.25">
      <c r="A366" s="10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4"/>
      <c r="X366" s="5"/>
      <c r="Y366" s="3"/>
      <c r="Z366" s="4"/>
      <c r="AA366" s="3"/>
      <c r="AB366" s="4"/>
      <c r="AC366" s="4"/>
    </row>
    <row r="367" spans="1:29" x14ac:dyDescent="0.25">
      <c r="A367" s="10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4"/>
      <c r="X367" s="5"/>
      <c r="Y367" s="3"/>
      <c r="Z367" s="4"/>
      <c r="AA367" s="3"/>
      <c r="AB367" s="4"/>
      <c r="AC367" s="4"/>
    </row>
    <row r="368" spans="1:29" x14ac:dyDescent="0.25">
      <c r="A368" s="10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4"/>
      <c r="X368" s="5"/>
      <c r="Y368" s="3"/>
      <c r="Z368" s="4"/>
      <c r="AA368" s="3"/>
      <c r="AB368" s="4"/>
      <c r="AC368" s="4"/>
    </row>
    <row r="369" spans="1:29" x14ac:dyDescent="0.25">
      <c r="A369" s="10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  <c r="X369" s="5"/>
      <c r="Y369" s="3"/>
      <c r="Z369" s="4"/>
      <c r="AA369" s="3"/>
      <c r="AB369" s="4"/>
      <c r="AC369" s="4"/>
    </row>
    <row r="370" spans="1:29" x14ac:dyDescent="0.25">
      <c r="A370" s="10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4"/>
      <c r="X370" s="5"/>
      <c r="Y370" s="3"/>
      <c r="Z370" s="4"/>
      <c r="AA370" s="3"/>
      <c r="AB370" s="4"/>
      <c r="AC370" s="4"/>
    </row>
    <row r="371" spans="1:29" x14ac:dyDescent="0.25">
      <c r="A371" s="10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4"/>
      <c r="X371" s="5"/>
      <c r="Y371" s="3"/>
      <c r="Z371" s="4"/>
      <c r="AA371" s="3"/>
      <c r="AB371" s="4"/>
      <c r="AC371" s="4"/>
    </row>
    <row r="372" spans="1:29" x14ac:dyDescent="0.25">
      <c r="A372" s="10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4"/>
      <c r="X372" s="5"/>
      <c r="Y372" s="3"/>
      <c r="Z372" s="4"/>
      <c r="AA372" s="3"/>
      <c r="AB372" s="4"/>
      <c r="AC372" s="4"/>
    </row>
    <row r="373" spans="1:29" x14ac:dyDescent="0.25">
      <c r="A373" s="10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4"/>
      <c r="X373" s="5"/>
      <c r="Y373" s="3"/>
      <c r="Z373" s="4"/>
      <c r="AA373" s="3"/>
      <c r="AB373" s="4"/>
      <c r="AC373" s="4"/>
    </row>
    <row r="374" spans="1:29" x14ac:dyDescent="0.25">
      <c r="A374" s="10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4"/>
      <c r="X374" s="5"/>
      <c r="Y374" s="3"/>
      <c r="Z374" s="4"/>
      <c r="AA374" s="3"/>
      <c r="AB374" s="4"/>
      <c r="AC374" s="4"/>
    </row>
    <row r="375" spans="1:29" x14ac:dyDescent="0.25">
      <c r="A375" s="10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4"/>
      <c r="X375" s="5"/>
      <c r="Y375" s="3"/>
      <c r="Z375" s="4"/>
      <c r="AA375" s="3"/>
      <c r="AB375" s="4"/>
      <c r="AC375" s="4"/>
    </row>
    <row r="376" spans="1:29" x14ac:dyDescent="0.25">
      <c r="A376" s="10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4"/>
      <c r="X376" s="5"/>
      <c r="Y376" s="3"/>
      <c r="Z376" s="4"/>
      <c r="AA376" s="3"/>
      <c r="AB376" s="4"/>
      <c r="AC376" s="4"/>
    </row>
    <row r="377" spans="1:29" x14ac:dyDescent="0.25">
      <c r="A377" s="10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4"/>
      <c r="X377" s="5"/>
      <c r="Y377" s="3"/>
      <c r="Z377" s="4"/>
      <c r="AA377" s="3"/>
      <c r="AB377" s="4"/>
      <c r="AC377" s="4"/>
    </row>
    <row r="378" spans="1:29" x14ac:dyDescent="0.25">
      <c r="A378" s="10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4"/>
      <c r="X378" s="5"/>
      <c r="Y378" s="3"/>
      <c r="Z378" s="4"/>
      <c r="AA378" s="3"/>
      <c r="AB378" s="4"/>
      <c r="AC378" s="4"/>
    </row>
    <row r="379" spans="1:29" x14ac:dyDescent="0.25">
      <c r="A379" s="10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4"/>
      <c r="X379" s="5"/>
      <c r="Y379" s="3"/>
      <c r="Z379" s="4"/>
      <c r="AA379" s="3"/>
      <c r="AB379" s="4"/>
      <c r="AC379" s="4"/>
    </row>
    <row r="380" spans="1:29" x14ac:dyDescent="0.25">
      <c r="A380" s="10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4"/>
      <c r="X380" s="5"/>
      <c r="Y380" s="3"/>
      <c r="Z380" s="4"/>
      <c r="AA380" s="3"/>
      <c r="AB380" s="4"/>
      <c r="AC380" s="4"/>
    </row>
    <row r="381" spans="1:29" x14ac:dyDescent="0.25">
      <c r="A381" s="10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4"/>
      <c r="X381" s="5"/>
      <c r="Y381" s="3"/>
      <c r="Z381" s="4"/>
      <c r="AA381" s="3"/>
      <c r="AB381" s="4"/>
      <c r="AC381" s="4"/>
    </row>
    <row r="382" spans="1:29" x14ac:dyDescent="0.25">
      <c r="A382" s="10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4"/>
      <c r="X382" s="5"/>
      <c r="Y382" s="3"/>
      <c r="Z382" s="4"/>
      <c r="AA382" s="3"/>
      <c r="AB382" s="4"/>
      <c r="AC382" s="4"/>
    </row>
    <row r="383" spans="1:29" x14ac:dyDescent="0.25">
      <c r="A383" s="10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4"/>
      <c r="X383" s="5"/>
      <c r="Y383" s="3"/>
      <c r="Z383" s="4"/>
      <c r="AA383" s="3"/>
      <c r="AB383" s="4"/>
      <c r="AC383" s="4"/>
    </row>
    <row r="384" spans="1:29" x14ac:dyDescent="0.25">
      <c r="A384" s="10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4"/>
      <c r="X384" s="5"/>
      <c r="Y384" s="3"/>
      <c r="Z384" s="4"/>
      <c r="AA384" s="3"/>
      <c r="AB384" s="4"/>
      <c r="AC384" s="4"/>
    </row>
    <row r="385" spans="1:29" x14ac:dyDescent="0.25">
      <c r="A385" s="10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4"/>
      <c r="X385" s="5"/>
      <c r="Y385" s="3"/>
      <c r="Z385" s="4"/>
      <c r="AA385" s="3"/>
      <c r="AB385" s="4"/>
      <c r="AC385" s="4"/>
    </row>
    <row r="386" spans="1:29" x14ac:dyDescent="0.25">
      <c r="A386" s="10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4"/>
      <c r="X386" s="5"/>
      <c r="Y386" s="3"/>
      <c r="Z386" s="4"/>
      <c r="AA386" s="3"/>
      <c r="AB386" s="4"/>
      <c r="AC386" s="4"/>
    </row>
    <row r="387" spans="1:29" x14ac:dyDescent="0.25">
      <c r="A387" s="10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4"/>
      <c r="X387" s="5"/>
      <c r="Y387" s="3"/>
      <c r="Z387" s="4"/>
      <c r="AA387" s="3"/>
      <c r="AB387" s="4"/>
      <c r="AC387" s="4"/>
    </row>
    <row r="388" spans="1:29" x14ac:dyDescent="0.25">
      <c r="A388" s="10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4"/>
      <c r="X388" s="5"/>
      <c r="Y388" s="3"/>
      <c r="Z388" s="4"/>
      <c r="AA388" s="3"/>
      <c r="AB388" s="4"/>
      <c r="AC388" s="4"/>
    </row>
    <row r="389" spans="1:29" x14ac:dyDescent="0.25">
      <c r="A389" s="10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4"/>
      <c r="X389" s="5"/>
      <c r="Y389" s="3"/>
      <c r="Z389" s="4"/>
      <c r="AA389" s="3"/>
      <c r="AB389" s="4"/>
      <c r="AC389" s="4"/>
    </row>
    <row r="390" spans="1:29" x14ac:dyDescent="0.25">
      <c r="A390" s="10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4"/>
      <c r="X390" s="5"/>
      <c r="Y390" s="3"/>
      <c r="Z390" s="4"/>
      <c r="AA390" s="3"/>
      <c r="AB390" s="4"/>
      <c r="AC390" s="4"/>
    </row>
    <row r="391" spans="1:29" x14ac:dyDescent="0.25">
      <c r="A391" s="10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4"/>
      <c r="X391" s="5"/>
      <c r="Y391" s="3"/>
      <c r="Z391" s="4"/>
      <c r="AA391" s="3"/>
      <c r="AB391" s="4"/>
      <c r="AC391" s="4"/>
    </row>
    <row r="392" spans="1:29" x14ac:dyDescent="0.25">
      <c r="A392" s="10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4"/>
      <c r="X392" s="5"/>
      <c r="Y392" s="3"/>
      <c r="Z392" s="4"/>
      <c r="AA392" s="3"/>
      <c r="AB392" s="4"/>
      <c r="AC392" s="4"/>
    </row>
    <row r="393" spans="1:29" x14ac:dyDescent="0.25">
      <c r="A393" s="10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4"/>
      <c r="X393" s="5"/>
      <c r="Y393" s="3"/>
      <c r="Z393" s="4"/>
      <c r="AA393" s="3"/>
      <c r="AB393" s="4"/>
      <c r="AC393" s="4"/>
    </row>
    <row r="394" spans="1:29" x14ac:dyDescent="0.25">
      <c r="A394" s="10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4"/>
      <c r="X394" s="5"/>
      <c r="Y394" s="3"/>
      <c r="Z394" s="4"/>
      <c r="AA394" s="3"/>
      <c r="AB394" s="4"/>
      <c r="AC394" s="4"/>
    </row>
    <row r="395" spans="1:29" x14ac:dyDescent="0.25">
      <c r="A395" s="10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4"/>
      <c r="X395" s="5"/>
      <c r="Y395" s="3"/>
      <c r="Z395" s="4"/>
      <c r="AA395" s="3"/>
      <c r="AB395" s="4"/>
      <c r="AC395" s="4"/>
    </row>
    <row r="396" spans="1:29" x14ac:dyDescent="0.25">
      <c r="A396" s="10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4"/>
      <c r="X396" s="5"/>
      <c r="Y396" s="3"/>
      <c r="Z396" s="4"/>
      <c r="AA396" s="3"/>
      <c r="AB396" s="4"/>
      <c r="AC396" s="4"/>
    </row>
    <row r="397" spans="1:29" x14ac:dyDescent="0.25">
      <c r="A397" s="10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4"/>
      <c r="X397" s="5"/>
      <c r="Y397" s="3"/>
      <c r="Z397" s="4"/>
      <c r="AA397" s="3"/>
      <c r="AB397" s="4"/>
      <c r="AC397" s="4"/>
    </row>
    <row r="398" spans="1:29" x14ac:dyDescent="0.25">
      <c r="A398" s="10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4"/>
      <c r="X398" s="5"/>
      <c r="Y398" s="3"/>
      <c r="Z398" s="4"/>
      <c r="AA398" s="3"/>
      <c r="AB398" s="4"/>
      <c r="AC398" s="4"/>
    </row>
    <row r="399" spans="1:29" x14ac:dyDescent="0.25">
      <c r="A399" s="10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4"/>
      <c r="X399" s="5"/>
      <c r="Y399" s="3"/>
      <c r="Z399" s="4"/>
      <c r="AA399" s="3"/>
      <c r="AB399" s="4"/>
      <c r="AC399" s="4"/>
    </row>
    <row r="400" spans="1:29" x14ac:dyDescent="0.25">
      <c r="A400" s="10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4"/>
      <c r="X400" s="5"/>
      <c r="Y400" s="3"/>
      <c r="Z400" s="4"/>
      <c r="AA400" s="3"/>
      <c r="AB400" s="4"/>
      <c r="AC400" s="4"/>
    </row>
    <row r="401" spans="1:29" x14ac:dyDescent="0.25">
      <c r="A401" s="10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4"/>
      <c r="X401" s="5"/>
      <c r="Y401" s="3"/>
      <c r="Z401" s="4"/>
      <c r="AA401" s="3"/>
      <c r="AB401" s="4"/>
      <c r="AC401" s="4"/>
    </row>
    <row r="402" spans="1:29" x14ac:dyDescent="0.25">
      <c r="A402" s="10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4"/>
      <c r="X402" s="5"/>
      <c r="Y402" s="3"/>
      <c r="Z402" s="4"/>
      <c r="AA402" s="3"/>
      <c r="AB402" s="4"/>
      <c r="AC402" s="4"/>
    </row>
    <row r="403" spans="1:29" x14ac:dyDescent="0.25">
      <c r="A403" s="10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4"/>
      <c r="X403" s="5"/>
      <c r="Y403" s="3"/>
      <c r="Z403" s="4"/>
      <c r="AA403" s="3"/>
      <c r="AB403" s="4"/>
      <c r="AC403" s="4"/>
    </row>
    <row r="404" spans="1:29" x14ac:dyDescent="0.25">
      <c r="A404" s="10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4"/>
      <c r="X404" s="5"/>
      <c r="Y404" s="3"/>
      <c r="Z404" s="4"/>
      <c r="AA404" s="3"/>
      <c r="AB404" s="4"/>
      <c r="AC404" s="4"/>
    </row>
    <row r="405" spans="1:29" x14ac:dyDescent="0.25">
      <c r="A405" s="10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4"/>
      <c r="X405" s="5"/>
      <c r="Y405" s="3"/>
      <c r="Z405" s="4"/>
      <c r="AA405" s="3"/>
      <c r="AB405" s="4"/>
      <c r="AC405" s="4"/>
    </row>
    <row r="406" spans="1:29" x14ac:dyDescent="0.25">
      <c r="A406" s="10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4"/>
      <c r="X406" s="5"/>
      <c r="Y406" s="3"/>
      <c r="Z406" s="4"/>
      <c r="AA406" s="3"/>
      <c r="AB406" s="4"/>
      <c r="AC406" s="4"/>
    </row>
    <row r="407" spans="1:29" x14ac:dyDescent="0.25">
      <c r="A407" s="10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4"/>
      <c r="X407" s="5"/>
      <c r="Y407" s="3"/>
      <c r="Z407" s="4"/>
      <c r="AA407" s="3"/>
      <c r="AB407" s="4"/>
      <c r="AC407" s="4"/>
    </row>
    <row r="408" spans="1:29" x14ac:dyDescent="0.25">
      <c r="A408" s="10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4"/>
      <c r="X408" s="5"/>
      <c r="Y408" s="3"/>
      <c r="Z408" s="4"/>
      <c r="AA408" s="3"/>
      <c r="AB408" s="4"/>
      <c r="AC408" s="4"/>
    </row>
    <row r="409" spans="1:29" x14ac:dyDescent="0.25">
      <c r="A409" s="10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4"/>
      <c r="X409" s="5"/>
      <c r="Y409" s="3"/>
      <c r="Z409" s="4"/>
      <c r="AA409" s="3"/>
      <c r="AB409" s="4"/>
      <c r="AC409" s="4"/>
    </row>
    <row r="410" spans="1:29" x14ac:dyDescent="0.25">
      <c r="A410" s="10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4"/>
      <c r="X410" s="5"/>
      <c r="Y410" s="3"/>
      <c r="Z410" s="4"/>
      <c r="AA410" s="3"/>
      <c r="AB410" s="4"/>
      <c r="AC410" s="4"/>
    </row>
    <row r="411" spans="1:29" x14ac:dyDescent="0.25">
      <c r="A411" s="10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4"/>
      <c r="X411" s="5"/>
      <c r="Y411" s="3"/>
      <c r="Z411" s="4"/>
      <c r="AA411" s="3"/>
      <c r="AB411" s="4"/>
      <c r="AC411" s="4"/>
    </row>
    <row r="412" spans="1:29" x14ac:dyDescent="0.25">
      <c r="A412" s="10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4"/>
      <c r="X412" s="5"/>
      <c r="Y412" s="3"/>
      <c r="Z412" s="4"/>
      <c r="AA412" s="3"/>
      <c r="AB412" s="4"/>
      <c r="AC412" s="4"/>
    </row>
    <row r="413" spans="1:29" x14ac:dyDescent="0.25">
      <c r="A413" s="10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4"/>
      <c r="X413" s="5"/>
      <c r="Y413" s="3"/>
      <c r="Z413" s="4"/>
      <c r="AA413" s="3"/>
      <c r="AB413" s="4"/>
      <c r="AC413" s="4"/>
    </row>
    <row r="414" spans="1:29" x14ac:dyDescent="0.25">
      <c r="A414" s="10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4"/>
      <c r="X414" s="5"/>
      <c r="Y414" s="3"/>
      <c r="Z414" s="4"/>
      <c r="AA414" s="3"/>
      <c r="AB414" s="4"/>
      <c r="AC414" s="4"/>
    </row>
    <row r="415" spans="1:29" x14ac:dyDescent="0.25">
      <c r="A415" s="10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4"/>
      <c r="X415" s="5"/>
      <c r="Y415" s="3"/>
      <c r="Z415" s="4"/>
      <c r="AA415" s="3"/>
      <c r="AB415" s="4"/>
      <c r="AC415" s="4"/>
    </row>
    <row r="416" spans="1:29" x14ac:dyDescent="0.25">
      <c r="A416" s="10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4"/>
      <c r="X416" s="5"/>
      <c r="Y416" s="3"/>
      <c r="Z416" s="4"/>
      <c r="AA416" s="3"/>
      <c r="AB416" s="4"/>
      <c r="AC416" s="4"/>
    </row>
    <row r="417" spans="1:29" x14ac:dyDescent="0.25">
      <c r="A417" s="10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4"/>
      <c r="X417" s="5"/>
      <c r="Y417" s="3"/>
      <c r="Z417" s="4"/>
      <c r="AA417" s="3"/>
      <c r="AB417" s="4"/>
      <c r="AC417" s="4"/>
    </row>
    <row r="418" spans="1:29" x14ac:dyDescent="0.25">
      <c r="A418" s="10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  <c r="X418" s="5"/>
      <c r="Y418" s="3"/>
      <c r="Z418" s="4"/>
      <c r="AA418" s="3"/>
      <c r="AB418" s="4"/>
      <c r="AC418" s="4"/>
    </row>
    <row r="419" spans="1:29" x14ac:dyDescent="0.25">
      <c r="A419" s="10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4"/>
      <c r="X419" s="5"/>
      <c r="Y419" s="3"/>
      <c r="Z419" s="4"/>
      <c r="AA419" s="3"/>
      <c r="AB419" s="4"/>
      <c r="AC419" s="4"/>
    </row>
    <row r="420" spans="1:29" x14ac:dyDescent="0.25">
      <c r="A420" s="10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4"/>
      <c r="X420" s="5"/>
      <c r="Y420" s="3"/>
      <c r="Z420" s="4"/>
      <c r="AA420" s="3"/>
      <c r="AB420" s="4"/>
      <c r="AC420" s="4"/>
    </row>
    <row r="421" spans="1:29" x14ac:dyDescent="0.25">
      <c r="A421" s="10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4"/>
      <c r="X421" s="5"/>
      <c r="Y421" s="3"/>
      <c r="Z421" s="4"/>
      <c r="AA421" s="3"/>
      <c r="AB421" s="4"/>
      <c r="AC421" s="4"/>
    </row>
    <row r="422" spans="1:29" x14ac:dyDescent="0.25">
      <c r="A422" s="10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4"/>
      <c r="X422" s="5"/>
      <c r="Y422" s="3"/>
      <c r="Z422" s="4"/>
      <c r="AA422" s="3"/>
      <c r="AB422" s="4"/>
      <c r="AC422" s="4"/>
    </row>
    <row r="423" spans="1:29" x14ac:dyDescent="0.25">
      <c r="A423" s="10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4"/>
      <c r="X423" s="5"/>
      <c r="Y423" s="3"/>
      <c r="Z423" s="4"/>
      <c r="AA423" s="3"/>
      <c r="AB423" s="4"/>
      <c r="AC423" s="4"/>
    </row>
    <row r="424" spans="1:29" x14ac:dyDescent="0.25">
      <c r="A424" s="10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4"/>
      <c r="X424" s="5"/>
      <c r="Y424" s="3"/>
      <c r="Z424" s="4"/>
      <c r="AA424" s="3"/>
      <c r="AB424" s="4"/>
      <c r="AC424" s="4"/>
    </row>
    <row r="425" spans="1:29" x14ac:dyDescent="0.25">
      <c r="A425" s="10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4"/>
      <c r="X425" s="5"/>
      <c r="Y425" s="3"/>
      <c r="Z425" s="4"/>
      <c r="AA425" s="3"/>
      <c r="AB425" s="4"/>
      <c r="AC425" s="4"/>
    </row>
    <row r="426" spans="1:29" x14ac:dyDescent="0.25">
      <c r="A426" s="10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4"/>
      <c r="X426" s="5"/>
      <c r="Y426" s="3"/>
      <c r="Z426" s="4"/>
      <c r="AA426" s="3"/>
      <c r="AB426" s="4"/>
      <c r="AC426" s="4"/>
    </row>
    <row r="427" spans="1:29" x14ac:dyDescent="0.25">
      <c r="A427" s="10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4"/>
      <c r="X427" s="5"/>
      <c r="Y427" s="3"/>
      <c r="Z427" s="4"/>
      <c r="AA427" s="3"/>
      <c r="AB427" s="4"/>
      <c r="AC427" s="4"/>
    </row>
    <row r="428" spans="1:29" x14ac:dyDescent="0.25">
      <c r="A428" s="10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4"/>
      <c r="X428" s="5"/>
      <c r="Y428" s="3"/>
      <c r="Z428" s="4"/>
      <c r="AA428" s="3"/>
      <c r="AB428" s="4"/>
      <c r="AC428" s="4"/>
    </row>
    <row r="429" spans="1:29" x14ac:dyDescent="0.25">
      <c r="A429" s="10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4"/>
      <c r="X429" s="5"/>
      <c r="Y429" s="3"/>
      <c r="Z429" s="4"/>
      <c r="AA429" s="3"/>
      <c r="AB429" s="4"/>
      <c r="AC429" s="4"/>
    </row>
    <row r="430" spans="1:29" x14ac:dyDescent="0.25">
      <c r="A430" s="10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4"/>
      <c r="X430" s="5"/>
      <c r="Y430" s="3"/>
      <c r="Z430" s="4"/>
      <c r="AA430" s="3"/>
      <c r="AB430" s="4"/>
      <c r="AC430" s="4"/>
    </row>
    <row r="431" spans="1:29" x14ac:dyDescent="0.25">
      <c r="A431" s="10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4"/>
      <c r="X431" s="5"/>
      <c r="Y431" s="3"/>
      <c r="Z431" s="4"/>
      <c r="AA431" s="3"/>
      <c r="AB431" s="4"/>
      <c r="AC431" s="4"/>
    </row>
    <row r="432" spans="1:29" x14ac:dyDescent="0.25">
      <c r="A432" s="10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4"/>
      <c r="X432" s="5"/>
      <c r="Y432" s="3"/>
      <c r="Z432" s="4"/>
      <c r="AA432" s="3"/>
      <c r="AB432" s="4"/>
      <c r="AC432" s="4"/>
    </row>
    <row r="433" spans="1:29" x14ac:dyDescent="0.25">
      <c r="A433" s="10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4"/>
      <c r="X433" s="5"/>
      <c r="Y433" s="3"/>
      <c r="Z433" s="4"/>
      <c r="AA433" s="3"/>
      <c r="AB433" s="4"/>
      <c r="AC433" s="4"/>
    </row>
    <row r="434" spans="1:29" x14ac:dyDescent="0.25">
      <c r="A434" s="10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4"/>
      <c r="X434" s="5"/>
      <c r="Y434" s="3"/>
      <c r="Z434" s="4"/>
      <c r="AA434" s="3"/>
      <c r="AB434" s="4"/>
      <c r="AC434" s="4"/>
    </row>
    <row r="435" spans="1:29" x14ac:dyDescent="0.25">
      <c r="A435" s="10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4"/>
      <c r="X435" s="5"/>
      <c r="Y435" s="3"/>
      <c r="Z435" s="4"/>
      <c r="AA435" s="3"/>
      <c r="AB435" s="4"/>
      <c r="AC435" s="4"/>
    </row>
    <row r="436" spans="1:29" x14ac:dyDescent="0.25">
      <c r="A436" s="10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4"/>
      <c r="X436" s="5"/>
      <c r="Y436" s="3"/>
      <c r="Z436" s="4"/>
      <c r="AA436" s="3"/>
      <c r="AB436" s="4"/>
      <c r="AC436" s="4"/>
    </row>
    <row r="437" spans="1:29" x14ac:dyDescent="0.25">
      <c r="A437" s="10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4"/>
      <c r="X437" s="5"/>
      <c r="Y437" s="3"/>
      <c r="Z437" s="4"/>
      <c r="AA437" s="3"/>
      <c r="AB437" s="4"/>
      <c r="AC437" s="4"/>
    </row>
    <row r="438" spans="1:29" x14ac:dyDescent="0.25">
      <c r="A438" s="10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4"/>
      <c r="X438" s="5"/>
      <c r="Y438" s="3"/>
      <c r="Z438" s="4"/>
      <c r="AA438" s="3"/>
      <c r="AB438" s="4"/>
      <c r="AC438" s="4"/>
    </row>
    <row r="439" spans="1:29" x14ac:dyDescent="0.25">
      <c r="A439" s="10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4"/>
      <c r="X439" s="5"/>
      <c r="Y439" s="3"/>
      <c r="Z439" s="4"/>
      <c r="AA439" s="3"/>
      <c r="AB439" s="4"/>
      <c r="AC439" s="4"/>
    </row>
    <row r="440" spans="1:29" x14ac:dyDescent="0.25">
      <c r="A440" s="10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4"/>
      <c r="X440" s="5"/>
      <c r="Y440" s="3"/>
      <c r="Z440" s="4"/>
      <c r="AA440" s="3"/>
      <c r="AB440" s="4"/>
      <c r="AC440" s="4"/>
    </row>
    <row r="441" spans="1:29" x14ac:dyDescent="0.25">
      <c r="A441" s="10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4"/>
      <c r="X441" s="5"/>
      <c r="Y441" s="3"/>
      <c r="Z441" s="4"/>
      <c r="AA441" s="3"/>
      <c r="AB441" s="4"/>
      <c r="AC441" s="4"/>
    </row>
    <row r="442" spans="1:29" x14ac:dyDescent="0.25">
      <c r="A442" s="10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4"/>
      <c r="X442" s="5"/>
      <c r="Y442" s="3"/>
      <c r="Z442" s="4"/>
      <c r="AA442" s="3"/>
      <c r="AB442" s="4"/>
      <c r="AC442" s="4"/>
    </row>
    <row r="443" spans="1:29" x14ac:dyDescent="0.25">
      <c r="A443" s="10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4"/>
      <c r="X443" s="5"/>
      <c r="Y443" s="3"/>
      <c r="Z443" s="4"/>
      <c r="AA443" s="3"/>
      <c r="AB443" s="4"/>
      <c r="AC443" s="4"/>
    </row>
    <row r="444" spans="1:29" x14ac:dyDescent="0.25">
      <c r="A444" s="10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4"/>
      <c r="X444" s="5"/>
      <c r="Y444" s="3"/>
      <c r="Z444" s="4"/>
      <c r="AA444" s="3"/>
      <c r="AB444" s="4"/>
      <c r="AC444" s="4"/>
    </row>
    <row r="445" spans="1:29" x14ac:dyDescent="0.25">
      <c r="A445" s="10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4"/>
      <c r="X445" s="5"/>
      <c r="Y445" s="3"/>
      <c r="Z445" s="4"/>
      <c r="AA445" s="3"/>
      <c r="AB445" s="4"/>
      <c r="AC445" s="4"/>
    </row>
    <row r="446" spans="1:29" x14ac:dyDescent="0.25">
      <c r="A446" s="10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4"/>
      <c r="X446" s="5"/>
      <c r="Y446" s="3"/>
      <c r="Z446" s="4"/>
      <c r="AA446" s="3"/>
      <c r="AB446" s="4"/>
      <c r="AC446" s="4"/>
    </row>
    <row r="447" spans="1:29" x14ac:dyDescent="0.25">
      <c r="A447" s="10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4"/>
      <c r="X447" s="5"/>
      <c r="Y447" s="3"/>
      <c r="Z447" s="4"/>
      <c r="AA447" s="3"/>
      <c r="AB447" s="4"/>
      <c r="AC447" s="4"/>
    </row>
    <row r="448" spans="1:29" x14ac:dyDescent="0.25">
      <c r="A448" s="10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4"/>
      <c r="X448" s="5"/>
      <c r="Y448" s="3"/>
      <c r="Z448" s="4"/>
      <c r="AA448" s="3"/>
      <c r="AB448" s="4"/>
      <c r="AC448" s="4"/>
    </row>
    <row r="449" spans="1:29" x14ac:dyDescent="0.25">
      <c r="A449" s="10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4"/>
      <c r="X449" s="5"/>
      <c r="Y449" s="3"/>
      <c r="Z449" s="4"/>
      <c r="AA449" s="3"/>
      <c r="AB449" s="4"/>
      <c r="AC449" s="4"/>
    </row>
    <row r="450" spans="1:29" x14ac:dyDescent="0.25">
      <c r="A450" s="10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4"/>
      <c r="X450" s="5"/>
      <c r="Y450" s="3"/>
      <c r="Z450" s="4"/>
      <c r="AA450" s="3"/>
      <c r="AB450" s="4"/>
      <c r="AC450" s="4"/>
    </row>
    <row r="451" spans="1:29" x14ac:dyDescent="0.25">
      <c r="A451" s="10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4"/>
      <c r="X451" s="5"/>
      <c r="Y451" s="3"/>
      <c r="Z451" s="4"/>
      <c r="AA451" s="3"/>
      <c r="AB451" s="4"/>
      <c r="AC451" s="4"/>
    </row>
    <row r="452" spans="1:29" x14ac:dyDescent="0.25">
      <c r="A452" s="10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4"/>
      <c r="X452" s="5"/>
      <c r="Y452" s="3"/>
      <c r="Z452" s="4"/>
      <c r="AA452" s="3"/>
      <c r="AB452" s="4"/>
      <c r="AC452" s="4"/>
    </row>
    <row r="453" spans="1:29" x14ac:dyDescent="0.25">
      <c r="A453" s="10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4"/>
      <c r="X453" s="5"/>
      <c r="Y453" s="3"/>
      <c r="Z453" s="4"/>
      <c r="AA453" s="3"/>
      <c r="AB453" s="4"/>
      <c r="AC453" s="4"/>
    </row>
    <row r="454" spans="1:29" x14ac:dyDescent="0.25">
      <c r="A454" s="10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4"/>
      <c r="X454" s="5"/>
      <c r="Y454" s="3"/>
      <c r="Z454" s="4"/>
      <c r="AA454" s="3"/>
      <c r="AB454" s="4"/>
      <c r="AC454" s="4"/>
    </row>
    <row r="455" spans="1:29" x14ac:dyDescent="0.25">
      <c r="A455" s="10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4"/>
      <c r="X455" s="5"/>
      <c r="Y455" s="3"/>
      <c r="Z455" s="4"/>
      <c r="AA455" s="3"/>
      <c r="AB455" s="4"/>
      <c r="AC455" s="4"/>
    </row>
    <row r="456" spans="1:29" x14ac:dyDescent="0.25">
      <c r="A456" s="10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4"/>
      <c r="X456" s="5"/>
      <c r="Y456" s="3"/>
      <c r="Z456" s="4"/>
      <c r="AA456" s="3"/>
      <c r="AB456" s="4"/>
      <c r="AC456" s="4"/>
    </row>
    <row r="457" spans="1:29" x14ac:dyDescent="0.25">
      <c r="A457" s="10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4"/>
      <c r="X457" s="5"/>
      <c r="Y457" s="3"/>
      <c r="Z457" s="4"/>
      <c r="AA457" s="3"/>
      <c r="AB457" s="4"/>
      <c r="AC457" s="4"/>
    </row>
    <row r="458" spans="1:29" x14ac:dyDescent="0.25">
      <c r="A458" s="10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4"/>
      <c r="X458" s="5"/>
      <c r="Y458" s="3"/>
      <c r="Z458" s="4"/>
      <c r="AA458" s="3"/>
      <c r="AB458" s="4"/>
      <c r="AC458" s="4"/>
    </row>
    <row r="459" spans="1:29" x14ac:dyDescent="0.25">
      <c r="A459" s="10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4"/>
      <c r="X459" s="5"/>
      <c r="Y459" s="3"/>
      <c r="Z459" s="4"/>
      <c r="AA459" s="3"/>
      <c r="AB459" s="4"/>
      <c r="AC459" s="4"/>
    </row>
    <row r="460" spans="1:29" x14ac:dyDescent="0.25">
      <c r="A460" s="10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  <c r="X460" s="5"/>
      <c r="Y460" s="3"/>
      <c r="Z460" s="4"/>
      <c r="AA460" s="3"/>
      <c r="AB460" s="4"/>
      <c r="AC460" s="4"/>
    </row>
    <row r="461" spans="1:29" x14ac:dyDescent="0.25">
      <c r="A461" s="10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4"/>
      <c r="X461" s="5"/>
      <c r="Y461" s="3"/>
      <c r="Z461" s="4"/>
      <c r="AA461" s="3"/>
      <c r="AB461" s="4"/>
      <c r="AC461" s="4"/>
    </row>
    <row r="462" spans="1:29" x14ac:dyDescent="0.25">
      <c r="A462" s="10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4"/>
      <c r="X462" s="5"/>
      <c r="Y462" s="3"/>
      <c r="Z462" s="4"/>
      <c r="AA462" s="3"/>
      <c r="AB462" s="4"/>
      <c r="AC462" s="4"/>
    </row>
    <row r="463" spans="1:29" x14ac:dyDescent="0.25">
      <c r="A463" s="10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4"/>
      <c r="X463" s="5"/>
      <c r="Y463" s="3"/>
      <c r="Z463" s="4"/>
      <c r="AA463" s="3"/>
      <c r="AB463" s="4"/>
      <c r="AC463" s="4"/>
    </row>
    <row r="464" spans="1:29" x14ac:dyDescent="0.25">
      <c r="A464" s="10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4"/>
      <c r="X464" s="5"/>
      <c r="Y464" s="3"/>
      <c r="Z464" s="4"/>
      <c r="AA464" s="3"/>
      <c r="AB464" s="4"/>
      <c r="AC464" s="4"/>
    </row>
    <row r="465" spans="1:29" x14ac:dyDescent="0.25">
      <c r="A465" s="10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4"/>
      <c r="X465" s="5"/>
      <c r="Y465" s="3"/>
      <c r="Z465" s="4"/>
      <c r="AA465" s="3"/>
      <c r="AB465" s="4"/>
      <c r="AC465" s="4"/>
    </row>
    <row r="466" spans="1:29" x14ac:dyDescent="0.25">
      <c r="A466" s="10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4"/>
      <c r="X466" s="5"/>
      <c r="Y466" s="3"/>
      <c r="Z466" s="4"/>
      <c r="AA466" s="3"/>
      <c r="AB466" s="4"/>
      <c r="AC466" s="4"/>
    </row>
    <row r="467" spans="1:29" x14ac:dyDescent="0.25">
      <c r="A467" s="10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4"/>
      <c r="X467" s="5"/>
      <c r="Y467" s="3"/>
      <c r="Z467" s="4"/>
      <c r="AA467" s="3"/>
      <c r="AB467" s="4"/>
      <c r="AC467" s="4"/>
    </row>
    <row r="468" spans="1:29" x14ac:dyDescent="0.25">
      <c r="A468" s="10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4"/>
      <c r="X468" s="5"/>
      <c r="Y468" s="3"/>
      <c r="Z468" s="4"/>
      <c r="AA468" s="3"/>
      <c r="AB468" s="4"/>
      <c r="AC468" s="4"/>
    </row>
    <row r="469" spans="1:29" x14ac:dyDescent="0.25">
      <c r="A469" s="10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4"/>
      <c r="X469" s="5"/>
      <c r="Y469" s="3"/>
      <c r="Z469" s="4"/>
      <c r="AA469" s="3"/>
      <c r="AB469" s="4"/>
      <c r="AC469" s="4"/>
    </row>
    <row r="470" spans="1:29" x14ac:dyDescent="0.25">
      <c r="A470" s="10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4"/>
      <c r="X470" s="5"/>
      <c r="Y470" s="3"/>
      <c r="Z470" s="4"/>
      <c r="AA470" s="3"/>
      <c r="AB470" s="4"/>
      <c r="AC470" s="4"/>
    </row>
    <row r="471" spans="1:29" x14ac:dyDescent="0.25">
      <c r="A471" s="10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4"/>
      <c r="X471" s="5"/>
      <c r="Y471" s="3"/>
      <c r="Z471" s="4"/>
      <c r="AA471" s="3"/>
      <c r="AB471" s="4"/>
      <c r="AC471" s="4"/>
    </row>
    <row r="472" spans="1:29" x14ac:dyDescent="0.25">
      <c r="A472" s="10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4"/>
      <c r="X472" s="5"/>
      <c r="Y472" s="3"/>
      <c r="Z472" s="4"/>
      <c r="AA472" s="3"/>
      <c r="AB472" s="4"/>
      <c r="AC472" s="4"/>
    </row>
    <row r="473" spans="1:29" x14ac:dyDescent="0.25">
      <c r="A473" s="10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4"/>
      <c r="X473" s="5"/>
      <c r="Y473" s="3"/>
      <c r="Z473" s="4"/>
      <c r="AA473" s="3"/>
      <c r="AB473" s="4"/>
      <c r="AC473" s="4"/>
    </row>
    <row r="474" spans="1:29" x14ac:dyDescent="0.25">
      <c r="A474" s="10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4"/>
      <c r="X474" s="5"/>
      <c r="Y474" s="3"/>
      <c r="Z474" s="4"/>
      <c r="AA474" s="3"/>
      <c r="AB474" s="4"/>
      <c r="AC474" s="4"/>
    </row>
    <row r="475" spans="1:29" x14ac:dyDescent="0.25">
      <c r="A475" s="10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4"/>
      <c r="X475" s="5"/>
      <c r="Y475" s="3"/>
      <c r="Z475" s="4"/>
      <c r="AA475" s="3"/>
      <c r="AB475" s="4"/>
      <c r="AC475" s="4"/>
    </row>
    <row r="476" spans="1:29" x14ac:dyDescent="0.25">
      <c r="A476" s="10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4"/>
      <c r="X476" s="5"/>
      <c r="Y476" s="3"/>
      <c r="Z476" s="4"/>
      <c r="AA476" s="3"/>
      <c r="AB476" s="4"/>
      <c r="AC476" s="4"/>
    </row>
    <row r="477" spans="1:29" x14ac:dyDescent="0.25">
      <c r="A477" s="10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4"/>
      <c r="X477" s="5"/>
      <c r="Y477" s="3"/>
      <c r="Z477" s="4"/>
      <c r="AA477" s="3"/>
      <c r="AB477" s="4"/>
      <c r="AC477" s="4"/>
    </row>
    <row r="478" spans="1:29" x14ac:dyDescent="0.25">
      <c r="A478" s="10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4"/>
      <c r="X478" s="5"/>
      <c r="Y478" s="3"/>
      <c r="Z478" s="4"/>
      <c r="AA478" s="3"/>
      <c r="AB478" s="4"/>
      <c r="AC478" s="4"/>
    </row>
    <row r="479" spans="1:29" x14ac:dyDescent="0.25">
      <c r="A479" s="10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4"/>
      <c r="X479" s="5"/>
      <c r="Y479" s="3"/>
      <c r="Z479" s="4"/>
      <c r="AA479" s="3"/>
      <c r="AB479" s="4"/>
      <c r="AC479" s="4"/>
    </row>
    <row r="480" spans="1:29" x14ac:dyDescent="0.25">
      <c r="A480" s="10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4"/>
      <c r="X480" s="5"/>
      <c r="Y480" s="3"/>
      <c r="Z480" s="4"/>
      <c r="AA480" s="3"/>
      <c r="AB480" s="4"/>
      <c r="AC480" s="4"/>
    </row>
    <row r="481" spans="1:29" x14ac:dyDescent="0.25">
      <c r="A481" s="10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4"/>
      <c r="X481" s="5"/>
      <c r="Y481" s="3"/>
      <c r="Z481" s="4"/>
      <c r="AA481" s="3"/>
      <c r="AB481" s="4"/>
      <c r="AC481" s="4"/>
    </row>
    <row r="482" spans="1:29" x14ac:dyDescent="0.25">
      <c r="A482" s="10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4"/>
      <c r="X482" s="5"/>
      <c r="Y482" s="3"/>
      <c r="Z482" s="4"/>
      <c r="AA482" s="3"/>
      <c r="AB482" s="4"/>
      <c r="AC482" s="4"/>
    </row>
    <row r="483" spans="1:29" x14ac:dyDescent="0.25">
      <c r="A483" s="10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4"/>
      <c r="X483" s="5"/>
      <c r="Y483" s="3"/>
      <c r="Z483" s="4"/>
      <c r="AA483" s="3"/>
      <c r="AB483" s="4"/>
      <c r="AC483" s="4"/>
    </row>
    <row r="484" spans="1:29" x14ac:dyDescent="0.25">
      <c r="A484" s="10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4"/>
      <c r="X484" s="5"/>
      <c r="Y484" s="3"/>
      <c r="Z484" s="4"/>
      <c r="AA484" s="3"/>
      <c r="AB484" s="4"/>
      <c r="AC484" s="4"/>
    </row>
    <row r="485" spans="1:29" x14ac:dyDescent="0.25">
      <c r="A485" s="10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4"/>
      <c r="X485" s="5"/>
      <c r="Y485" s="3"/>
      <c r="Z485" s="4"/>
      <c r="AA485" s="3"/>
      <c r="AB485" s="4"/>
      <c r="AC485" s="4"/>
    </row>
    <row r="486" spans="1:29" x14ac:dyDescent="0.25">
      <c r="A486" s="10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4"/>
      <c r="X486" s="5"/>
      <c r="Y486" s="3"/>
      <c r="Z486" s="4"/>
      <c r="AA486" s="3"/>
      <c r="AB486" s="4"/>
      <c r="AC486" s="4"/>
    </row>
    <row r="487" spans="1:29" x14ac:dyDescent="0.25">
      <c r="A487" s="10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4"/>
      <c r="X487" s="5"/>
      <c r="Y487" s="3"/>
      <c r="Z487" s="4"/>
      <c r="AA487" s="3"/>
      <c r="AB487" s="4"/>
      <c r="AC487" s="4"/>
    </row>
    <row r="488" spans="1:29" x14ac:dyDescent="0.25">
      <c r="A488" s="10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4"/>
      <c r="X488" s="5"/>
      <c r="Y488" s="3"/>
      <c r="Z488" s="4"/>
      <c r="AA488" s="3"/>
      <c r="AB488" s="4"/>
      <c r="AC488" s="4"/>
    </row>
    <row r="489" spans="1:29" x14ac:dyDescent="0.25">
      <c r="A489" s="10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4"/>
      <c r="X489" s="5"/>
      <c r="Y489" s="3"/>
      <c r="Z489" s="4"/>
      <c r="AA489" s="3"/>
      <c r="AB489" s="4"/>
      <c r="AC489" s="4"/>
    </row>
    <row r="490" spans="1:29" x14ac:dyDescent="0.25">
      <c r="A490" s="10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4"/>
      <c r="X490" s="5"/>
      <c r="Y490" s="3"/>
      <c r="Z490" s="4"/>
      <c r="AA490" s="3"/>
      <c r="AB490" s="4"/>
      <c r="AC490" s="4"/>
    </row>
    <row r="491" spans="1:29" x14ac:dyDescent="0.25">
      <c r="A491" s="10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4"/>
      <c r="X491" s="5"/>
      <c r="Y491" s="3"/>
      <c r="Z491" s="4"/>
      <c r="AA491" s="3"/>
      <c r="AB491" s="4"/>
      <c r="AC491" s="4"/>
    </row>
    <row r="492" spans="1:29" x14ac:dyDescent="0.25">
      <c r="A492" s="10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4"/>
      <c r="X492" s="5"/>
      <c r="Y492" s="3"/>
      <c r="Z492" s="4"/>
      <c r="AA492" s="3"/>
      <c r="AB492" s="4"/>
      <c r="AC492" s="4"/>
    </row>
    <row r="493" spans="1:29" x14ac:dyDescent="0.25">
      <c r="A493" s="10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4"/>
      <c r="X493" s="5"/>
      <c r="Y493" s="3"/>
      <c r="Z493" s="4"/>
      <c r="AA493" s="3"/>
      <c r="AB493" s="4"/>
      <c r="AC493" s="4"/>
    </row>
    <row r="494" spans="1:29" x14ac:dyDescent="0.25">
      <c r="A494" s="10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4"/>
      <c r="X494" s="5"/>
      <c r="Y494" s="3"/>
      <c r="Z494" s="4"/>
      <c r="AA494" s="3"/>
      <c r="AB494" s="4"/>
      <c r="AC494" s="4"/>
    </row>
    <row r="495" spans="1:29" x14ac:dyDescent="0.25">
      <c r="A495" s="10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4"/>
      <c r="X495" s="5"/>
      <c r="Y495" s="3"/>
      <c r="Z495" s="4"/>
      <c r="AA495" s="3"/>
      <c r="AB495" s="4"/>
      <c r="AC495" s="4"/>
    </row>
    <row r="496" spans="1:29" x14ac:dyDescent="0.25">
      <c r="A496" s="10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4"/>
      <c r="X496" s="5"/>
      <c r="Y496" s="3"/>
      <c r="Z496" s="4"/>
      <c r="AA496" s="3"/>
      <c r="AB496" s="4"/>
      <c r="AC496" s="4"/>
    </row>
    <row r="497" spans="1:29" x14ac:dyDescent="0.25">
      <c r="A497" s="10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4"/>
      <c r="X497" s="5"/>
      <c r="Y497" s="3"/>
      <c r="Z497" s="4"/>
      <c r="AA497" s="3"/>
      <c r="AB497" s="4"/>
      <c r="AC497" s="4"/>
    </row>
    <row r="498" spans="1:29" x14ac:dyDescent="0.25">
      <c r="A498" s="10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4"/>
      <c r="X498" s="5"/>
      <c r="Y498" s="3"/>
      <c r="Z498" s="4"/>
      <c r="AA498" s="3"/>
      <c r="AB498" s="4"/>
      <c r="AC498" s="4"/>
    </row>
    <row r="499" spans="1:29" x14ac:dyDescent="0.25">
      <c r="A499" s="10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4"/>
      <c r="X499" s="5"/>
      <c r="Y499" s="3"/>
      <c r="Z499" s="4"/>
      <c r="AA499" s="3"/>
      <c r="AB499" s="4"/>
      <c r="AC499" s="4"/>
    </row>
    <row r="500" spans="1:29" x14ac:dyDescent="0.25">
      <c r="A500" s="10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4"/>
      <c r="X500" s="5"/>
      <c r="Y500" s="3"/>
      <c r="Z500" s="4"/>
      <c r="AA500" s="3"/>
      <c r="AB500" s="4"/>
      <c r="AC500" s="4"/>
    </row>
    <row r="501" spans="1:29" x14ac:dyDescent="0.25">
      <c r="A501" s="10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4"/>
      <c r="X501" s="5"/>
      <c r="Y501" s="3"/>
      <c r="Z501" s="4"/>
      <c r="AA501" s="3"/>
      <c r="AB501" s="4"/>
      <c r="AC501" s="4"/>
    </row>
    <row r="502" spans="1:29" x14ac:dyDescent="0.25">
      <c r="A502" s="10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4"/>
      <c r="X502" s="5"/>
      <c r="Y502" s="3"/>
      <c r="Z502" s="4"/>
      <c r="AA502" s="3"/>
      <c r="AB502" s="4"/>
      <c r="AC502" s="4"/>
    </row>
    <row r="503" spans="1:29" x14ac:dyDescent="0.25">
      <c r="A503" s="10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  <c r="X503" s="5"/>
      <c r="Y503" s="3"/>
      <c r="Z503" s="4"/>
      <c r="AA503" s="3"/>
      <c r="AB503" s="4"/>
      <c r="AC503" s="4"/>
    </row>
    <row r="504" spans="1:29" x14ac:dyDescent="0.25">
      <c r="A504" s="10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4"/>
      <c r="X504" s="5"/>
      <c r="Y504" s="3"/>
      <c r="Z504" s="4"/>
      <c r="AA504" s="3"/>
      <c r="AB504" s="4"/>
      <c r="AC504" s="4"/>
    </row>
    <row r="505" spans="1:29" x14ac:dyDescent="0.25">
      <c r="A505" s="10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4"/>
      <c r="X505" s="5"/>
      <c r="Y505" s="3"/>
      <c r="Z505" s="4"/>
      <c r="AA505" s="3"/>
      <c r="AB505" s="4"/>
      <c r="AC505" s="4"/>
    </row>
    <row r="506" spans="1:29" x14ac:dyDescent="0.25">
      <c r="A506" s="10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4"/>
      <c r="X506" s="5"/>
      <c r="Y506" s="3"/>
      <c r="Z506" s="4"/>
      <c r="AA506" s="3"/>
      <c r="AB506" s="4"/>
      <c r="AC506" s="4"/>
    </row>
    <row r="507" spans="1:29" x14ac:dyDescent="0.25">
      <c r="A507" s="10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4"/>
      <c r="X507" s="5"/>
      <c r="Y507" s="3"/>
      <c r="Z507" s="4"/>
      <c r="AA507" s="3"/>
      <c r="AB507" s="4"/>
      <c r="AC507" s="4"/>
    </row>
    <row r="508" spans="1:29" x14ac:dyDescent="0.25">
      <c r="A508" s="10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4"/>
      <c r="X508" s="5"/>
      <c r="Y508" s="3"/>
      <c r="Z508" s="4"/>
      <c r="AA508" s="3"/>
      <c r="AB508" s="4"/>
      <c r="AC508" s="4"/>
    </row>
    <row r="509" spans="1:29" x14ac:dyDescent="0.25">
      <c r="A509" s="10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4"/>
      <c r="X509" s="5"/>
      <c r="Y509" s="3"/>
      <c r="Z509" s="4"/>
      <c r="AA509" s="3"/>
      <c r="AB509" s="4"/>
      <c r="AC509" s="4"/>
    </row>
    <row r="510" spans="1:29" x14ac:dyDescent="0.25">
      <c r="A510" s="10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4"/>
      <c r="X510" s="5"/>
      <c r="Y510" s="3"/>
      <c r="Z510" s="4"/>
      <c r="AA510" s="3"/>
      <c r="AB510" s="4"/>
      <c r="AC510" s="4"/>
    </row>
    <row r="511" spans="1:29" x14ac:dyDescent="0.25">
      <c r="A511" s="10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4"/>
      <c r="X511" s="5"/>
      <c r="Y511" s="3"/>
      <c r="Z511" s="4"/>
      <c r="AA511" s="3"/>
      <c r="AB511" s="4"/>
      <c r="AC511" s="4"/>
    </row>
    <row r="512" spans="1:29" x14ac:dyDescent="0.25">
      <c r="A512" s="10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4"/>
      <c r="X512" s="5"/>
      <c r="Y512" s="3"/>
      <c r="Z512" s="4"/>
      <c r="AA512" s="3"/>
      <c r="AB512" s="4"/>
      <c r="AC512" s="4"/>
    </row>
    <row r="513" spans="1:29" x14ac:dyDescent="0.25">
      <c r="A513" s="10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4"/>
      <c r="X513" s="5"/>
      <c r="Y513" s="3"/>
      <c r="Z513" s="4"/>
      <c r="AA513" s="3"/>
      <c r="AB513" s="4"/>
      <c r="AC513" s="4"/>
    </row>
    <row r="514" spans="1:29" x14ac:dyDescent="0.25">
      <c r="A514" s="10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4"/>
      <c r="X514" s="5"/>
      <c r="Y514" s="3"/>
      <c r="Z514" s="4"/>
      <c r="AA514" s="3"/>
      <c r="AB514" s="4"/>
      <c r="AC514" s="4"/>
    </row>
    <row r="515" spans="1:29" x14ac:dyDescent="0.25">
      <c r="A515" s="10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4"/>
      <c r="X515" s="5"/>
      <c r="Y515" s="3"/>
      <c r="Z515" s="4"/>
      <c r="AA515" s="3"/>
      <c r="AB515" s="4"/>
      <c r="AC515" s="4"/>
    </row>
    <row r="516" spans="1:29" x14ac:dyDescent="0.25">
      <c r="A516" s="10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4"/>
      <c r="X516" s="5"/>
      <c r="Y516" s="3"/>
      <c r="Z516" s="4"/>
      <c r="AA516" s="3"/>
      <c r="AB516" s="4"/>
      <c r="AC516" s="4"/>
    </row>
    <row r="517" spans="1:29" x14ac:dyDescent="0.25">
      <c r="A517" s="10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4"/>
      <c r="X517" s="5"/>
      <c r="Y517" s="3"/>
      <c r="Z517" s="4"/>
      <c r="AA517" s="3"/>
      <c r="AB517" s="4"/>
      <c r="AC517" s="4"/>
    </row>
    <row r="518" spans="1:29" x14ac:dyDescent="0.25">
      <c r="A518" s="10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4"/>
      <c r="X518" s="5"/>
      <c r="Y518" s="3"/>
      <c r="Z518" s="4"/>
      <c r="AA518" s="3"/>
      <c r="AB518" s="4"/>
      <c r="AC518" s="4"/>
    </row>
    <row r="519" spans="1:29" x14ac:dyDescent="0.25">
      <c r="A519" s="10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4"/>
      <c r="X519" s="5"/>
      <c r="Y519" s="3"/>
      <c r="Z519" s="4"/>
      <c r="AA519" s="3"/>
      <c r="AB519" s="4"/>
      <c r="AC519" s="4"/>
    </row>
    <row r="520" spans="1:29" x14ac:dyDescent="0.25">
      <c r="A520" s="10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4"/>
      <c r="X520" s="5"/>
      <c r="Y520" s="3"/>
      <c r="Z520" s="4"/>
      <c r="AA520" s="3"/>
      <c r="AB520" s="4"/>
      <c r="AC520" s="4"/>
    </row>
    <row r="521" spans="1:29" x14ac:dyDescent="0.25">
      <c r="A521" s="10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4"/>
      <c r="X521" s="5"/>
      <c r="Y521" s="3"/>
      <c r="Z521" s="4"/>
      <c r="AA521" s="3"/>
      <c r="AB521" s="4"/>
      <c r="AC521" s="4"/>
    </row>
    <row r="522" spans="1:29" x14ac:dyDescent="0.25">
      <c r="A522" s="10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4"/>
      <c r="X522" s="5"/>
      <c r="Y522" s="3"/>
      <c r="Z522" s="4"/>
      <c r="AA522" s="3"/>
      <c r="AB522" s="4"/>
      <c r="AC522" s="4"/>
    </row>
    <row r="523" spans="1:29" x14ac:dyDescent="0.25">
      <c r="A523" s="10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4"/>
      <c r="X523" s="5"/>
      <c r="Y523" s="3"/>
      <c r="Z523" s="4"/>
      <c r="AA523" s="3"/>
      <c r="AB523" s="4"/>
      <c r="AC523" s="4"/>
    </row>
    <row r="524" spans="1:29" x14ac:dyDescent="0.25">
      <c r="A524" s="10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4"/>
      <c r="X524" s="5"/>
      <c r="Y524" s="3"/>
      <c r="Z524" s="4"/>
      <c r="AA524" s="3"/>
      <c r="AB524" s="4"/>
      <c r="AC524" s="4"/>
    </row>
    <row r="525" spans="1:29" x14ac:dyDescent="0.25">
      <c r="A525" s="10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4"/>
      <c r="X525" s="5"/>
      <c r="Y525" s="3"/>
      <c r="Z525" s="4"/>
      <c r="AA525" s="3"/>
      <c r="AB525" s="4"/>
      <c r="AC525" s="4"/>
    </row>
    <row r="526" spans="1:29" x14ac:dyDescent="0.25">
      <c r="A526" s="10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4"/>
      <c r="X526" s="5"/>
      <c r="Y526" s="3"/>
      <c r="Z526" s="4"/>
      <c r="AA526" s="3"/>
      <c r="AB526" s="4"/>
      <c r="AC526" s="4"/>
    </row>
    <row r="527" spans="1:29" x14ac:dyDescent="0.25">
      <c r="A527" s="10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4"/>
      <c r="X527" s="5"/>
      <c r="Y527" s="3"/>
      <c r="Z527" s="4"/>
      <c r="AA527" s="3"/>
      <c r="AB527" s="4"/>
      <c r="AC527" s="4"/>
    </row>
    <row r="528" spans="1:29" x14ac:dyDescent="0.25">
      <c r="A528" s="10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4"/>
      <c r="X528" s="5"/>
      <c r="Y528" s="3"/>
      <c r="Z528" s="4"/>
      <c r="AA528" s="3"/>
      <c r="AB528" s="4"/>
      <c r="AC528" s="4"/>
    </row>
    <row r="529" spans="1:29" x14ac:dyDescent="0.25">
      <c r="A529" s="10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4"/>
      <c r="X529" s="5"/>
      <c r="Y529" s="3"/>
      <c r="Z529" s="4"/>
      <c r="AA529" s="3"/>
      <c r="AB529" s="4"/>
      <c r="AC529" s="4"/>
    </row>
    <row r="530" spans="1:29" x14ac:dyDescent="0.25">
      <c r="A530" s="10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4"/>
      <c r="X530" s="5"/>
      <c r="Y530" s="3"/>
      <c r="Z530" s="4"/>
      <c r="AA530" s="3"/>
      <c r="AB530" s="4"/>
      <c r="AC530" s="4"/>
    </row>
    <row r="531" spans="1:29" x14ac:dyDescent="0.25">
      <c r="A531" s="10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4"/>
      <c r="X531" s="5"/>
      <c r="Y531" s="3"/>
      <c r="Z531" s="4"/>
      <c r="AA531" s="3"/>
      <c r="AB531" s="4"/>
      <c r="AC531" s="4"/>
    </row>
    <row r="532" spans="1:29" x14ac:dyDescent="0.25">
      <c r="A532" s="10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4"/>
      <c r="X532" s="5"/>
      <c r="Y532" s="3"/>
      <c r="Z532" s="4"/>
      <c r="AA532" s="3"/>
      <c r="AB532" s="4"/>
      <c r="AC532" s="4"/>
    </row>
    <row r="533" spans="1:29" x14ac:dyDescent="0.25">
      <c r="A533" s="10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4"/>
      <c r="X533" s="5"/>
      <c r="Y533" s="3"/>
      <c r="Z533" s="4"/>
      <c r="AA533" s="3"/>
      <c r="AB533" s="4"/>
      <c r="AC533" s="4"/>
    </row>
    <row r="534" spans="1:29" x14ac:dyDescent="0.25">
      <c r="A534" s="10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4"/>
      <c r="X534" s="5"/>
      <c r="Y534" s="3"/>
      <c r="Z534" s="4"/>
      <c r="AA534" s="3"/>
      <c r="AB534" s="4"/>
      <c r="AC534" s="4"/>
    </row>
    <row r="535" spans="1:29" x14ac:dyDescent="0.25">
      <c r="A535" s="10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4"/>
      <c r="X535" s="5"/>
      <c r="Y535" s="3"/>
      <c r="Z535" s="4"/>
      <c r="AA535" s="3"/>
      <c r="AB535" s="4"/>
      <c r="AC535" s="4"/>
    </row>
    <row r="536" spans="1:29" x14ac:dyDescent="0.25">
      <c r="A536" s="10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4"/>
      <c r="X536" s="5"/>
      <c r="Y536" s="3"/>
      <c r="Z536" s="4"/>
      <c r="AA536" s="3"/>
      <c r="AB536" s="4"/>
      <c r="AC536" s="4"/>
    </row>
    <row r="537" spans="1:29" x14ac:dyDescent="0.25">
      <c r="A537" s="10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4"/>
      <c r="X537" s="5"/>
      <c r="Y537" s="3"/>
      <c r="Z537" s="4"/>
      <c r="AA537" s="3"/>
      <c r="AB537" s="4"/>
      <c r="AC537" s="4"/>
    </row>
    <row r="538" spans="1:29" x14ac:dyDescent="0.25">
      <c r="A538" s="10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4"/>
      <c r="X538" s="5"/>
      <c r="Y538" s="3"/>
      <c r="Z538" s="4"/>
      <c r="AA538" s="3"/>
      <c r="AB538" s="4"/>
      <c r="AC538" s="4"/>
    </row>
    <row r="539" spans="1:29" x14ac:dyDescent="0.25">
      <c r="A539" s="10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4"/>
      <c r="X539" s="5"/>
      <c r="Y539" s="3"/>
      <c r="Z539" s="4"/>
      <c r="AA539" s="3"/>
      <c r="AB539" s="4"/>
      <c r="AC539" s="4"/>
    </row>
    <row r="540" spans="1:29" x14ac:dyDescent="0.25">
      <c r="A540" s="10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4"/>
      <c r="X540" s="5"/>
      <c r="Y540" s="3"/>
      <c r="Z540" s="4"/>
      <c r="AA540" s="3"/>
      <c r="AB540" s="4"/>
      <c r="AC540" s="4"/>
    </row>
    <row r="541" spans="1:29" x14ac:dyDescent="0.25">
      <c r="A541" s="10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4"/>
      <c r="X541" s="5"/>
      <c r="Y541" s="3"/>
      <c r="Z541" s="4"/>
      <c r="AA541" s="3"/>
      <c r="AB541" s="4"/>
      <c r="AC541" s="4"/>
    </row>
    <row r="542" spans="1:29" x14ac:dyDescent="0.25">
      <c r="A542" s="10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4"/>
      <c r="X542" s="5"/>
      <c r="Y542" s="3"/>
      <c r="Z542" s="4"/>
      <c r="AA542" s="3"/>
      <c r="AB542" s="4"/>
      <c r="AC542" s="4"/>
    </row>
    <row r="543" spans="1:29" x14ac:dyDescent="0.25">
      <c r="A543" s="10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4"/>
      <c r="X543" s="5"/>
      <c r="Y543" s="3"/>
      <c r="Z543" s="4"/>
      <c r="AA543" s="3"/>
      <c r="AB543" s="4"/>
      <c r="AC543" s="4"/>
    </row>
    <row r="544" spans="1:29" x14ac:dyDescent="0.25">
      <c r="A544" s="10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4"/>
      <c r="X544" s="5"/>
      <c r="Y544" s="3"/>
      <c r="Z544" s="4"/>
      <c r="AA544" s="3"/>
      <c r="AB544" s="4"/>
      <c r="AC544" s="4"/>
    </row>
    <row r="545" spans="1:29" x14ac:dyDescent="0.25">
      <c r="A545" s="10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4"/>
      <c r="X545" s="5"/>
      <c r="Y545" s="3"/>
      <c r="Z545" s="4"/>
      <c r="AA545" s="3"/>
      <c r="AB545" s="4"/>
      <c r="AC545" s="4"/>
    </row>
    <row r="546" spans="1:29" x14ac:dyDescent="0.25">
      <c r="A546" s="10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4"/>
      <c r="X546" s="5"/>
      <c r="Y546" s="3"/>
      <c r="Z546" s="4"/>
      <c r="AA546" s="3"/>
      <c r="AB546" s="4"/>
      <c r="AC546" s="4"/>
    </row>
    <row r="547" spans="1:29" x14ac:dyDescent="0.25">
      <c r="A547" s="10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4"/>
      <c r="X547" s="5"/>
      <c r="Y547" s="3"/>
      <c r="Z547" s="4"/>
      <c r="AA547" s="3"/>
      <c r="AB547" s="4"/>
      <c r="AC547" s="4"/>
    </row>
    <row r="548" spans="1:29" x14ac:dyDescent="0.25">
      <c r="A548" s="10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4"/>
      <c r="X548" s="5"/>
      <c r="Y548" s="3"/>
      <c r="Z548" s="4"/>
      <c r="AA548" s="3"/>
      <c r="AB548" s="4"/>
      <c r="AC548" s="4"/>
    </row>
    <row r="549" spans="1:29" x14ac:dyDescent="0.25">
      <c r="A549" s="10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4"/>
      <c r="X549" s="5"/>
      <c r="Y549" s="3"/>
      <c r="Z549" s="4"/>
      <c r="AA549" s="3"/>
      <c r="AB549" s="4"/>
      <c r="AC549" s="4"/>
    </row>
    <row r="550" spans="1:29" x14ac:dyDescent="0.25">
      <c r="A550" s="10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4"/>
      <c r="X550" s="5"/>
      <c r="Y550" s="3"/>
      <c r="Z550" s="4"/>
      <c r="AA550" s="3"/>
      <c r="AB550" s="4"/>
      <c r="AC550" s="4"/>
    </row>
    <row r="551" spans="1:29" x14ac:dyDescent="0.25">
      <c r="A551" s="10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4"/>
      <c r="X551" s="5"/>
      <c r="Y551" s="3"/>
      <c r="Z551" s="4"/>
      <c r="AA551" s="3"/>
      <c r="AB551" s="4"/>
      <c r="AC551" s="4"/>
    </row>
    <row r="552" spans="1:29" x14ac:dyDescent="0.25">
      <c r="A552" s="10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4"/>
      <c r="X552" s="5"/>
      <c r="Y552" s="3"/>
      <c r="Z552" s="4"/>
      <c r="AA552" s="3"/>
      <c r="AB552" s="4"/>
      <c r="AC552" s="4"/>
    </row>
    <row r="553" spans="1:29" x14ac:dyDescent="0.25">
      <c r="A553" s="10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4"/>
      <c r="X553" s="5"/>
      <c r="Y553" s="3"/>
      <c r="Z553" s="4"/>
      <c r="AA553" s="3"/>
      <c r="AB553" s="4"/>
      <c r="AC553" s="4"/>
    </row>
    <row r="554" spans="1:29" x14ac:dyDescent="0.25">
      <c r="A554" s="10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4"/>
      <c r="X554" s="5"/>
      <c r="Y554" s="3"/>
      <c r="Z554" s="4"/>
      <c r="AA554" s="3"/>
      <c r="AB554" s="4"/>
      <c r="AC554" s="4"/>
    </row>
    <row r="555" spans="1:29" x14ac:dyDescent="0.25">
      <c r="A555" s="10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4"/>
      <c r="X555" s="5"/>
      <c r="Y555" s="3"/>
      <c r="Z555" s="4"/>
      <c r="AA555" s="3"/>
      <c r="AB555" s="4"/>
      <c r="AC555" s="4"/>
    </row>
    <row r="556" spans="1:29" x14ac:dyDescent="0.25">
      <c r="A556" s="10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4"/>
      <c r="X556" s="5"/>
      <c r="Y556" s="3"/>
      <c r="Z556" s="4"/>
      <c r="AA556" s="3"/>
      <c r="AB556" s="4"/>
      <c r="AC556" s="4"/>
    </row>
    <row r="557" spans="1:29" x14ac:dyDescent="0.25">
      <c r="A557" s="10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4"/>
      <c r="X557" s="5"/>
      <c r="Y557" s="3"/>
      <c r="Z557" s="4"/>
      <c r="AA557" s="3"/>
      <c r="AB557" s="4"/>
      <c r="AC557" s="4"/>
    </row>
    <row r="558" spans="1:29" x14ac:dyDescent="0.25">
      <c r="A558" s="10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4"/>
      <c r="X558" s="5"/>
      <c r="Y558" s="3"/>
      <c r="Z558" s="4"/>
      <c r="AA558" s="3"/>
      <c r="AB558" s="4"/>
      <c r="AC558" s="4"/>
    </row>
    <row r="559" spans="1:29" x14ac:dyDescent="0.25">
      <c r="A559" s="10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4"/>
      <c r="X559" s="5"/>
      <c r="Y559" s="3"/>
      <c r="Z559" s="4"/>
      <c r="AA559" s="3"/>
      <c r="AB559" s="4"/>
      <c r="AC559" s="4"/>
    </row>
    <row r="560" spans="1:29" x14ac:dyDescent="0.25">
      <c r="A560" s="10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4"/>
      <c r="X560" s="5"/>
      <c r="Y560" s="3"/>
      <c r="Z560" s="4"/>
      <c r="AA560" s="3"/>
      <c r="AB560" s="4"/>
      <c r="AC560" s="4"/>
    </row>
    <row r="561" spans="1:29" x14ac:dyDescent="0.25">
      <c r="A561" s="10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4"/>
      <c r="X561" s="5"/>
      <c r="Y561" s="3"/>
      <c r="Z561" s="4"/>
      <c r="AA561" s="3"/>
      <c r="AB561" s="4"/>
      <c r="AC561" s="4"/>
    </row>
    <row r="562" spans="1:29" x14ac:dyDescent="0.25">
      <c r="A562" s="10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4"/>
      <c r="X562" s="5"/>
      <c r="Y562" s="3"/>
      <c r="Z562" s="4"/>
      <c r="AA562" s="3"/>
      <c r="AB562" s="4"/>
      <c r="AC562" s="4"/>
    </row>
    <row r="563" spans="1:29" x14ac:dyDescent="0.25">
      <c r="A563" s="10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  <c r="X563" s="5"/>
      <c r="Y563" s="3"/>
      <c r="Z563" s="4"/>
      <c r="AA563" s="3"/>
      <c r="AB563" s="4"/>
      <c r="AC563" s="4"/>
    </row>
    <row r="564" spans="1:29" x14ac:dyDescent="0.25">
      <c r="A564" s="10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4"/>
      <c r="X564" s="5"/>
      <c r="Y564" s="3"/>
      <c r="Z564" s="4"/>
      <c r="AA564" s="3"/>
      <c r="AB564" s="4"/>
      <c r="AC564" s="4"/>
    </row>
    <row r="565" spans="1:29" x14ac:dyDescent="0.25">
      <c r="A565" s="10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4"/>
      <c r="X565" s="5"/>
      <c r="Y565" s="3"/>
      <c r="Z565" s="4"/>
      <c r="AA565" s="3"/>
      <c r="AB565" s="4"/>
      <c r="AC565" s="4"/>
    </row>
    <row r="566" spans="1:29" x14ac:dyDescent="0.25">
      <c r="A566" s="10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4"/>
      <c r="X566" s="5"/>
      <c r="Y566" s="3"/>
      <c r="Z566" s="4"/>
      <c r="AA566" s="3"/>
      <c r="AB566" s="4"/>
      <c r="AC566" s="4"/>
    </row>
    <row r="567" spans="1:29" x14ac:dyDescent="0.25">
      <c r="A567" s="10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4"/>
      <c r="X567" s="5"/>
      <c r="Y567" s="3"/>
      <c r="Z567" s="4"/>
      <c r="AA567" s="3"/>
      <c r="AB567" s="4"/>
      <c r="AC567" s="4"/>
    </row>
    <row r="568" spans="1:29" x14ac:dyDescent="0.25">
      <c r="A568" s="10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4"/>
      <c r="X568" s="5"/>
      <c r="Y568" s="3"/>
      <c r="Z568" s="4"/>
      <c r="AA568" s="3"/>
      <c r="AB568" s="4"/>
      <c r="AC568" s="4"/>
    </row>
    <row r="569" spans="1:29" x14ac:dyDescent="0.25">
      <c r="A569" s="10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4"/>
      <c r="X569" s="5"/>
      <c r="Y569" s="3"/>
      <c r="Z569" s="4"/>
      <c r="AA569" s="3"/>
      <c r="AB569" s="4"/>
      <c r="AC569" s="4"/>
    </row>
    <row r="570" spans="1:29" x14ac:dyDescent="0.25">
      <c r="A570" s="10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4"/>
      <c r="X570" s="5"/>
      <c r="Y570" s="3"/>
      <c r="Z570" s="4"/>
      <c r="AA570" s="3"/>
      <c r="AB570" s="4"/>
      <c r="AC570" s="4"/>
    </row>
    <row r="571" spans="1:29" x14ac:dyDescent="0.25">
      <c r="A571" s="10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4"/>
      <c r="X571" s="5"/>
      <c r="Y571" s="3"/>
      <c r="Z571" s="4"/>
      <c r="AA571" s="3"/>
      <c r="AB571" s="4"/>
      <c r="AC571" s="4"/>
    </row>
    <row r="572" spans="1:29" x14ac:dyDescent="0.25">
      <c r="A572" s="10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4"/>
      <c r="X572" s="5"/>
      <c r="Y572" s="3"/>
      <c r="Z572" s="4"/>
      <c r="AA572" s="3"/>
      <c r="AB572" s="4"/>
      <c r="AC572" s="4"/>
    </row>
    <row r="573" spans="1:29" x14ac:dyDescent="0.25">
      <c r="A573" s="10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4"/>
      <c r="X573" s="5"/>
      <c r="Y573" s="3"/>
      <c r="Z573" s="4"/>
      <c r="AA573" s="3"/>
      <c r="AB573" s="4"/>
      <c r="AC573" s="4"/>
    </row>
    <row r="574" spans="1:29" x14ac:dyDescent="0.25">
      <c r="A574" s="10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4"/>
      <c r="X574" s="5"/>
      <c r="Y574" s="3"/>
      <c r="Z574" s="4"/>
      <c r="AA574" s="3"/>
      <c r="AB574" s="4"/>
      <c r="AC574" s="4"/>
    </row>
    <row r="575" spans="1:29" x14ac:dyDescent="0.25">
      <c r="A575" s="10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4"/>
      <c r="X575" s="5"/>
      <c r="Y575" s="3"/>
      <c r="Z575" s="4"/>
      <c r="AA575" s="3"/>
      <c r="AB575" s="4"/>
      <c r="AC575" s="4"/>
    </row>
    <row r="576" spans="1:29" x14ac:dyDescent="0.25">
      <c r="A576" s="10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4"/>
      <c r="X576" s="5"/>
      <c r="Y576" s="3"/>
      <c r="Z576" s="4"/>
      <c r="AA576" s="3"/>
      <c r="AB576" s="4"/>
      <c r="AC576" s="4"/>
    </row>
    <row r="577" spans="1:29" x14ac:dyDescent="0.25">
      <c r="A577" s="10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4"/>
      <c r="X577" s="5"/>
      <c r="Y577" s="3"/>
      <c r="Z577" s="4"/>
      <c r="AA577" s="3"/>
      <c r="AB577" s="4"/>
      <c r="AC577" s="4"/>
    </row>
    <row r="578" spans="1:29" x14ac:dyDescent="0.25">
      <c r="A578" s="10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4"/>
      <c r="X578" s="5"/>
      <c r="Y578" s="3"/>
      <c r="Z578" s="4"/>
      <c r="AA578" s="3"/>
      <c r="AB578" s="4"/>
      <c r="AC578" s="4"/>
    </row>
    <row r="579" spans="1:29" x14ac:dyDescent="0.25">
      <c r="A579" s="10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4"/>
      <c r="X579" s="5"/>
      <c r="Y579" s="3"/>
      <c r="Z579" s="4"/>
      <c r="AA579" s="3"/>
      <c r="AB579" s="4"/>
      <c r="AC579" s="4"/>
    </row>
    <row r="580" spans="1:29" x14ac:dyDescent="0.25">
      <c r="A580" s="10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4"/>
      <c r="X580" s="5"/>
      <c r="Y580" s="3"/>
      <c r="Z580" s="4"/>
      <c r="AA580" s="3"/>
      <c r="AB580" s="4"/>
      <c r="AC580" s="4"/>
    </row>
    <row r="581" spans="1:29" x14ac:dyDescent="0.25">
      <c r="A581" s="10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4"/>
      <c r="X581" s="5"/>
      <c r="Y581" s="3"/>
      <c r="Z581" s="4"/>
      <c r="AA581" s="3"/>
      <c r="AB581" s="4"/>
      <c r="AC581" s="4"/>
    </row>
    <row r="582" spans="1:29" x14ac:dyDescent="0.25">
      <c r="A582" s="10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4"/>
      <c r="X582" s="5"/>
      <c r="Y582" s="3"/>
      <c r="Z582" s="4"/>
      <c r="AA582" s="3"/>
      <c r="AB582" s="4"/>
      <c r="AC582" s="4"/>
    </row>
    <row r="583" spans="1:29" x14ac:dyDescent="0.25">
      <c r="A583" s="10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4"/>
      <c r="X583" s="5"/>
      <c r="Y583" s="3"/>
      <c r="Z583" s="4"/>
      <c r="AA583" s="3"/>
      <c r="AB583" s="4"/>
      <c r="AC583" s="4"/>
    </row>
    <row r="584" spans="1:29" x14ac:dyDescent="0.25">
      <c r="A584" s="10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4"/>
      <c r="X584" s="5"/>
      <c r="Y584" s="3"/>
      <c r="Z584" s="4"/>
      <c r="AA584" s="3"/>
      <c r="AB584" s="4"/>
      <c r="AC584" s="4"/>
    </row>
    <row r="585" spans="1:29" x14ac:dyDescent="0.25">
      <c r="A585" s="10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4"/>
      <c r="X585" s="5"/>
      <c r="Y585" s="3"/>
      <c r="Z585" s="4"/>
      <c r="AA585" s="3"/>
      <c r="AB585" s="4"/>
      <c r="AC585" s="4"/>
    </row>
    <row r="586" spans="1:29" x14ac:dyDescent="0.25">
      <c r="A586" s="10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4"/>
      <c r="X586" s="5"/>
      <c r="Y586" s="3"/>
      <c r="Z586" s="4"/>
      <c r="AA586" s="3"/>
      <c r="AB586" s="4"/>
      <c r="AC586" s="4"/>
    </row>
    <row r="587" spans="1:29" x14ac:dyDescent="0.25">
      <c r="A587" s="10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4"/>
      <c r="X587" s="5"/>
      <c r="Y587" s="3"/>
      <c r="Z587" s="4"/>
      <c r="AA587" s="3"/>
      <c r="AB587" s="4"/>
      <c r="AC587" s="4"/>
    </row>
    <row r="588" spans="1:29" x14ac:dyDescent="0.25">
      <c r="A588" s="10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4"/>
      <c r="X588" s="5"/>
      <c r="Y588" s="3"/>
      <c r="Z588" s="4"/>
      <c r="AA588" s="3"/>
      <c r="AB588" s="4"/>
      <c r="AC588" s="4"/>
    </row>
    <row r="589" spans="1:29" x14ac:dyDescent="0.25">
      <c r="A589" s="10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4"/>
      <c r="X589" s="5"/>
      <c r="Y589" s="3"/>
      <c r="Z589" s="4"/>
      <c r="AA589" s="3"/>
      <c r="AB589" s="4"/>
      <c r="AC589" s="4"/>
    </row>
    <row r="590" spans="1:29" x14ac:dyDescent="0.25">
      <c r="A590" s="10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4"/>
      <c r="X590" s="5"/>
      <c r="Y590" s="3"/>
      <c r="Z590" s="4"/>
      <c r="AA590" s="3"/>
      <c r="AB590" s="4"/>
      <c r="AC590" s="4"/>
    </row>
    <row r="591" spans="1:29" x14ac:dyDescent="0.25">
      <c r="A591" s="10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4"/>
      <c r="X591" s="5"/>
      <c r="Y591" s="3"/>
      <c r="Z591" s="4"/>
      <c r="AA591" s="3"/>
      <c r="AB591" s="4"/>
      <c r="AC591" s="4"/>
    </row>
    <row r="592" spans="1:29" x14ac:dyDescent="0.25">
      <c r="A592" s="10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  <c r="X592" s="5"/>
      <c r="Y592" s="3"/>
      <c r="Z592" s="4"/>
      <c r="AA592" s="3"/>
      <c r="AB592" s="4"/>
      <c r="AC592" s="4"/>
    </row>
    <row r="593" spans="1:29" x14ac:dyDescent="0.25">
      <c r="A593" s="10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4"/>
      <c r="X593" s="5"/>
      <c r="Y593" s="3"/>
      <c r="Z593" s="4"/>
      <c r="AA593" s="3"/>
      <c r="AB593" s="4"/>
      <c r="AC593" s="4"/>
    </row>
    <row r="594" spans="1:29" x14ac:dyDescent="0.25">
      <c r="A594" s="10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4"/>
      <c r="X594" s="5"/>
      <c r="Y594" s="3"/>
      <c r="Z594" s="4"/>
      <c r="AA594" s="3"/>
      <c r="AB594" s="4"/>
      <c r="AC594" s="4"/>
    </row>
    <row r="595" spans="1:29" x14ac:dyDescent="0.25">
      <c r="A595" s="10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4"/>
      <c r="X595" s="5"/>
      <c r="Y595" s="3"/>
      <c r="Z595" s="4"/>
      <c r="AA595" s="3"/>
      <c r="AB595" s="4"/>
      <c r="AC595" s="4"/>
    </row>
    <row r="596" spans="1:29" x14ac:dyDescent="0.25">
      <c r="A596" s="10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4"/>
      <c r="X596" s="5"/>
      <c r="Y596" s="3"/>
      <c r="Z596" s="4"/>
      <c r="AA596" s="3"/>
      <c r="AB596" s="4"/>
      <c r="AC596" s="4"/>
    </row>
    <row r="597" spans="1:29" x14ac:dyDescent="0.25">
      <c r="A597" s="10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4"/>
      <c r="X597" s="5"/>
      <c r="Y597" s="3"/>
      <c r="Z597" s="4"/>
      <c r="AA597" s="3"/>
      <c r="AB597" s="4"/>
      <c r="AC597" s="4"/>
    </row>
    <row r="598" spans="1:29" x14ac:dyDescent="0.25">
      <c r="A598" s="10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4"/>
      <c r="X598" s="5"/>
      <c r="Y598" s="3"/>
      <c r="Z598" s="4"/>
      <c r="AA598" s="3"/>
      <c r="AB598" s="4"/>
      <c r="AC598" s="4"/>
    </row>
    <row r="599" spans="1:29" x14ac:dyDescent="0.25">
      <c r="A599" s="10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4"/>
      <c r="X599" s="5"/>
      <c r="Y599" s="3"/>
      <c r="Z599" s="4"/>
      <c r="AA599" s="3"/>
      <c r="AB599" s="4"/>
      <c r="AC599" s="4"/>
    </row>
    <row r="600" spans="1:29" x14ac:dyDescent="0.25">
      <c r="A600" s="10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4"/>
      <c r="X600" s="5"/>
      <c r="Y600" s="3"/>
      <c r="Z600" s="4"/>
      <c r="AA600" s="3"/>
      <c r="AB600" s="4"/>
      <c r="AC600" s="4"/>
    </row>
    <row r="601" spans="1:29" x14ac:dyDescent="0.25">
      <c r="A601" s="10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4"/>
      <c r="X601" s="5"/>
      <c r="Y601" s="3"/>
      <c r="Z601" s="4"/>
      <c r="AA601" s="3"/>
      <c r="AB601" s="4"/>
      <c r="AC601" s="4"/>
    </row>
    <row r="602" spans="1:29" x14ac:dyDescent="0.25">
      <c r="A602" s="10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4"/>
      <c r="X602" s="5"/>
      <c r="Y602" s="3"/>
      <c r="Z602" s="4"/>
      <c r="AA602" s="3"/>
      <c r="AB602" s="4"/>
      <c r="AC602" s="4"/>
    </row>
    <row r="603" spans="1:29" x14ac:dyDescent="0.25">
      <c r="A603" s="10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4"/>
      <c r="X603" s="5"/>
      <c r="Y603" s="3"/>
      <c r="Z603" s="4"/>
      <c r="AA603" s="3"/>
      <c r="AB603" s="4"/>
      <c r="AC603" s="4"/>
    </row>
    <row r="604" spans="1:29" x14ac:dyDescent="0.25">
      <c r="A604" s="10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4"/>
      <c r="X604" s="5"/>
      <c r="Y604" s="3"/>
      <c r="Z604" s="4"/>
      <c r="AA604" s="3"/>
      <c r="AB604" s="4"/>
      <c r="AC604" s="4"/>
    </row>
    <row r="605" spans="1:29" x14ac:dyDescent="0.25">
      <c r="A605" s="10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4"/>
      <c r="X605" s="5"/>
      <c r="Y605" s="3"/>
      <c r="Z605" s="4"/>
      <c r="AA605" s="3"/>
      <c r="AB605" s="4"/>
      <c r="AC605" s="4"/>
    </row>
    <row r="606" spans="1:29" x14ac:dyDescent="0.25">
      <c r="A606" s="10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4"/>
      <c r="X606" s="5"/>
      <c r="Y606" s="3"/>
      <c r="Z606" s="4"/>
      <c r="AA606" s="3"/>
      <c r="AB606" s="4"/>
      <c r="AC606" s="4"/>
    </row>
    <row r="607" spans="1:29" x14ac:dyDescent="0.25">
      <c r="A607" s="10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4"/>
      <c r="X607" s="5"/>
      <c r="Y607" s="3"/>
      <c r="Z607" s="4"/>
      <c r="AA607" s="3"/>
      <c r="AB607" s="4"/>
      <c r="AC607" s="4"/>
    </row>
    <row r="608" spans="1:29" x14ac:dyDescent="0.25">
      <c r="A608" s="10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4"/>
      <c r="X608" s="5"/>
      <c r="Y608" s="3"/>
      <c r="Z608" s="4"/>
      <c r="AA608" s="3"/>
      <c r="AB608" s="4"/>
      <c r="AC608" s="4"/>
    </row>
    <row r="609" spans="1:29" x14ac:dyDescent="0.25">
      <c r="A609" s="10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4"/>
      <c r="X609" s="5"/>
      <c r="Y609" s="3"/>
      <c r="Z609" s="4"/>
      <c r="AA609" s="3"/>
      <c r="AB609" s="4"/>
      <c r="AC609" s="4"/>
    </row>
    <row r="610" spans="1:29" x14ac:dyDescent="0.25">
      <c r="A610" s="10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4"/>
      <c r="X610" s="5"/>
      <c r="Y610" s="3"/>
      <c r="Z610" s="4"/>
      <c r="AA610" s="3"/>
      <c r="AB610" s="4"/>
      <c r="AC610" s="4"/>
    </row>
    <row r="611" spans="1:29" x14ac:dyDescent="0.25">
      <c r="A611" s="10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4"/>
      <c r="X611" s="5"/>
      <c r="Y611" s="3"/>
      <c r="Z611" s="4"/>
      <c r="AA611" s="3"/>
      <c r="AB611" s="4"/>
      <c r="AC611" s="4"/>
    </row>
    <row r="612" spans="1:29" x14ac:dyDescent="0.25">
      <c r="A612" s="10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4"/>
      <c r="X612" s="5"/>
      <c r="Y612" s="3"/>
      <c r="Z612" s="4"/>
      <c r="AA612" s="3"/>
      <c r="AB612" s="4"/>
      <c r="AC612" s="4"/>
    </row>
    <row r="613" spans="1:29" x14ac:dyDescent="0.25">
      <c r="A613" s="10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4"/>
      <c r="X613" s="5"/>
      <c r="Y613" s="3"/>
      <c r="Z613" s="4"/>
      <c r="AA613" s="3"/>
      <c r="AB613" s="4"/>
      <c r="AC613" s="4"/>
    </row>
    <row r="614" spans="1:29" x14ac:dyDescent="0.25">
      <c r="A614" s="10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4"/>
      <c r="X614" s="5"/>
      <c r="Y614" s="3"/>
      <c r="Z614" s="4"/>
      <c r="AA614" s="3"/>
      <c r="AB614" s="4"/>
      <c r="AC614" s="4"/>
    </row>
    <row r="615" spans="1:29" x14ac:dyDescent="0.25">
      <c r="A615" s="10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4"/>
      <c r="X615" s="5"/>
      <c r="Y615" s="3"/>
      <c r="Z615" s="4"/>
      <c r="AA615" s="3"/>
      <c r="AB615" s="4"/>
      <c r="AC615" s="4"/>
    </row>
    <row r="616" spans="1:29" x14ac:dyDescent="0.25">
      <c r="A616" s="10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4"/>
      <c r="X616" s="5"/>
      <c r="Y616" s="3"/>
      <c r="Z616" s="4"/>
      <c r="AA616" s="3"/>
      <c r="AB616" s="4"/>
      <c r="AC616" s="4"/>
    </row>
    <row r="617" spans="1:29" x14ac:dyDescent="0.25">
      <c r="A617" s="10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4"/>
      <c r="X617" s="5"/>
      <c r="Y617" s="3"/>
      <c r="Z617" s="4"/>
      <c r="AA617" s="3"/>
      <c r="AB617" s="4"/>
      <c r="AC617" s="4"/>
    </row>
    <row r="618" spans="1:29" x14ac:dyDescent="0.25">
      <c r="A618" s="10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4"/>
      <c r="X618" s="5"/>
      <c r="Y618" s="3"/>
      <c r="Z618" s="4"/>
      <c r="AA618" s="3"/>
      <c r="AB618" s="4"/>
      <c r="AC618" s="4"/>
    </row>
    <row r="619" spans="1:29" x14ac:dyDescent="0.25">
      <c r="A619" s="10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4"/>
      <c r="X619" s="5"/>
      <c r="Y619" s="3"/>
      <c r="Z619" s="4"/>
      <c r="AA619" s="3"/>
      <c r="AB619" s="4"/>
      <c r="AC619" s="4"/>
    </row>
    <row r="620" spans="1:29" x14ac:dyDescent="0.25">
      <c r="A620" s="10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4"/>
      <c r="X620" s="5"/>
      <c r="Y620" s="3"/>
      <c r="Z620" s="4"/>
      <c r="AA620" s="3"/>
      <c r="AB620" s="4"/>
      <c r="AC620" s="4"/>
    </row>
    <row r="621" spans="1:29" x14ac:dyDescent="0.25">
      <c r="A621" s="10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4"/>
      <c r="X621" s="5"/>
      <c r="Y621" s="3"/>
      <c r="Z621" s="4"/>
      <c r="AA621" s="3"/>
      <c r="AB621" s="4"/>
      <c r="AC621" s="4"/>
    </row>
    <row r="622" spans="1:29" x14ac:dyDescent="0.25">
      <c r="A622" s="10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4"/>
      <c r="X622" s="5"/>
      <c r="Y622" s="3"/>
      <c r="Z622" s="4"/>
      <c r="AA622" s="3"/>
      <c r="AB622" s="4"/>
      <c r="AC622" s="4"/>
    </row>
    <row r="623" spans="1:29" x14ac:dyDescent="0.25">
      <c r="A623" s="10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4"/>
      <c r="X623" s="5"/>
      <c r="Y623" s="3"/>
      <c r="Z623" s="4"/>
      <c r="AA623" s="3"/>
      <c r="AB623" s="4"/>
      <c r="AC623" s="4"/>
    </row>
    <row r="624" spans="1:29" x14ac:dyDescent="0.25">
      <c r="A624" s="10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4"/>
      <c r="X624" s="5"/>
      <c r="Y624" s="3"/>
      <c r="Z624" s="4"/>
      <c r="AA624" s="3"/>
      <c r="AB624" s="4"/>
      <c r="AC624" s="4"/>
    </row>
    <row r="625" spans="1:29" x14ac:dyDescent="0.25">
      <c r="A625" s="10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4"/>
      <c r="X625" s="5"/>
      <c r="Y625" s="3"/>
      <c r="Z625" s="4"/>
      <c r="AA625" s="3"/>
      <c r="AB625" s="4"/>
      <c r="AC625" s="4"/>
    </row>
    <row r="626" spans="1:29" x14ac:dyDescent="0.25">
      <c r="A626" s="10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4"/>
      <c r="X626" s="5"/>
      <c r="Y626" s="3"/>
      <c r="Z626" s="4"/>
      <c r="AA626" s="3"/>
      <c r="AB626" s="4"/>
      <c r="AC626" s="4"/>
    </row>
    <row r="627" spans="1:29" x14ac:dyDescent="0.25">
      <c r="A627" s="10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4"/>
      <c r="X627" s="5"/>
      <c r="Y627" s="3"/>
      <c r="Z627" s="4"/>
      <c r="AA627" s="3"/>
      <c r="AB627" s="4"/>
      <c r="AC627" s="4"/>
    </row>
    <row r="628" spans="1:29" x14ac:dyDescent="0.25">
      <c r="A628" s="10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4"/>
      <c r="X628" s="5"/>
      <c r="Y628" s="3"/>
      <c r="Z628" s="4"/>
      <c r="AA628" s="3"/>
      <c r="AB628" s="4"/>
      <c r="AC628" s="4"/>
    </row>
    <row r="629" spans="1:29" x14ac:dyDescent="0.25">
      <c r="A629" s="10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4"/>
      <c r="X629" s="5"/>
      <c r="Y629" s="3"/>
      <c r="Z629" s="4"/>
      <c r="AA629" s="3"/>
      <c r="AB629" s="4"/>
      <c r="AC629" s="4"/>
    </row>
    <row r="630" spans="1:29" x14ac:dyDescent="0.25">
      <c r="A630" s="10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4"/>
      <c r="X630" s="5"/>
      <c r="Y630" s="3"/>
      <c r="Z630" s="4"/>
      <c r="AA630" s="3"/>
      <c r="AB630" s="4"/>
      <c r="AC630" s="4"/>
    </row>
    <row r="631" spans="1:29" x14ac:dyDescent="0.25">
      <c r="A631" s="10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4"/>
      <c r="X631" s="5"/>
      <c r="Y631" s="3"/>
      <c r="Z631" s="4"/>
      <c r="AA631" s="3"/>
      <c r="AB631" s="4"/>
      <c r="AC631" s="4"/>
    </row>
    <row r="632" spans="1:29" x14ac:dyDescent="0.25">
      <c r="A632" s="10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4"/>
      <c r="X632" s="5"/>
      <c r="Y632" s="3"/>
      <c r="Z632" s="4"/>
      <c r="AA632" s="3"/>
      <c r="AB632" s="4"/>
      <c r="AC632" s="4"/>
    </row>
    <row r="633" spans="1:29" x14ac:dyDescent="0.25">
      <c r="A633" s="10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4"/>
      <c r="X633" s="5"/>
      <c r="Y633" s="3"/>
      <c r="Z633" s="4"/>
      <c r="AA633" s="3"/>
      <c r="AB633" s="4"/>
      <c r="AC633" s="4"/>
    </row>
    <row r="634" spans="1:29" x14ac:dyDescent="0.25">
      <c r="A634" s="10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4"/>
      <c r="X634" s="5"/>
      <c r="Y634" s="3"/>
      <c r="Z634" s="4"/>
      <c r="AA634" s="3"/>
      <c r="AB634" s="4"/>
      <c r="AC634" s="4"/>
    </row>
    <row r="635" spans="1:29" x14ac:dyDescent="0.25">
      <c r="A635" s="10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4"/>
      <c r="X635" s="5"/>
      <c r="Y635" s="3"/>
      <c r="Z635" s="4"/>
      <c r="AA635" s="3"/>
      <c r="AB635" s="4"/>
      <c r="AC635" s="4"/>
    </row>
    <row r="636" spans="1:29" x14ac:dyDescent="0.25">
      <c r="A636" s="10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4"/>
      <c r="X636" s="5"/>
      <c r="Y636" s="3"/>
      <c r="Z636" s="4"/>
      <c r="AA636" s="3"/>
      <c r="AB636" s="4"/>
      <c r="AC636" s="4"/>
    </row>
    <row r="637" spans="1:29" x14ac:dyDescent="0.25">
      <c r="A637" s="10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4"/>
      <c r="X637" s="5"/>
      <c r="Y637" s="3"/>
      <c r="Z637" s="4"/>
      <c r="AA637" s="3"/>
      <c r="AB637" s="4"/>
      <c r="AC637" s="4"/>
    </row>
    <row r="638" spans="1:29" x14ac:dyDescent="0.25">
      <c r="A638" s="10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4"/>
      <c r="X638" s="5"/>
      <c r="Y638" s="3"/>
      <c r="Z638" s="4"/>
      <c r="AA638" s="3"/>
      <c r="AB638" s="4"/>
      <c r="AC638" s="4"/>
    </row>
    <row r="639" spans="1:29" x14ac:dyDescent="0.25">
      <c r="A639" s="10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4"/>
      <c r="X639" s="5"/>
      <c r="Y639" s="3"/>
      <c r="Z639" s="4"/>
      <c r="AA639" s="3"/>
      <c r="AB639" s="4"/>
      <c r="AC639" s="4"/>
    </row>
    <row r="640" spans="1:29" x14ac:dyDescent="0.25">
      <c r="A640" s="10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4"/>
      <c r="X640" s="5"/>
      <c r="Y640" s="3"/>
      <c r="Z640" s="4"/>
      <c r="AA640" s="3"/>
      <c r="AB640" s="4"/>
      <c r="AC640" s="4"/>
    </row>
    <row r="641" spans="1:29" x14ac:dyDescent="0.25">
      <c r="A641" s="10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  <c r="X641" s="5"/>
      <c r="Y641" s="3"/>
      <c r="Z641" s="4"/>
      <c r="AA641" s="3"/>
      <c r="AB641" s="4"/>
      <c r="AC641" s="4"/>
    </row>
    <row r="642" spans="1:29" x14ac:dyDescent="0.25">
      <c r="A642" s="10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4"/>
      <c r="X642" s="5"/>
      <c r="Y642" s="3"/>
      <c r="Z642" s="4"/>
      <c r="AA642" s="3"/>
      <c r="AB642" s="4"/>
      <c r="AC642" s="4"/>
    </row>
    <row r="643" spans="1:29" x14ac:dyDescent="0.25">
      <c r="A643" s="10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4"/>
      <c r="X643" s="5"/>
      <c r="Y643" s="3"/>
      <c r="Z643" s="4"/>
      <c r="AA643" s="3"/>
      <c r="AB643" s="4"/>
      <c r="AC643" s="4"/>
    </row>
    <row r="644" spans="1:29" x14ac:dyDescent="0.25">
      <c r="A644" s="10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4"/>
      <c r="X644" s="5"/>
      <c r="Y644" s="3"/>
      <c r="Z644" s="4"/>
      <c r="AA644" s="3"/>
      <c r="AB644" s="4"/>
      <c r="AC644" s="4"/>
    </row>
    <row r="645" spans="1:29" x14ac:dyDescent="0.25">
      <c r="A645" s="10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4"/>
      <c r="X645" s="5"/>
      <c r="Y645" s="3"/>
      <c r="Z645" s="4"/>
      <c r="AA645" s="3"/>
      <c r="AB645" s="4"/>
      <c r="AC645" s="4"/>
    </row>
    <row r="646" spans="1:29" x14ac:dyDescent="0.25">
      <c r="A646" s="10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4"/>
      <c r="X646" s="5"/>
      <c r="Y646" s="3"/>
      <c r="Z646" s="4"/>
      <c r="AA646" s="3"/>
      <c r="AB646" s="4"/>
      <c r="AC646" s="4"/>
    </row>
    <row r="647" spans="1:29" x14ac:dyDescent="0.25">
      <c r="A647" s="10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4"/>
      <c r="X647" s="5"/>
      <c r="Y647" s="3"/>
      <c r="Z647" s="4"/>
      <c r="AA647" s="3"/>
      <c r="AB647" s="4"/>
      <c r="AC647" s="4"/>
    </row>
    <row r="648" spans="1:29" x14ac:dyDescent="0.25">
      <c r="A648" s="10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4"/>
      <c r="X648" s="5"/>
      <c r="Y648" s="3"/>
      <c r="Z648" s="4"/>
      <c r="AA648" s="3"/>
      <c r="AB648" s="4"/>
      <c r="AC648" s="4"/>
    </row>
    <row r="649" spans="1:29" x14ac:dyDescent="0.25">
      <c r="A649" s="10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4"/>
      <c r="X649" s="5"/>
      <c r="Y649" s="3"/>
      <c r="Z649" s="4"/>
      <c r="AA649" s="3"/>
      <c r="AB649" s="4"/>
      <c r="AC649" s="4"/>
    </row>
    <row r="650" spans="1:29" x14ac:dyDescent="0.25">
      <c r="A650" s="10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4"/>
      <c r="X650" s="5"/>
      <c r="Y650" s="3"/>
      <c r="Z650" s="4"/>
      <c r="AA650" s="3"/>
      <c r="AB650" s="4"/>
      <c r="AC650" s="4"/>
    </row>
    <row r="651" spans="1:29" x14ac:dyDescent="0.25">
      <c r="A651" s="10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4"/>
      <c r="X651" s="5"/>
      <c r="Y651" s="3"/>
      <c r="Z651" s="4"/>
      <c r="AA651" s="3"/>
      <c r="AB651" s="4"/>
      <c r="AC651" s="4"/>
    </row>
    <row r="652" spans="1:29" x14ac:dyDescent="0.25">
      <c r="A652" s="10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4"/>
      <c r="X652" s="5"/>
      <c r="Y652" s="3"/>
      <c r="Z652" s="4"/>
      <c r="AA652" s="3"/>
      <c r="AB652" s="4"/>
      <c r="AC652" s="4"/>
    </row>
    <row r="653" spans="1:29" x14ac:dyDescent="0.25">
      <c r="A653" s="10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4"/>
      <c r="X653" s="5"/>
      <c r="Y653" s="3"/>
      <c r="Z653" s="4"/>
      <c r="AA653" s="3"/>
      <c r="AB653" s="4"/>
      <c r="AC653" s="4"/>
    </row>
    <row r="654" spans="1:29" x14ac:dyDescent="0.25">
      <c r="A654" s="10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4"/>
      <c r="X654" s="5"/>
      <c r="Y654" s="3"/>
      <c r="Z654" s="4"/>
      <c r="AA654" s="3"/>
      <c r="AB654" s="4"/>
      <c r="AC654" s="4"/>
    </row>
    <row r="655" spans="1:29" x14ac:dyDescent="0.25">
      <c r="A655" s="10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4"/>
      <c r="X655" s="5"/>
      <c r="Y655" s="3"/>
      <c r="Z655" s="4"/>
      <c r="AA655" s="3"/>
      <c r="AB655" s="4"/>
      <c r="AC655" s="4"/>
    </row>
    <row r="656" spans="1:29" x14ac:dyDescent="0.25">
      <c r="A656" s="10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4"/>
      <c r="X656" s="5"/>
      <c r="Y656" s="3"/>
      <c r="Z656" s="4"/>
      <c r="AA656" s="3"/>
      <c r="AB656" s="4"/>
      <c r="AC656" s="4"/>
    </row>
    <row r="657" spans="1:29" x14ac:dyDescent="0.25">
      <c r="A657" s="10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4"/>
      <c r="X657" s="5"/>
      <c r="Y657" s="3"/>
      <c r="Z657" s="4"/>
      <c r="AA657" s="3"/>
      <c r="AB657" s="4"/>
      <c r="AC657" s="4"/>
    </row>
    <row r="658" spans="1:29" x14ac:dyDescent="0.25">
      <c r="A658" s="10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4"/>
      <c r="X658" s="5"/>
      <c r="Y658" s="3"/>
      <c r="Z658" s="4"/>
      <c r="AA658" s="3"/>
      <c r="AB658" s="4"/>
      <c r="AC658" s="4"/>
    </row>
    <row r="659" spans="1:29" x14ac:dyDescent="0.25">
      <c r="A659" s="10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4"/>
      <c r="X659" s="5"/>
      <c r="Y659" s="3"/>
      <c r="Z659" s="4"/>
      <c r="AA659" s="3"/>
      <c r="AB659" s="4"/>
      <c r="AC659" s="4"/>
    </row>
    <row r="660" spans="1:29" x14ac:dyDescent="0.25">
      <c r="A660" s="10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4"/>
      <c r="X660" s="5"/>
      <c r="Y660" s="3"/>
      <c r="Z660" s="4"/>
      <c r="AA660" s="3"/>
      <c r="AB660" s="4"/>
      <c r="AC660" s="4"/>
    </row>
    <row r="661" spans="1:29" x14ac:dyDescent="0.25">
      <c r="A661" s="10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4"/>
      <c r="X661" s="5"/>
      <c r="Y661" s="3"/>
      <c r="Z661" s="4"/>
      <c r="AA661" s="3"/>
      <c r="AB661" s="4"/>
      <c r="AC661" s="4"/>
    </row>
    <row r="662" spans="1:29" x14ac:dyDescent="0.25">
      <c r="A662" s="10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4"/>
      <c r="X662" s="5"/>
      <c r="Y662" s="3"/>
      <c r="Z662" s="4"/>
      <c r="AA662" s="3"/>
      <c r="AB662" s="4"/>
      <c r="AC662" s="4"/>
    </row>
    <row r="663" spans="1:29" x14ac:dyDescent="0.25">
      <c r="A663" s="10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4"/>
      <c r="X663" s="5"/>
      <c r="Y663" s="3"/>
      <c r="Z663" s="4"/>
      <c r="AA663" s="3"/>
      <c r="AB663" s="4"/>
      <c r="AC663" s="4"/>
    </row>
    <row r="664" spans="1:29" x14ac:dyDescent="0.25">
      <c r="A664" s="10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4"/>
      <c r="X664" s="5"/>
      <c r="Y664" s="3"/>
      <c r="Z664" s="4"/>
      <c r="AA664" s="3"/>
      <c r="AB664" s="4"/>
      <c r="AC664" s="4"/>
    </row>
    <row r="665" spans="1:29" x14ac:dyDescent="0.25">
      <c r="A665" s="10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4"/>
      <c r="X665" s="5"/>
      <c r="Y665" s="3"/>
      <c r="Z665" s="4"/>
      <c r="AA665" s="3"/>
      <c r="AB665" s="4"/>
      <c r="AC665" s="4"/>
    </row>
    <row r="666" spans="1:29" x14ac:dyDescent="0.25">
      <c r="A666" s="10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4"/>
      <c r="X666" s="5"/>
      <c r="Y666" s="3"/>
      <c r="Z666" s="4"/>
      <c r="AA666" s="3"/>
      <c r="AB666" s="4"/>
      <c r="AC666" s="4"/>
    </row>
    <row r="667" spans="1:29" x14ac:dyDescent="0.25">
      <c r="A667" s="10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4"/>
      <c r="X667" s="5"/>
      <c r="Y667" s="3"/>
      <c r="Z667" s="4"/>
      <c r="AA667" s="3"/>
      <c r="AB667" s="4"/>
      <c r="AC667" s="4"/>
    </row>
    <row r="668" spans="1:29" x14ac:dyDescent="0.25">
      <c r="A668" s="10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4"/>
      <c r="X668" s="5"/>
      <c r="Y668" s="3"/>
      <c r="Z668" s="4"/>
      <c r="AA668" s="3"/>
      <c r="AB668" s="4"/>
      <c r="AC668" s="4"/>
    </row>
    <row r="669" spans="1:29" x14ac:dyDescent="0.25">
      <c r="A669" s="10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4"/>
      <c r="X669" s="5"/>
      <c r="Y669" s="3"/>
      <c r="Z669" s="4"/>
      <c r="AA669" s="3"/>
      <c r="AB669" s="4"/>
      <c r="AC669" s="4"/>
    </row>
    <row r="670" spans="1:29" x14ac:dyDescent="0.25">
      <c r="A670" s="10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4"/>
      <c r="X670" s="5"/>
      <c r="Y670" s="3"/>
      <c r="Z670" s="4"/>
      <c r="AA670" s="3"/>
      <c r="AB670" s="4"/>
      <c r="AC670" s="4"/>
    </row>
    <row r="671" spans="1:29" x14ac:dyDescent="0.25">
      <c r="A671" s="10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4"/>
      <c r="X671" s="5"/>
      <c r="Y671" s="3"/>
      <c r="Z671" s="4"/>
      <c r="AA671" s="3"/>
      <c r="AB671" s="4"/>
      <c r="AC671" s="4"/>
    </row>
    <row r="672" spans="1:29" x14ac:dyDescent="0.25">
      <c r="A672" s="10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4"/>
      <c r="X672" s="5"/>
      <c r="Y672" s="3"/>
      <c r="Z672" s="4"/>
      <c r="AA672" s="3"/>
      <c r="AB672" s="4"/>
      <c r="AC672" s="4"/>
    </row>
    <row r="673" spans="1:29" x14ac:dyDescent="0.25">
      <c r="A673" s="10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4"/>
      <c r="X673" s="5"/>
      <c r="Y673" s="3"/>
      <c r="Z673" s="4"/>
      <c r="AA673" s="3"/>
      <c r="AB673" s="4"/>
      <c r="AC673" s="4"/>
    </row>
    <row r="674" spans="1:29" x14ac:dyDescent="0.25">
      <c r="A674" s="10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4"/>
      <c r="X674" s="5"/>
      <c r="Y674" s="3"/>
      <c r="Z674" s="4"/>
      <c r="AA674" s="3"/>
      <c r="AB674" s="4"/>
      <c r="AC674" s="4"/>
    </row>
    <row r="675" spans="1:29" x14ac:dyDescent="0.25">
      <c r="A675" s="10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4"/>
      <c r="X675" s="5"/>
      <c r="Y675" s="3"/>
      <c r="Z675" s="4"/>
      <c r="AA675" s="3"/>
      <c r="AB675" s="4"/>
      <c r="AC675" s="4"/>
    </row>
    <row r="676" spans="1:29" x14ac:dyDescent="0.25">
      <c r="A676" s="10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4"/>
      <c r="X676" s="5"/>
      <c r="Y676" s="3"/>
      <c r="Z676" s="4"/>
      <c r="AA676" s="3"/>
      <c r="AB676" s="4"/>
      <c r="AC676" s="4"/>
    </row>
    <row r="677" spans="1:29" x14ac:dyDescent="0.25">
      <c r="A677" s="10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4"/>
      <c r="X677" s="5"/>
      <c r="Y677" s="3"/>
      <c r="Z677" s="4"/>
      <c r="AA677" s="3"/>
      <c r="AB677" s="4"/>
      <c r="AC677" s="4"/>
    </row>
    <row r="678" spans="1:29" x14ac:dyDescent="0.25">
      <c r="A678" s="10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4"/>
      <c r="X678" s="5"/>
      <c r="Y678" s="3"/>
      <c r="Z678" s="4"/>
      <c r="AA678" s="3"/>
      <c r="AB678" s="4"/>
      <c r="AC678" s="4"/>
    </row>
    <row r="679" spans="1:29" x14ac:dyDescent="0.25">
      <c r="A679" s="10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4"/>
      <c r="X679" s="5"/>
      <c r="Y679" s="3"/>
      <c r="Z679" s="4"/>
      <c r="AA679" s="3"/>
      <c r="AB679" s="4"/>
      <c r="AC679" s="4"/>
    </row>
    <row r="680" spans="1:29" x14ac:dyDescent="0.25">
      <c r="A680" s="10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4"/>
      <c r="X680" s="5"/>
      <c r="Y680" s="3"/>
      <c r="Z680" s="4"/>
      <c r="AA680" s="3"/>
      <c r="AB680" s="4"/>
      <c r="AC680" s="4"/>
    </row>
    <row r="681" spans="1:29" x14ac:dyDescent="0.25">
      <c r="A681" s="10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4"/>
      <c r="X681" s="5"/>
      <c r="Y681" s="3"/>
      <c r="Z681" s="4"/>
      <c r="AA681" s="3"/>
      <c r="AB681" s="4"/>
      <c r="AC681" s="4"/>
    </row>
    <row r="682" spans="1:29" x14ac:dyDescent="0.25">
      <c r="A682" s="10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4"/>
      <c r="X682" s="5"/>
      <c r="Y682" s="3"/>
      <c r="Z682" s="4"/>
      <c r="AA682" s="3"/>
      <c r="AB682" s="4"/>
      <c r="AC682" s="4"/>
    </row>
    <row r="683" spans="1:29" x14ac:dyDescent="0.25">
      <c r="A683" s="10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  <c r="X683" s="5"/>
      <c r="Y683" s="3"/>
      <c r="Z683" s="4"/>
      <c r="AA683" s="3"/>
      <c r="AB683" s="4"/>
      <c r="AC683" s="4"/>
    </row>
    <row r="684" spans="1:29" x14ac:dyDescent="0.25">
      <c r="A684" s="10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4"/>
      <c r="X684" s="5"/>
      <c r="Y684" s="3"/>
      <c r="Z684" s="4"/>
      <c r="AA684" s="3"/>
      <c r="AB684" s="4"/>
      <c r="AC684" s="4"/>
    </row>
    <row r="685" spans="1:29" x14ac:dyDescent="0.25">
      <c r="A685" s="10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4"/>
      <c r="X685" s="5"/>
      <c r="Y685" s="3"/>
      <c r="Z685" s="4"/>
      <c r="AA685" s="3"/>
      <c r="AB685" s="4"/>
      <c r="AC685" s="4"/>
    </row>
    <row r="686" spans="1:29" x14ac:dyDescent="0.25">
      <c r="A686" s="10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4"/>
      <c r="X686" s="5"/>
      <c r="Y686" s="3"/>
      <c r="Z686" s="4"/>
      <c r="AA686" s="3"/>
      <c r="AB686" s="4"/>
      <c r="AC686" s="4"/>
    </row>
    <row r="687" spans="1:29" x14ac:dyDescent="0.25">
      <c r="A687" s="10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4"/>
      <c r="X687" s="5"/>
      <c r="Y687" s="3"/>
      <c r="Z687" s="4"/>
      <c r="AA687" s="3"/>
      <c r="AB687" s="4"/>
      <c r="AC687" s="4"/>
    </row>
    <row r="688" spans="1:29" x14ac:dyDescent="0.25">
      <c r="A688" s="10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4"/>
      <c r="X688" s="5"/>
      <c r="Y688" s="3"/>
      <c r="Z688" s="4"/>
      <c r="AA688" s="3"/>
      <c r="AB688" s="4"/>
      <c r="AC688" s="4"/>
    </row>
    <row r="689" spans="1:29" x14ac:dyDescent="0.25">
      <c r="A689" s="10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4"/>
      <c r="X689" s="5"/>
      <c r="Y689" s="3"/>
      <c r="Z689" s="4"/>
      <c r="AA689" s="3"/>
      <c r="AB689" s="4"/>
      <c r="AC689" s="4"/>
    </row>
    <row r="690" spans="1:29" x14ac:dyDescent="0.25">
      <c r="A690" s="10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4"/>
      <c r="X690" s="5"/>
      <c r="Y690" s="3"/>
      <c r="Z690" s="4"/>
      <c r="AA690" s="3"/>
      <c r="AB690" s="4"/>
      <c r="AC690" s="4"/>
    </row>
    <row r="691" spans="1:29" x14ac:dyDescent="0.25">
      <c r="A691" s="10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4"/>
      <c r="X691" s="5"/>
      <c r="Y691" s="3"/>
      <c r="Z691" s="4"/>
      <c r="AA691" s="3"/>
      <c r="AB691" s="4"/>
      <c r="AC691" s="4"/>
    </row>
    <row r="692" spans="1:29" x14ac:dyDescent="0.25">
      <c r="A692" s="10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4"/>
      <c r="X692" s="5"/>
      <c r="Y692" s="3"/>
      <c r="Z692" s="4"/>
      <c r="AA692" s="3"/>
      <c r="AB692" s="4"/>
      <c r="AC692" s="4"/>
    </row>
    <row r="693" spans="1:29" x14ac:dyDescent="0.25">
      <c r="A693" s="10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4"/>
      <c r="X693" s="5"/>
      <c r="Y693" s="3"/>
      <c r="Z693" s="4"/>
      <c r="AA693" s="3"/>
      <c r="AB693" s="4"/>
      <c r="AC693" s="4"/>
    </row>
    <row r="694" spans="1:29" x14ac:dyDescent="0.25">
      <c r="A694" s="10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4"/>
      <c r="X694" s="5"/>
      <c r="Y694" s="3"/>
      <c r="Z694" s="4"/>
      <c r="AA694" s="3"/>
      <c r="AB694" s="4"/>
      <c r="AC694" s="4"/>
    </row>
    <row r="695" spans="1:29" x14ac:dyDescent="0.25">
      <c r="A695" s="10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4"/>
      <c r="X695" s="5"/>
      <c r="Y695" s="3"/>
      <c r="Z695" s="4"/>
      <c r="AA695" s="3"/>
      <c r="AB695" s="4"/>
      <c r="AC695" s="4"/>
    </row>
    <row r="696" spans="1:29" x14ac:dyDescent="0.25">
      <c r="A696" s="10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4"/>
      <c r="X696" s="5"/>
      <c r="Y696" s="3"/>
      <c r="Z696" s="4"/>
      <c r="AA696" s="3"/>
      <c r="AB696" s="4"/>
      <c r="AC696" s="4"/>
    </row>
    <row r="697" spans="1:29" x14ac:dyDescent="0.25">
      <c r="A697" s="10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4"/>
      <c r="X697" s="5"/>
      <c r="Y697" s="3"/>
      <c r="Z697" s="4"/>
      <c r="AA697" s="3"/>
      <c r="AB697" s="4"/>
      <c r="AC697" s="4"/>
    </row>
    <row r="698" spans="1:29" x14ac:dyDescent="0.25">
      <c r="A698" s="10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4"/>
      <c r="X698" s="5"/>
      <c r="Y698" s="3"/>
      <c r="Z698" s="4"/>
      <c r="AA698" s="3"/>
      <c r="AB698" s="4"/>
      <c r="AC698" s="4"/>
    </row>
    <row r="699" spans="1:29" x14ac:dyDescent="0.25">
      <c r="A699" s="10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4"/>
      <c r="X699" s="5"/>
      <c r="Y699" s="3"/>
      <c r="Z699" s="4"/>
      <c r="AA699" s="3"/>
      <c r="AB699" s="4"/>
      <c r="AC699" s="4"/>
    </row>
    <row r="700" spans="1:29" x14ac:dyDescent="0.25">
      <c r="A700" s="10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4"/>
      <c r="X700" s="5"/>
      <c r="Y700" s="3"/>
      <c r="Z700" s="4"/>
      <c r="AA700" s="3"/>
      <c r="AB700" s="4"/>
      <c r="AC700" s="4"/>
    </row>
    <row r="701" spans="1:29" x14ac:dyDescent="0.25">
      <c r="A701" s="10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4"/>
      <c r="X701" s="5"/>
      <c r="Y701" s="3"/>
      <c r="Z701" s="4"/>
      <c r="AA701" s="3"/>
      <c r="AB701" s="4"/>
      <c r="AC701" s="4"/>
    </row>
    <row r="702" spans="1:29" x14ac:dyDescent="0.25">
      <c r="A702" s="10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4"/>
      <c r="X702" s="5"/>
      <c r="Y702" s="3"/>
      <c r="Z702" s="4"/>
      <c r="AA702" s="3"/>
      <c r="AB702" s="4"/>
      <c r="AC702" s="4"/>
    </row>
    <row r="703" spans="1:29" x14ac:dyDescent="0.25">
      <c r="A703" s="10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4"/>
      <c r="X703" s="5"/>
      <c r="Y703" s="3"/>
      <c r="Z703" s="4"/>
      <c r="AA703" s="3"/>
      <c r="AB703" s="4"/>
      <c r="AC703" s="4"/>
    </row>
    <row r="704" spans="1:29" x14ac:dyDescent="0.25">
      <c r="A704" s="10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4"/>
      <c r="X704" s="5"/>
      <c r="Y704" s="3"/>
      <c r="Z704" s="4"/>
      <c r="AA704" s="3"/>
      <c r="AB704" s="4"/>
      <c r="AC704" s="4"/>
    </row>
    <row r="705" spans="1:29" x14ac:dyDescent="0.25">
      <c r="A705" s="10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4"/>
      <c r="X705" s="5"/>
      <c r="Y705" s="3"/>
      <c r="Z705" s="4"/>
      <c r="AA705" s="3"/>
      <c r="AB705" s="4"/>
      <c r="AC705" s="4"/>
    </row>
    <row r="706" spans="1:29" x14ac:dyDescent="0.25">
      <c r="A706" s="10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4"/>
      <c r="X706" s="5"/>
      <c r="Y706" s="3"/>
      <c r="Z706" s="4"/>
      <c r="AA706" s="3"/>
      <c r="AB706" s="4"/>
      <c r="AC706" s="4"/>
    </row>
    <row r="707" spans="1:29" x14ac:dyDescent="0.25">
      <c r="A707" s="10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4"/>
      <c r="X707" s="5"/>
      <c r="Y707" s="3"/>
      <c r="Z707" s="4"/>
      <c r="AA707" s="3"/>
      <c r="AB707" s="4"/>
      <c r="AC707" s="4"/>
    </row>
    <row r="708" spans="1:29" x14ac:dyDescent="0.25">
      <c r="A708" s="10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4"/>
      <c r="X708" s="5"/>
      <c r="Y708" s="3"/>
      <c r="Z708" s="4"/>
      <c r="AA708" s="3"/>
      <c r="AB708" s="4"/>
      <c r="AC708" s="4"/>
    </row>
    <row r="709" spans="1:29" x14ac:dyDescent="0.25">
      <c r="A709" s="10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4"/>
      <c r="X709" s="5"/>
      <c r="Y709" s="3"/>
      <c r="Z709" s="4"/>
      <c r="AA709" s="3"/>
      <c r="AB709" s="4"/>
      <c r="AC709" s="4"/>
    </row>
    <row r="710" spans="1:29" x14ac:dyDescent="0.25">
      <c r="A710" s="10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4"/>
      <c r="X710" s="5"/>
      <c r="Y710" s="3"/>
      <c r="Z710" s="4"/>
      <c r="AA710" s="3"/>
      <c r="AB710" s="4"/>
      <c r="AC710" s="4"/>
    </row>
    <row r="711" spans="1:29" x14ac:dyDescent="0.25">
      <c r="A711" s="10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4"/>
      <c r="X711" s="5"/>
      <c r="Y711" s="3"/>
      <c r="Z711" s="4"/>
      <c r="AA711" s="3"/>
      <c r="AB711" s="4"/>
      <c r="AC711" s="4"/>
    </row>
    <row r="712" spans="1:29" x14ac:dyDescent="0.25">
      <c r="A712" s="10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4"/>
      <c r="X712" s="5"/>
      <c r="Y712" s="3"/>
      <c r="Z712" s="4"/>
      <c r="AA712" s="3"/>
      <c r="AB712" s="4"/>
      <c r="AC712" s="4"/>
    </row>
    <row r="713" spans="1:29" x14ac:dyDescent="0.25">
      <c r="A713" s="10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4"/>
      <c r="X713" s="5"/>
      <c r="Y713" s="3"/>
      <c r="Z713" s="4"/>
      <c r="AA713" s="3"/>
      <c r="AB713" s="4"/>
      <c r="AC713" s="4"/>
    </row>
    <row r="714" spans="1:29" x14ac:dyDescent="0.25">
      <c r="A714" s="10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4"/>
      <c r="X714" s="5"/>
      <c r="Y714" s="3"/>
      <c r="Z714" s="4"/>
      <c r="AA714" s="3"/>
      <c r="AB714" s="4"/>
      <c r="AC714" s="4"/>
    </row>
    <row r="715" spans="1:29" x14ac:dyDescent="0.25">
      <c r="A715" s="10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4"/>
      <c r="X715" s="5"/>
      <c r="Y715" s="3"/>
      <c r="Z715" s="4"/>
      <c r="AA715" s="3"/>
      <c r="AB715" s="4"/>
      <c r="AC715" s="4"/>
    </row>
    <row r="716" spans="1:29" x14ac:dyDescent="0.25">
      <c r="A716" s="10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4"/>
      <c r="X716" s="5"/>
      <c r="Y716" s="3"/>
      <c r="Z716" s="4"/>
      <c r="AA716" s="3"/>
      <c r="AB716" s="4"/>
      <c r="AC716" s="4"/>
    </row>
    <row r="717" spans="1:29" x14ac:dyDescent="0.25">
      <c r="A717" s="10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4"/>
      <c r="X717" s="5"/>
      <c r="Y717" s="3"/>
      <c r="Z717" s="4"/>
      <c r="AA717" s="3"/>
      <c r="AB717" s="4"/>
      <c r="AC717" s="4"/>
    </row>
    <row r="718" spans="1:29" x14ac:dyDescent="0.25">
      <c r="A718" s="10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4"/>
      <c r="X718" s="5"/>
      <c r="Y718" s="3"/>
      <c r="Z718" s="4"/>
      <c r="AA718" s="3"/>
      <c r="AB718" s="4"/>
      <c r="AC718" s="4"/>
    </row>
    <row r="719" spans="1:29" x14ac:dyDescent="0.25">
      <c r="A719" s="10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4"/>
      <c r="X719" s="5"/>
      <c r="Y719" s="3"/>
      <c r="Z719" s="4"/>
      <c r="AA719" s="3"/>
      <c r="AB719" s="4"/>
      <c r="AC719" s="4"/>
    </row>
    <row r="720" spans="1:29" x14ac:dyDescent="0.25">
      <c r="A720" s="10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4"/>
      <c r="X720" s="5"/>
      <c r="Y720" s="3"/>
      <c r="Z720" s="4"/>
      <c r="AA720" s="3"/>
      <c r="AB720" s="4"/>
      <c r="AC720" s="4"/>
    </row>
    <row r="721" spans="1:29" x14ac:dyDescent="0.25">
      <c r="A721" s="10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4"/>
      <c r="X721" s="5"/>
      <c r="Y721" s="3"/>
      <c r="Z721" s="4"/>
      <c r="AA721" s="3"/>
      <c r="AB721" s="4"/>
      <c r="AC721" s="4"/>
    </row>
    <row r="722" spans="1:29" x14ac:dyDescent="0.25">
      <c r="A722" s="10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4"/>
      <c r="X722" s="5"/>
      <c r="Y722" s="3"/>
      <c r="Z722" s="4"/>
      <c r="AA722" s="3"/>
      <c r="AB722" s="4"/>
      <c r="AC722" s="4"/>
    </row>
    <row r="723" spans="1:29" x14ac:dyDescent="0.25">
      <c r="A723" s="10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4"/>
      <c r="X723" s="5"/>
      <c r="Y723" s="3"/>
      <c r="Z723" s="4"/>
      <c r="AA723" s="3"/>
      <c r="AB723" s="4"/>
      <c r="AC723" s="4"/>
    </row>
    <row r="724" spans="1:29" x14ac:dyDescent="0.25">
      <c r="A724" s="10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4"/>
      <c r="X724" s="5"/>
      <c r="Y724" s="3"/>
      <c r="Z724" s="4"/>
      <c r="AA724" s="3"/>
      <c r="AB724" s="4"/>
      <c r="AC724" s="4"/>
    </row>
    <row r="725" spans="1:29" x14ac:dyDescent="0.25">
      <c r="A725" s="10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4"/>
      <c r="X725" s="5"/>
      <c r="Y725" s="3"/>
      <c r="Z725" s="4"/>
      <c r="AA725" s="3"/>
      <c r="AB725" s="4"/>
      <c r="AC725" s="4"/>
    </row>
    <row r="726" spans="1:29" x14ac:dyDescent="0.25">
      <c r="A726" s="10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  <c r="X726" s="5"/>
      <c r="Y726" s="3"/>
      <c r="Z726" s="4"/>
      <c r="AA726" s="3"/>
      <c r="AB726" s="4"/>
      <c r="AC726" s="4"/>
    </row>
    <row r="727" spans="1:29" x14ac:dyDescent="0.25">
      <c r="A727" s="10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4"/>
      <c r="X727" s="5"/>
      <c r="Y727" s="3"/>
      <c r="Z727" s="4"/>
      <c r="AA727" s="3"/>
      <c r="AB727" s="4"/>
      <c r="AC727" s="4"/>
    </row>
    <row r="728" spans="1:29" x14ac:dyDescent="0.25">
      <c r="A728" s="10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4"/>
      <c r="X728" s="5"/>
      <c r="Y728" s="3"/>
      <c r="Z728" s="4"/>
      <c r="AA728" s="3"/>
      <c r="AB728" s="4"/>
      <c r="AC728" s="4"/>
    </row>
    <row r="729" spans="1:29" x14ac:dyDescent="0.25">
      <c r="A729" s="10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4"/>
      <c r="X729" s="5"/>
      <c r="Y729" s="3"/>
      <c r="Z729" s="4"/>
      <c r="AA729" s="3"/>
      <c r="AB729" s="4"/>
      <c r="AC729" s="4"/>
    </row>
    <row r="730" spans="1:29" x14ac:dyDescent="0.25">
      <c r="A730" s="10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4"/>
      <c r="X730" s="5"/>
      <c r="Y730" s="3"/>
      <c r="Z730" s="4"/>
      <c r="AA730" s="3"/>
      <c r="AB730" s="4"/>
      <c r="AC730" s="4"/>
    </row>
    <row r="731" spans="1:29" x14ac:dyDescent="0.25">
      <c r="A731" s="10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4"/>
      <c r="X731" s="5"/>
      <c r="Y731" s="3"/>
      <c r="Z731" s="4"/>
      <c r="AA731" s="3"/>
      <c r="AB731" s="4"/>
      <c r="AC731" s="4"/>
    </row>
    <row r="732" spans="1:29" x14ac:dyDescent="0.25">
      <c r="A732" s="10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4"/>
      <c r="X732" s="5"/>
      <c r="Y732" s="3"/>
      <c r="Z732" s="4"/>
      <c r="AA732" s="3"/>
      <c r="AB732" s="4"/>
      <c r="AC732" s="4"/>
    </row>
    <row r="733" spans="1:29" x14ac:dyDescent="0.25">
      <c r="A733" s="10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4"/>
      <c r="X733" s="5"/>
      <c r="Y733" s="3"/>
      <c r="Z733" s="4"/>
      <c r="AA733" s="3"/>
      <c r="AB733" s="4"/>
      <c r="AC733" s="4"/>
    </row>
    <row r="734" spans="1:29" x14ac:dyDescent="0.25">
      <c r="A734" s="10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4"/>
      <c r="X734" s="5"/>
      <c r="Y734" s="3"/>
      <c r="Z734" s="4"/>
      <c r="AA734" s="3"/>
      <c r="AB734" s="4"/>
      <c r="AC734" s="4"/>
    </row>
    <row r="735" spans="1:29" x14ac:dyDescent="0.25">
      <c r="A735" s="10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4"/>
      <c r="X735" s="5"/>
      <c r="Y735" s="3"/>
      <c r="Z735" s="4"/>
      <c r="AA735" s="3"/>
      <c r="AB735" s="4"/>
      <c r="AC735" s="4"/>
    </row>
    <row r="736" spans="1:29" x14ac:dyDescent="0.25">
      <c r="A736" s="10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4"/>
      <c r="X736" s="5"/>
      <c r="Y736" s="3"/>
      <c r="Z736" s="4"/>
      <c r="AA736" s="3"/>
      <c r="AB736" s="4"/>
      <c r="AC736" s="4"/>
    </row>
    <row r="737" spans="1:29" x14ac:dyDescent="0.25">
      <c r="A737" s="10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4"/>
      <c r="X737" s="5"/>
      <c r="Y737" s="3"/>
      <c r="Z737" s="4"/>
      <c r="AA737" s="3"/>
      <c r="AB737" s="4"/>
      <c r="AC737" s="4"/>
    </row>
    <row r="738" spans="1:29" x14ac:dyDescent="0.25">
      <c r="A738" s="10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4"/>
      <c r="X738" s="5"/>
      <c r="Y738" s="3"/>
      <c r="Z738" s="4"/>
      <c r="AA738" s="3"/>
      <c r="AB738" s="4"/>
      <c r="AC738" s="4"/>
    </row>
    <row r="739" spans="1:29" x14ac:dyDescent="0.25">
      <c r="A739" s="10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4"/>
      <c r="X739" s="5"/>
      <c r="Y739" s="3"/>
      <c r="Z739" s="4"/>
      <c r="AA739" s="3"/>
      <c r="AB739" s="4"/>
      <c r="AC739" s="4"/>
    </row>
    <row r="740" spans="1:29" x14ac:dyDescent="0.25">
      <c r="A740" s="10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4"/>
      <c r="X740" s="5"/>
      <c r="Y740" s="3"/>
      <c r="Z740" s="4"/>
      <c r="AA740" s="3"/>
      <c r="AB740" s="4"/>
      <c r="AC740" s="4"/>
    </row>
    <row r="741" spans="1:29" x14ac:dyDescent="0.25">
      <c r="A741" s="10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4"/>
      <c r="X741" s="5"/>
      <c r="Y741" s="3"/>
      <c r="Z741" s="4"/>
      <c r="AA741" s="3"/>
      <c r="AB741" s="4"/>
      <c r="AC741" s="4"/>
    </row>
    <row r="742" spans="1:29" x14ac:dyDescent="0.25">
      <c r="A742" s="10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4"/>
      <c r="X742" s="5"/>
      <c r="Y742" s="3"/>
      <c r="Z742" s="4"/>
      <c r="AA742" s="3"/>
      <c r="AB742" s="4"/>
      <c r="AC742" s="4"/>
    </row>
    <row r="743" spans="1:29" x14ac:dyDescent="0.25">
      <c r="A743" s="10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4"/>
      <c r="X743" s="5"/>
      <c r="Y743" s="3"/>
      <c r="Z743" s="4"/>
      <c r="AA743" s="3"/>
      <c r="AB743" s="4"/>
      <c r="AC743" s="4"/>
    </row>
    <row r="744" spans="1:29" x14ac:dyDescent="0.25">
      <c r="A744" s="10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4"/>
      <c r="X744" s="5"/>
      <c r="Y744" s="3"/>
      <c r="Z744" s="4"/>
      <c r="AA744" s="3"/>
      <c r="AB744" s="4"/>
      <c r="AC744" s="4"/>
    </row>
    <row r="745" spans="1:29" x14ac:dyDescent="0.25">
      <c r="A745" s="10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4"/>
      <c r="X745" s="5"/>
      <c r="Y745" s="3"/>
      <c r="Z745" s="4"/>
      <c r="AA745" s="3"/>
      <c r="AB745" s="4"/>
      <c r="AC745" s="4"/>
    </row>
    <row r="746" spans="1:29" x14ac:dyDescent="0.25">
      <c r="A746" s="10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4"/>
      <c r="X746" s="5"/>
      <c r="Y746" s="3"/>
      <c r="Z746" s="4"/>
      <c r="AA746" s="3"/>
      <c r="AB746" s="4"/>
      <c r="AC746" s="4"/>
    </row>
    <row r="747" spans="1:29" x14ac:dyDescent="0.25">
      <c r="A747" s="10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4"/>
      <c r="X747" s="5"/>
      <c r="Y747" s="3"/>
      <c r="Z747" s="4"/>
      <c r="AA747" s="3"/>
      <c r="AB747" s="4"/>
      <c r="AC747" s="4"/>
    </row>
    <row r="748" spans="1:29" x14ac:dyDescent="0.25">
      <c r="A748" s="10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4"/>
      <c r="X748" s="5"/>
      <c r="Y748" s="3"/>
      <c r="Z748" s="4"/>
      <c r="AA748" s="3"/>
      <c r="AB748" s="4"/>
      <c r="AC748" s="4"/>
    </row>
    <row r="749" spans="1:29" x14ac:dyDescent="0.25">
      <c r="A749" s="10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4"/>
      <c r="X749" s="5"/>
      <c r="Y749" s="3"/>
      <c r="Z749" s="4"/>
      <c r="AA749" s="3"/>
      <c r="AB749" s="4"/>
      <c r="AC749" s="4"/>
    </row>
    <row r="750" spans="1:29" x14ac:dyDescent="0.25">
      <c r="A750" s="10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4"/>
      <c r="X750" s="5"/>
      <c r="Y750" s="3"/>
      <c r="Z750" s="4"/>
      <c r="AA750" s="3"/>
      <c r="AB750" s="4"/>
      <c r="AC750" s="4"/>
    </row>
    <row r="751" spans="1:29" x14ac:dyDescent="0.25">
      <c r="A751" s="10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4"/>
      <c r="X751" s="5"/>
      <c r="Y751" s="3"/>
      <c r="Z751" s="4"/>
      <c r="AA751" s="3"/>
      <c r="AB751" s="4"/>
      <c r="AC751" s="4"/>
    </row>
    <row r="752" spans="1:29" x14ac:dyDescent="0.25">
      <c r="A752" s="10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4"/>
      <c r="X752" s="5"/>
      <c r="Y752" s="3"/>
      <c r="Z752" s="4"/>
      <c r="AA752" s="3"/>
      <c r="AB752" s="4"/>
      <c r="AC752" s="4"/>
    </row>
    <row r="753" spans="1:29" x14ac:dyDescent="0.25">
      <c r="A753" s="10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4"/>
      <c r="X753" s="5"/>
      <c r="Y753" s="3"/>
      <c r="Z753" s="4"/>
      <c r="AA753" s="3"/>
      <c r="AB753" s="4"/>
      <c r="AC753" s="4"/>
    </row>
    <row r="754" spans="1:29" x14ac:dyDescent="0.25">
      <c r="A754" s="10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4"/>
      <c r="X754" s="5"/>
      <c r="Y754" s="3"/>
      <c r="Z754" s="4"/>
      <c r="AA754" s="3"/>
      <c r="AB754" s="4"/>
      <c r="AC754" s="4"/>
    </row>
    <row r="755" spans="1:29" x14ac:dyDescent="0.25">
      <c r="A755" s="10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4"/>
      <c r="X755" s="5"/>
      <c r="Y755" s="3"/>
      <c r="Z755" s="4"/>
      <c r="AA755" s="3"/>
      <c r="AB755" s="4"/>
      <c r="AC755" s="4"/>
    </row>
    <row r="756" spans="1:29" x14ac:dyDescent="0.25">
      <c r="A756" s="10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4"/>
      <c r="X756" s="5"/>
      <c r="Y756" s="3"/>
      <c r="Z756" s="4"/>
      <c r="AA756" s="3"/>
      <c r="AB756" s="4"/>
      <c r="AC756" s="4"/>
    </row>
    <row r="757" spans="1:29" x14ac:dyDescent="0.25">
      <c r="A757" s="10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4"/>
      <c r="X757" s="5"/>
      <c r="Y757" s="3"/>
      <c r="Z757" s="4"/>
      <c r="AA757" s="3"/>
      <c r="AB757" s="4"/>
      <c r="AC757" s="4"/>
    </row>
    <row r="758" spans="1:29" x14ac:dyDescent="0.25">
      <c r="A758" s="10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4"/>
      <c r="X758" s="5"/>
      <c r="Y758" s="3"/>
      <c r="Z758" s="4"/>
      <c r="AA758" s="3"/>
      <c r="AB758" s="4"/>
      <c r="AC758" s="4"/>
    </row>
    <row r="759" spans="1:29" x14ac:dyDescent="0.25">
      <c r="A759" s="10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4"/>
      <c r="X759" s="5"/>
      <c r="Y759" s="3"/>
      <c r="Z759" s="4"/>
      <c r="AA759" s="3"/>
      <c r="AB759" s="4"/>
      <c r="AC759" s="4"/>
    </row>
    <row r="760" spans="1:29" x14ac:dyDescent="0.25">
      <c r="A760" s="10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4"/>
      <c r="X760" s="5"/>
      <c r="Y760" s="3"/>
      <c r="Z760" s="4"/>
      <c r="AA760" s="3"/>
      <c r="AB760" s="4"/>
      <c r="AC760" s="4"/>
    </row>
    <row r="761" spans="1:29" x14ac:dyDescent="0.25">
      <c r="A761" s="10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4"/>
      <c r="X761" s="5"/>
      <c r="Y761" s="3"/>
      <c r="Z761" s="4"/>
      <c r="AA761" s="3"/>
      <c r="AB761" s="4"/>
      <c r="AC761" s="4"/>
    </row>
    <row r="762" spans="1:29" x14ac:dyDescent="0.25">
      <c r="A762" s="10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4"/>
      <c r="X762" s="5"/>
      <c r="Y762" s="3"/>
      <c r="Z762" s="4"/>
      <c r="AA762" s="3"/>
      <c r="AB762" s="4"/>
      <c r="AC762" s="4"/>
    </row>
    <row r="763" spans="1:29" x14ac:dyDescent="0.25">
      <c r="A763" s="10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4"/>
      <c r="X763" s="5"/>
      <c r="Y763" s="3"/>
      <c r="Z763" s="4"/>
      <c r="AA763" s="3"/>
      <c r="AB763" s="4"/>
      <c r="AC763" s="4"/>
    </row>
    <row r="764" spans="1:29" x14ac:dyDescent="0.25">
      <c r="A764" s="10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4"/>
      <c r="X764" s="5"/>
      <c r="Y764" s="3"/>
      <c r="Z764" s="4"/>
      <c r="AA764" s="3"/>
      <c r="AB764" s="4"/>
      <c r="AC764" s="4"/>
    </row>
    <row r="765" spans="1:29" x14ac:dyDescent="0.25">
      <c r="A765" s="10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4"/>
      <c r="X765" s="5"/>
      <c r="Y765" s="3"/>
      <c r="Z765" s="4"/>
      <c r="AA765" s="3"/>
      <c r="AB765" s="4"/>
      <c r="AC765" s="4"/>
    </row>
    <row r="766" spans="1:29" x14ac:dyDescent="0.25">
      <c r="A766" s="10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4"/>
      <c r="X766" s="5"/>
      <c r="Y766" s="3"/>
      <c r="Z766" s="4"/>
      <c r="AA766" s="3"/>
      <c r="AB766" s="4"/>
      <c r="AC766" s="4"/>
    </row>
    <row r="767" spans="1:29" x14ac:dyDescent="0.25">
      <c r="A767" s="10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4"/>
      <c r="X767" s="5"/>
      <c r="Y767" s="3"/>
      <c r="Z767" s="4"/>
      <c r="AA767" s="3"/>
      <c r="AB767" s="4"/>
      <c r="AC767" s="4"/>
    </row>
    <row r="768" spans="1:29" x14ac:dyDescent="0.25">
      <c r="A768" s="10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4"/>
      <c r="X768" s="5"/>
      <c r="Y768" s="3"/>
      <c r="Z768" s="4"/>
      <c r="AA768" s="3"/>
      <c r="AB768" s="4"/>
      <c r="AC768" s="4"/>
    </row>
    <row r="769" spans="1:29" x14ac:dyDescent="0.25">
      <c r="A769" s="10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4"/>
      <c r="X769" s="5"/>
      <c r="Y769" s="3"/>
      <c r="Z769" s="4"/>
      <c r="AA769" s="3"/>
      <c r="AB769" s="4"/>
      <c r="AC769" s="4"/>
    </row>
    <row r="770" spans="1:29" x14ac:dyDescent="0.25">
      <c r="A770" s="10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4"/>
      <c r="X770" s="5"/>
      <c r="Y770" s="3"/>
      <c r="Z770" s="4"/>
      <c r="AA770" s="3"/>
      <c r="AB770" s="4"/>
      <c r="AC770" s="4"/>
    </row>
    <row r="771" spans="1:29" x14ac:dyDescent="0.25">
      <c r="A771" s="10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4"/>
      <c r="X771" s="5"/>
      <c r="Y771" s="3"/>
      <c r="Z771" s="4"/>
      <c r="AA771" s="3"/>
      <c r="AB771" s="4"/>
      <c r="AC771" s="4"/>
    </row>
    <row r="772" spans="1:29" x14ac:dyDescent="0.25">
      <c r="A772" s="10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4"/>
      <c r="X772" s="5"/>
      <c r="Y772" s="3"/>
      <c r="Z772" s="4"/>
      <c r="AA772" s="3"/>
      <c r="AB772" s="4"/>
      <c r="AC772" s="4"/>
    </row>
    <row r="773" spans="1:29" x14ac:dyDescent="0.25">
      <c r="A773" s="10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4"/>
      <c r="X773" s="5"/>
      <c r="Y773" s="3"/>
      <c r="Z773" s="4"/>
      <c r="AA773" s="3"/>
      <c r="AB773" s="4"/>
      <c r="AC773" s="4"/>
    </row>
    <row r="774" spans="1:29" x14ac:dyDescent="0.25">
      <c r="A774" s="10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4"/>
      <c r="X774" s="5"/>
      <c r="Y774" s="3"/>
      <c r="Z774" s="4"/>
      <c r="AA774" s="3"/>
      <c r="AB774" s="4"/>
      <c r="AC774" s="4"/>
    </row>
    <row r="775" spans="1:29" x14ac:dyDescent="0.25">
      <c r="A775" s="10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4"/>
      <c r="X775" s="5"/>
      <c r="Y775" s="3"/>
      <c r="Z775" s="4"/>
      <c r="AA775" s="3"/>
      <c r="AB775" s="4"/>
      <c r="AC775" s="4"/>
    </row>
    <row r="776" spans="1:29" x14ac:dyDescent="0.25">
      <c r="A776" s="10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4"/>
      <c r="X776" s="5"/>
      <c r="Y776" s="3"/>
      <c r="Z776" s="4"/>
      <c r="AA776" s="3"/>
      <c r="AB776" s="4"/>
      <c r="AC776" s="4"/>
    </row>
    <row r="777" spans="1:29" x14ac:dyDescent="0.25">
      <c r="A777" s="10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4"/>
      <c r="X777" s="5"/>
      <c r="Y777" s="3"/>
      <c r="Z777" s="4"/>
      <c r="AA777" s="3"/>
      <c r="AB777" s="4"/>
      <c r="AC777" s="4"/>
    </row>
    <row r="778" spans="1:29" x14ac:dyDescent="0.25">
      <c r="A778" s="10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4"/>
      <c r="X778" s="5"/>
      <c r="Y778" s="3"/>
      <c r="Z778" s="4"/>
      <c r="AA778" s="3"/>
      <c r="AB778" s="4"/>
      <c r="AC778" s="4"/>
    </row>
    <row r="779" spans="1:29" x14ac:dyDescent="0.25">
      <c r="A779" s="10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4"/>
      <c r="X779" s="5"/>
      <c r="Y779" s="3"/>
      <c r="Z779" s="4"/>
      <c r="AA779" s="3"/>
      <c r="AB779" s="4"/>
      <c r="AC779" s="4"/>
    </row>
    <row r="780" spans="1:29" x14ac:dyDescent="0.25">
      <c r="A780" s="10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4"/>
      <c r="X780" s="5"/>
      <c r="Y780" s="3"/>
      <c r="Z780" s="4"/>
      <c r="AA780" s="3"/>
      <c r="AB780" s="4"/>
      <c r="AC780" s="4"/>
    </row>
    <row r="781" spans="1:29" x14ac:dyDescent="0.25">
      <c r="A781" s="10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4"/>
      <c r="X781" s="5"/>
      <c r="Y781" s="3"/>
      <c r="Z781" s="4"/>
      <c r="AA781" s="3"/>
      <c r="AB781" s="4"/>
      <c r="AC781" s="4"/>
    </row>
    <row r="782" spans="1:29" x14ac:dyDescent="0.25">
      <c r="A782" s="10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4"/>
      <c r="X782" s="5"/>
      <c r="Y782" s="3"/>
      <c r="Z782" s="4"/>
      <c r="AA782" s="3"/>
      <c r="AB782" s="4"/>
      <c r="AC782" s="4"/>
    </row>
    <row r="783" spans="1:29" x14ac:dyDescent="0.25">
      <c r="A783" s="10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4"/>
      <c r="X783" s="5"/>
      <c r="Y783" s="3"/>
      <c r="Z783" s="4"/>
      <c r="AA783" s="3"/>
      <c r="AB783" s="4"/>
      <c r="AC783" s="4"/>
    </row>
    <row r="784" spans="1:29" x14ac:dyDescent="0.25">
      <c r="A784" s="10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4"/>
      <c r="X784" s="5"/>
      <c r="Y784" s="3"/>
      <c r="Z784" s="4"/>
      <c r="AA784" s="3"/>
      <c r="AB784" s="4"/>
      <c r="AC784" s="4"/>
    </row>
    <row r="785" spans="1:29" x14ac:dyDescent="0.25">
      <c r="A785" s="10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4"/>
      <c r="X785" s="5"/>
      <c r="Y785" s="3"/>
      <c r="Z785" s="4"/>
      <c r="AA785" s="3"/>
      <c r="AB785" s="4"/>
      <c r="AC785" s="4"/>
    </row>
    <row r="786" spans="1:29" x14ac:dyDescent="0.25">
      <c r="A786" s="10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  <c r="X786" s="5"/>
      <c r="Y786" s="3"/>
      <c r="Z786" s="4"/>
      <c r="AA786" s="3"/>
      <c r="AB786" s="4"/>
      <c r="AC786" s="4"/>
    </row>
    <row r="787" spans="1:29" x14ac:dyDescent="0.25">
      <c r="A787" s="10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4"/>
      <c r="X787" s="5"/>
      <c r="Y787" s="3"/>
      <c r="Z787" s="4"/>
      <c r="AA787" s="3"/>
      <c r="AB787" s="4"/>
      <c r="AC787" s="4"/>
    </row>
    <row r="788" spans="1:29" x14ac:dyDescent="0.25">
      <c r="A788" s="10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4"/>
      <c r="X788" s="5"/>
      <c r="Y788" s="3"/>
      <c r="Z788" s="4"/>
      <c r="AA788" s="3"/>
      <c r="AB788" s="4"/>
      <c r="AC788" s="4"/>
    </row>
    <row r="789" spans="1:29" x14ac:dyDescent="0.25">
      <c r="A789" s="10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4"/>
      <c r="X789" s="5"/>
      <c r="Y789" s="3"/>
      <c r="Z789" s="4"/>
      <c r="AA789" s="3"/>
      <c r="AB789" s="4"/>
      <c r="AC789" s="4"/>
    </row>
    <row r="790" spans="1:29" x14ac:dyDescent="0.25">
      <c r="A790" s="10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4"/>
      <c r="X790" s="5"/>
      <c r="Y790" s="3"/>
      <c r="Z790" s="4"/>
      <c r="AA790" s="3"/>
      <c r="AB790" s="4"/>
      <c r="AC790" s="4"/>
    </row>
    <row r="791" spans="1:29" x14ac:dyDescent="0.25">
      <c r="A791" s="10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4"/>
      <c r="X791" s="5"/>
      <c r="Y791" s="3"/>
      <c r="Z791" s="4"/>
      <c r="AA791" s="3"/>
      <c r="AB791" s="4"/>
      <c r="AC791" s="4"/>
    </row>
    <row r="792" spans="1:29" x14ac:dyDescent="0.25">
      <c r="A792" s="10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4"/>
      <c r="X792" s="5"/>
      <c r="Y792" s="3"/>
      <c r="Z792" s="4"/>
      <c r="AA792" s="3"/>
      <c r="AB792" s="4"/>
      <c r="AC792" s="4"/>
    </row>
    <row r="793" spans="1:29" x14ac:dyDescent="0.25">
      <c r="A793" s="10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4"/>
      <c r="X793" s="5"/>
      <c r="Y793" s="3"/>
      <c r="Z793" s="4"/>
      <c r="AA793" s="3"/>
      <c r="AB793" s="4"/>
      <c r="AC793" s="4"/>
    </row>
    <row r="794" spans="1:29" x14ac:dyDescent="0.25">
      <c r="A794" s="10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4"/>
      <c r="X794" s="5"/>
      <c r="Y794" s="3"/>
      <c r="Z794" s="4"/>
      <c r="AA794" s="3"/>
      <c r="AB794" s="4"/>
      <c r="AC794" s="4"/>
    </row>
    <row r="795" spans="1:29" x14ac:dyDescent="0.25">
      <c r="A795" s="10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4"/>
      <c r="X795" s="5"/>
      <c r="Y795" s="3"/>
      <c r="Z795" s="4"/>
      <c r="AA795" s="3"/>
      <c r="AB795" s="4"/>
      <c r="AC795" s="4"/>
    </row>
    <row r="796" spans="1:29" x14ac:dyDescent="0.25">
      <c r="A796" s="10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4"/>
      <c r="X796" s="5"/>
      <c r="Y796" s="3"/>
      <c r="Z796" s="4"/>
      <c r="AA796" s="3"/>
      <c r="AB796" s="4"/>
      <c r="AC796" s="4"/>
    </row>
    <row r="797" spans="1:29" x14ac:dyDescent="0.25">
      <c r="A797" s="10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4"/>
      <c r="X797" s="5"/>
      <c r="Y797" s="3"/>
      <c r="Z797" s="4"/>
      <c r="AA797" s="3"/>
      <c r="AB797" s="4"/>
      <c r="AC797" s="4"/>
    </row>
    <row r="798" spans="1:29" x14ac:dyDescent="0.25">
      <c r="A798" s="10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4"/>
      <c r="X798" s="5"/>
      <c r="Y798" s="3"/>
      <c r="Z798" s="4"/>
      <c r="AA798" s="3"/>
      <c r="AB798" s="4"/>
      <c r="AC798" s="4"/>
    </row>
    <row r="799" spans="1:29" x14ac:dyDescent="0.25">
      <c r="A799" s="10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4"/>
      <c r="X799" s="5"/>
      <c r="Y799" s="3"/>
      <c r="Z799" s="4"/>
      <c r="AA799" s="3"/>
      <c r="AB799" s="4"/>
      <c r="AC799" s="4"/>
    </row>
    <row r="800" spans="1:29" x14ac:dyDescent="0.25">
      <c r="A800" s="10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4"/>
      <c r="X800" s="5"/>
      <c r="Y800" s="3"/>
      <c r="Z800" s="4"/>
      <c r="AA800" s="3"/>
      <c r="AB800" s="4"/>
      <c r="AC800" s="4"/>
    </row>
    <row r="801" spans="1:29" x14ac:dyDescent="0.25">
      <c r="A801" s="10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4"/>
      <c r="X801" s="5"/>
      <c r="Y801" s="3"/>
      <c r="Z801" s="4"/>
      <c r="AA801" s="3"/>
      <c r="AB801" s="4"/>
      <c r="AC801" s="4"/>
    </row>
    <row r="802" spans="1:29" x14ac:dyDescent="0.25">
      <c r="A802" s="10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4"/>
      <c r="X802" s="5"/>
      <c r="Y802" s="3"/>
      <c r="Z802" s="4"/>
      <c r="AA802" s="3"/>
      <c r="AB802" s="4"/>
      <c r="AC802" s="4"/>
    </row>
    <row r="803" spans="1:29" x14ac:dyDescent="0.25">
      <c r="A803" s="10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4"/>
      <c r="X803" s="5"/>
      <c r="Y803" s="3"/>
      <c r="Z803" s="4"/>
      <c r="AA803" s="3"/>
      <c r="AB803" s="4"/>
      <c r="AC803" s="4"/>
    </row>
    <row r="804" spans="1:29" x14ac:dyDescent="0.25">
      <c r="A804" s="10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4"/>
      <c r="X804" s="5"/>
      <c r="Y804" s="3"/>
      <c r="Z804" s="4"/>
      <c r="AA804" s="3"/>
      <c r="AB804" s="4"/>
      <c r="AC804" s="4"/>
    </row>
    <row r="805" spans="1:29" x14ac:dyDescent="0.25">
      <c r="A805" s="10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4"/>
      <c r="X805" s="5"/>
      <c r="Y805" s="3"/>
      <c r="Z805" s="4"/>
      <c r="AA805" s="3"/>
      <c r="AB805" s="4"/>
      <c r="AC805" s="4"/>
    </row>
    <row r="806" spans="1:29" x14ac:dyDescent="0.25">
      <c r="A806" s="10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4"/>
      <c r="X806" s="5"/>
      <c r="Y806" s="3"/>
      <c r="Z806" s="4"/>
      <c r="AA806" s="3"/>
      <c r="AB806" s="4"/>
      <c r="AC806" s="4"/>
    </row>
    <row r="807" spans="1:29" x14ac:dyDescent="0.25">
      <c r="A807" s="10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4"/>
      <c r="X807" s="5"/>
      <c r="Y807" s="3"/>
      <c r="Z807" s="4"/>
      <c r="AA807" s="3"/>
      <c r="AB807" s="4"/>
      <c r="AC807" s="4"/>
    </row>
    <row r="808" spans="1:29" x14ac:dyDescent="0.25">
      <c r="A808" s="10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4"/>
      <c r="X808" s="5"/>
      <c r="Y808" s="3"/>
      <c r="Z808" s="4"/>
      <c r="AA808" s="3"/>
      <c r="AB808" s="4"/>
      <c r="AC808" s="4"/>
    </row>
    <row r="809" spans="1:29" x14ac:dyDescent="0.25">
      <c r="A809" s="10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4"/>
      <c r="X809" s="5"/>
      <c r="Y809" s="3"/>
      <c r="Z809" s="4"/>
      <c r="AA809" s="3"/>
      <c r="AB809" s="4"/>
      <c r="AC809" s="4"/>
    </row>
    <row r="810" spans="1:29" x14ac:dyDescent="0.25">
      <c r="A810" s="10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4"/>
      <c r="X810" s="5"/>
      <c r="Y810" s="3"/>
      <c r="Z810" s="4"/>
      <c r="AA810" s="3"/>
      <c r="AB810" s="4"/>
      <c r="AC810" s="4"/>
    </row>
    <row r="811" spans="1:29" x14ac:dyDescent="0.25">
      <c r="A811" s="10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4"/>
      <c r="X811" s="5"/>
      <c r="Y811" s="3"/>
      <c r="Z811" s="4"/>
      <c r="AA811" s="3"/>
      <c r="AB811" s="4"/>
      <c r="AC811" s="4"/>
    </row>
    <row r="812" spans="1:29" x14ac:dyDescent="0.25">
      <c r="A812" s="10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4"/>
      <c r="X812" s="5"/>
      <c r="Y812" s="3"/>
      <c r="Z812" s="4"/>
      <c r="AA812" s="3"/>
      <c r="AB812" s="4"/>
      <c r="AC812" s="4"/>
    </row>
    <row r="813" spans="1:29" x14ac:dyDescent="0.25">
      <c r="A813" s="10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4"/>
      <c r="X813" s="5"/>
      <c r="Y813" s="3"/>
      <c r="Z813" s="4"/>
      <c r="AA813" s="3"/>
      <c r="AB813" s="4"/>
      <c r="AC813" s="4"/>
    </row>
    <row r="814" spans="1:29" x14ac:dyDescent="0.25">
      <c r="A814" s="10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4"/>
      <c r="X814" s="5"/>
      <c r="Y814" s="3"/>
      <c r="Z814" s="4"/>
      <c r="AA814" s="3"/>
      <c r="AB814" s="4"/>
      <c r="AC814" s="4"/>
    </row>
    <row r="815" spans="1:29" x14ac:dyDescent="0.25">
      <c r="A815" s="10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  <c r="X815" s="5"/>
      <c r="Y815" s="3"/>
      <c r="Z815" s="4"/>
      <c r="AA815" s="3"/>
      <c r="AB815" s="4"/>
      <c r="AC815" s="4"/>
    </row>
    <row r="816" spans="1:29" x14ac:dyDescent="0.25">
      <c r="A816" s="10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4"/>
      <c r="X816" s="5"/>
      <c r="Y816" s="3"/>
      <c r="Z816" s="4"/>
      <c r="AA816" s="3"/>
      <c r="AB816" s="4"/>
      <c r="AC816" s="4"/>
    </row>
    <row r="817" spans="1:29" x14ac:dyDescent="0.25">
      <c r="A817" s="10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4"/>
      <c r="X817" s="5"/>
      <c r="Y817" s="3"/>
      <c r="Z817" s="4"/>
      <c r="AA817" s="3"/>
      <c r="AB817" s="4"/>
      <c r="AC817" s="4"/>
    </row>
    <row r="818" spans="1:29" x14ac:dyDescent="0.25">
      <c r="A818" s="10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4"/>
      <c r="X818" s="5"/>
      <c r="Y818" s="3"/>
      <c r="Z818" s="4"/>
      <c r="AA818" s="3"/>
      <c r="AB818" s="4"/>
      <c r="AC818" s="4"/>
    </row>
    <row r="819" spans="1:29" x14ac:dyDescent="0.25">
      <c r="A819" s="10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4"/>
      <c r="X819" s="5"/>
      <c r="Y819" s="3"/>
      <c r="Z819" s="4"/>
      <c r="AA819" s="3"/>
      <c r="AB819" s="4"/>
      <c r="AC819" s="4"/>
    </row>
    <row r="820" spans="1:29" x14ac:dyDescent="0.25">
      <c r="A820" s="10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4"/>
      <c r="X820" s="5"/>
      <c r="Y820" s="3"/>
      <c r="Z820" s="4"/>
      <c r="AA820" s="3"/>
      <c r="AB820" s="4"/>
      <c r="AC820" s="4"/>
    </row>
    <row r="821" spans="1:29" x14ac:dyDescent="0.25">
      <c r="A821" s="10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4"/>
      <c r="X821" s="5"/>
      <c r="Y821" s="3"/>
      <c r="Z821" s="4"/>
      <c r="AA821" s="3"/>
      <c r="AB821" s="4"/>
      <c r="AC821" s="4"/>
    </row>
    <row r="822" spans="1:29" x14ac:dyDescent="0.25">
      <c r="A822" s="10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4"/>
      <c r="X822" s="5"/>
      <c r="Y822" s="3"/>
      <c r="Z822" s="4"/>
      <c r="AA822" s="3"/>
      <c r="AB822" s="4"/>
      <c r="AC822" s="4"/>
    </row>
    <row r="823" spans="1:29" x14ac:dyDescent="0.25">
      <c r="A823" s="10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4"/>
      <c r="X823" s="5"/>
      <c r="Y823" s="3"/>
      <c r="Z823" s="4"/>
      <c r="AA823" s="3"/>
      <c r="AB823" s="4"/>
      <c r="AC823" s="4"/>
    </row>
    <row r="824" spans="1:29" x14ac:dyDescent="0.25">
      <c r="A824" s="10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4"/>
      <c r="X824" s="5"/>
      <c r="Y824" s="3"/>
      <c r="Z824" s="4"/>
      <c r="AA824" s="3"/>
      <c r="AB824" s="4"/>
      <c r="AC824" s="4"/>
    </row>
    <row r="825" spans="1:29" x14ac:dyDescent="0.25">
      <c r="A825" s="10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4"/>
      <c r="X825" s="5"/>
      <c r="Y825" s="3"/>
      <c r="Z825" s="4"/>
      <c r="AA825" s="3"/>
      <c r="AB825" s="4"/>
      <c r="AC825" s="4"/>
    </row>
    <row r="826" spans="1:29" x14ac:dyDescent="0.25">
      <c r="A826" s="10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4"/>
      <c r="X826" s="5"/>
      <c r="Y826" s="3"/>
      <c r="Z826" s="4"/>
      <c r="AA826" s="3"/>
      <c r="AB826" s="4"/>
      <c r="AC826" s="4"/>
    </row>
    <row r="827" spans="1:29" x14ac:dyDescent="0.25">
      <c r="A827" s="10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4"/>
      <c r="X827" s="5"/>
      <c r="Y827" s="3"/>
      <c r="Z827" s="4"/>
      <c r="AA827" s="3"/>
      <c r="AB827" s="4"/>
      <c r="AC827" s="4"/>
    </row>
    <row r="828" spans="1:29" x14ac:dyDescent="0.25">
      <c r="A828" s="10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4"/>
      <c r="X828" s="5"/>
      <c r="Y828" s="3"/>
      <c r="Z828" s="4"/>
      <c r="AA828" s="3"/>
      <c r="AB828" s="4"/>
      <c r="AC828" s="4"/>
    </row>
    <row r="829" spans="1:29" x14ac:dyDescent="0.25">
      <c r="A829" s="10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4"/>
      <c r="X829" s="5"/>
      <c r="Y829" s="3"/>
      <c r="Z829" s="4"/>
      <c r="AA829" s="3"/>
      <c r="AB829" s="4"/>
      <c r="AC829" s="4"/>
    </row>
    <row r="830" spans="1:29" x14ac:dyDescent="0.25">
      <c r="A830" s="10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4"/>
      <c r="X830" s="5"/>
      <c r="Y830" s="3"/>
      <c r="Z830" s="4"/>
      <c r="AA830" s="3"/>
      <c r="AB830" s="4"/>
      <c r="AC830" s="4"/>
    </row>
    <row r="831" spans="1:29" x14ac:dyDescent="0.25">
      <c r="A831" s="10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4"/>
      <c r="X831" s="5"/>
      <c r="Y831" s="3"/>
      <c r="Z831" s="4"/>
      <c r="AA831" s="3"/>
      <c r="AB831" s="4"/>
      <c r="AC831" s="4"/>
    </row>
    <row r="832" spans="1:29" x14ac:dyDescent="0.25">
      <c r="A832" s="10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4"/>
      <c r="X832" s="5"/>
      <c r="Y832" s="3"/>
      <c r="Z832" s="4"/>
      <c r="AA832" s="3"/>
      <c r="AB832" s="4"/>
      <c r="AC832" s="4"/>
    </row>
    <row r="833" spans="1:29" x14ac:dyDescent="0.25">
      <c r="A833" s="10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4"/>
      <c r="X833" s="5"/>
      <c r="Y833" s="3"/>
      <c r="Z833" s="4"/>
      <c r="AA833" s="3"/>
      <c r="AB833" s="4"/>
      <c r="AC833" s="4"/>
    </row>
    <row r="834" spans="1:29" x14ac:dyDescent="0.25">
      <c r="A834" s="10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4"/>
      <c r="X834" s="5"/>
      <c r="Y834" s="3"/>
      <c r="Z834" s="4"/>
      <c r="AA834" s="3"/>
      <c r="AB834" s="4"/>
      <c r="AC834" s="4"/>
    </row>
    <row r="835" spans="1:29" x14ac:dyDescent="0.25">
      <c r="A835" s="10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4"/>
      <c r="X835" s="5"/>
      <c r="Y835" s="3"/>
      <c r="Z835" s="4"/>
      <c r="AA835" s="3"/>
      <c r="AB835" s="4"/>
      <c r="AC835" s="4"/>
    </row>
    <row r="836" spans="1:29" x14ac:dyDescent="0.25">
      <c r="A836" s="10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4"/>
      <c r="X836" s="5"/>
      <c r="Y836" s="3"/>
      <c r="Z836" s="4"/>
      <c r="AA836" s="3"/>
      <c r="AB836" s="4"/>
      <c r="AC836" s="4"/>
    </row>
    <row r="837" spans="1:29" x14ac:dyDescent="0.25">
      <c r="A837" s="10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4"/>
      <c r="X837" s="5"/>
      <c r="Y837" s="3"/>
      <c r="Z837" s="4"/>
      <c r="AA837" s="3"/>
      <c r="AB837" s="4"/>
      <c r="AC837" s="4"/>
    </row>
    <row r="838" spans="1:29" x14ac:dyDescent="0.25">
      <c r="A838" s="10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4"/>
      <c r="X838" s="5"/>
      <c r="Y838" s="3"/>
      <c r="Z838" s="4"/>
      <c r="AA838" s="3"/>
      <c r="AB838" s="4"/>
      <c r="AC838" s="4"/>
    </row>
    <row r="839" spans="1:29" x14ac:dyDescent="0.25">
      <c r="A839" s="10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4"/>
      <c r="X839" s="5"/>
      <c r="Y839" s="3"/>
      <c r="Z839" s="4"/>
      <c r="AA839" s="3"/>
      <c r="AB839" s="4"/>
      <c r="AC839" s="4"/>
    </row>
    <row r="840" spans="1:29" x14ac:dyDescent="0.25">
      <c r="A840" s="10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4"/>
      <c r="X840" s="5"/>
      <c r="Y840" s="3"/>
      <c r="Z840" s="4"/>
      <c r="AA840" s="3"/>
      <c r="AB840" s="4"/>
      <c r="AC840" s="4"/>
    </row>
    <row r="841" spans="1:29" x14ac:dyDescent="0.25">
      <c r="A841" s="10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4"/>
      <c r="X841" s="5"/>
      <c r="Y841" s="3"/>
      <c r="Z841" s="4"/>
      <c r="AA841" s="3"/>
      <c r="AB841" s="4"/>
      <c r="AC841" s="4"/>
    </row>
    <row r="842" spans="1:29" x14ac:dyDescent="0.25">
      <c r="A842" s="10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4"/>
      <c r="X842" s="5"/>
      <c r="Y842" s="3"/>
      <c r="Z842" s="4"/>
      <c r="AA842" s="3"/>
      <c r="AB842" s="4"/>
      <c r="AC842" s="4"/>
    </row>
    <row r="843" spans="1:29" x14ac:dyDescent="0.25">
      <c r="A843" s="10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4"/>
      <c r="X843" s="5"/>
      <c r="Y843" s="3"/>
      <c r="Z843" s="4"/>
      <c r="AA843" s="3"/>
      <c r="AB843" s="4"/>
      <c r="AC843" s="4"/>
    </row>
    <row r="844" spans="1:29" x14ac:dyDescent="0.25">
      <c r="A844" s="10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4"/>
      <c r="X844" s="5"/>
      <c r="Y844" s="3"/>
      <c r="Z844" s="4"/>
      <c r="AA844" s="3"/>
      <c r="AB844" s="4"/>
      <c r="AC844" s="4"/>
    </row>
    <row r="845" spans="1:29" x14ac:dyDescent="0.25">
      <c r="A845" s="10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4"/>
      <c r="X845" s="5"/>
      <c r="Y845" s="3"/>
      <c r="Z845" s="4"/>
      <c r="AA845" s="3"/>
      <c r="AB845" s="4"/>
      <c r="AC845" s="4"/>
    </row>
    <row r="846" spans="1:29" x14ac:dyDescent="0.25">
      <c r="A846" s="10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4"/>
      <c r="X846" s="5"/>
      <c r="Y846" s="3"/>
      <c r="Z846" s="4"/>
      <c r="AA846" s="3"/>
      <c r="AB846" s="4"/>
      <c r="AC846" s="4"/>
    </row>
    <row r="847" spans="1:29" x14ac:dyDescent="0.25">
      <c r="A847" s="10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4"/>
      <c r="X847" s="5"/>
      <c r="Y847" s="3"/>
      <c r="Z847" s="4"/>
      <c r="AA847" s="3"/>
      <c r="AB847" s="4"/>
      <c r="AC847" s="4"/>
    </row>
    <row r="848" spans="1:29" x14ac:dyDescent="0.25">
      <c r="A848" s="10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4"/>
      <c r="X848" s="5"/>
      <c r="Y848" s="3"/>
      <c r="Z848" s="4"/>
      <c r="AA848" s="3"/>
      <c r="AB848" s="4"/>
      <c r="AC848" s="4"/>
    </row>
    <row r="849" spans="1:29" x14ac:dyDescent="0.25">
      <c r="A849" s="10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4"/>
      <c r="X849" s="5"/>
      <c r="Y849" s="3"/>
      <c r="Z849" s="4"/>
      <c r="AA849" s="3"/>
      <c r="AB849" s="4"/>
      <c r="AC849" s="4"/>
    </row>
    <row r="850" spans="1:29" x14ac:dyDescent="0.25">
      <c r="A850" s="10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4"/>
      <c r="X850" s="5"/>
      <c r="Y850" s="3"/>
      <c r="Z850" s="4"/>
      <c r="AA850" s="3"/>
      <c r="AB850" s="4"/>
      <c r="AC850" s="4"/>
    </row>
    <row r="851" spans="1:29" x14ac:dyDescent="0.25">
      <c r="A851" s="10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4"/>
      <c r="X851" s="5"/>
      <c r="Y851" s="3"/>
      <c r="Z851" s="4"/>
      <c r="AA851" s="3"/>
      <c r="AB851" s="4"/>
      <c r="AC851" s="4"/>
    </row>
    <row r="852" spans="1:29" x14ac:dyDescent="0.25">
      <c r="A852" s="10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4"/>
      <c r="X852" s="5"/>
      <c r="Y852" s="3"/>
      <c r="Z852" s="4"/>
      <c r="AA852" s="3"/>
      <c r="AB852" s="4"/>
      <c r="AC852" s="4"/>
    </row>
    <row r="853" spans="1:29" x14ac:dyDescent="0.25">
      <c r="A853" s="10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4"/>
      <c r="X853" s="5"/>
      <c r="Y853" s="3"/>
      <c r="Z853" s="4"/>
      <c r="AA853" s="3"/>
      <c r="AB853" s="4"/>
      <c r="AC853" s="4"/>
    </row>
    <row r="854" spans="1:29" x14ac:dyDescent="0.25">
      <c r="A854" s="10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4"/>
      <c r="X854" s="5"/>
      <c r="Y854" s="3"/>
      <c r="Z854" s="4"/>
      <c r="AA854" s="3"/>
      <c r="AB854" s="4"/>
      <c r="AC854" s="4"/>
    </row>
    <row r="855" spans="1:29" x14ac:dyDescent="0.25">
      <c r="A855" s="10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4"/>
      <c r="X855" s="5"/>
      <c r="Y855" s="3"/>
      <c r="Z855" s="4"/>
      <c r="AA855" s="3"/>
      <c r="AB855" s="4"/>
      <c r="AC855" s="4"/>
    </row>
    <row r="856" spans="1:29" x14ac:dyDescent="0.25">
      <c r="A856" s="10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4"/>
      <c r="X856" s="5"/>
      <c r="Y856" s="3"/>
      <c r="Z856" s="4"/>
      <c r="AA856" s="3"/>
      <c r="AB856" s="4"/>
      <c r="AC856" s="4"/>
    </row>
    <row r="857" spans="1:29" x14ac:dyDescent="0.25">
      <c r="A857" s="10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4"/>
      <c r="X857" s="5"/>
      <c r="Y857" s="3"/>
      <c r="Z857" s="4"/>
      <c r="AA857" s="3"/>
      <c r="AB857" s="4"/>
      <c r="AC857" s="4"/>
    </row>
    <row r="858" spans="1:29" x14ac:dyDescent="0.25">
      <c r="A858" s="10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4"/>
      <c r="X858" s="5"/>
      <c r="Y858" s="3"/>
      <c r="Z858" s="4"/>
      <c r="AA858" s="3"/>
      <c r="AB858" s="4"/>
      <c r="AC858" s="4"/>
    </row>
    <row r="859" spans="1:29" x14ac:dyDescent="0.25">
      <c r="A859" s="10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4"/>
      <c r="X859" s="5"/>
      <c r="Y859" s="3"/>
      <c r="Z859" s="4"/>
      <c r="AA859" s="3"/>
      <c r="AB859" s="4"/>
      <c r="AC859" s="4"/>
    </row>
    <row r="860" spans="1:29" x14ac:dyDescent="0.25">
      <c r="A860" s="10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4"/>
      <c r="X860" s="5"/>
      <c r="Y860" s="3"/>
      <c r="Z860" s="4"/>
      <c r="AA860" s="3"/>
      <c r="AB860" s="4"/>
      <c r="AC860" s="4"/>
    </row>
    <row r="861" spans="1:29" x14ac:dyDescent="0.25">
      <c r="A861" s="10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4"/>
      <c r="X861" s="5"/>
      <c r="Y861" s="3"/>
      <c r="Z861" s="4"/>
      <c r="AA861" s="3"/>
      <c r="AB861" s="4"/>
      <c r="AC861" s="4"/>
    </row>
    <row r="862" spans="1:29" x14ac:dyDescent="0.25">
      <c r="A862" s="10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4"/>
      <c r="X862" s="5"/>
      <c r="Y862" s="3"/>
      <c r="Z862" s="4"/>
      <c r="AA862" s="3"/>
      <c r="AB862" s="4"/>
      <c r="AC862" s="4"/>
    </row>
    <row r="863" spans="1:29" x14ac:dyDescent="0.25">
      <c r="A863" s="10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4"/>
      <c r="X863" s="5"/>
      <c r="Y863" s="3"/>
      <c r="Z863" s="4"/>
      <c r="AA863" s="3"/>
      <c r="AB863" s="4"/>
      <c r="AC863" s="4"/>
    </row>
    <row r="864" spans="1:29" x14ac:dyDescent="0.25">
      <c r="A864" s="10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  <c r="X864" s="5"/>
      <c r="Y864" s="3"/>
      <c r="Z864" s="4"/>
      <c r="AA864" s="3"/>
      <c r="AB864" s="4"/>
      <c r="AC864" s="4"/>
    </row>
    <row r="865" spans="1:29" x14ac:dyDescent="0.25">
      <c r="A865" s="10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4"/>
      <c r="X865" s="5"/>
      <c r="Y865" s="3"/>
      <c r="Z865" s="4"/>
      <c r="AA865" s="3"/>
      <c r="AB865" s="4"/>
      <c r="AC865" s="4"/>
    </row>
    <row r="866" spans="1:29" x14ac:dyDescent="0.25">
      <c r="A866" s="10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4"/>
      <c r="X866" s="5"/>
      <c r="Y866" s="3"/>
      <c r="Z866" s="4"/>
      <c r="AA866" s="3"/>
      <c r="AB866" s="4"/>
      <c r="AC866" s="4"/>
    </row>
    <row r="867" spans="1:29" x14ac:dyDescent="0.25">
      <c r="A867" s="10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4"/>
      <c r="X867" s="5"/>
      <c r="Y867" s="3"/>
      <c r="Z867" s="4"/>
      <c r="AA867" s="3"/>
      <c r="AB867" s="4"/>
      <c r="AC867" s="4"/>
    </row>
    <row r="868" spans="1:29" x14ac:dyDescent="0.25">
      <c r="A868" s="10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4"/>
      <c r="X868" s="5"/>
      <c r="Y868" s="3"/>
      <c r="Z868" s="4"/>
      <c r="AA868" s="3"/>
      <c r="AB868" s="4"/>
      <c r="AC868" s="4"/>
    </row>
    <row r="869" spans="1:29" x14ac:dyDescent="0.25">
      <c r="A869" s="10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4"/>
      <c r="X869" s="5"/>
      <c r="Y869" s="3"/>
      <c r="Z869" s="4"/>
      <c r="AA869" s="3"/>
      <c r="AB869" s="4"/>
      <c r="AC869" s="4"/>
    </row>
    <row r="870" spans="1:29" x14ac:dyDescent="0.25">
      <c r="A870" s="10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4"/>
      <c r="X870" s="5"/>
      <c r="Y870" s="3"/>
      <c r="Z870" s="4"/>
      <c r="AA870" s="3"/>
      <c r="AB870" s="4"/>
      <c r="AC870" s="4"/>
    </row>
    <row r="871" spans="1:29" x14ac:dyDescent="0.25">
      <c r="A871" s="10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4"/>
      <c r="X871" s="5"/>
      <c r="Y871" s="3"/>
      <c r="Z871" s="4"/>
      <c r="AA871" s="3"/>
      <c r="AB871" s="4"/>
      <c r="AC871" s="4"/>
    </row>
    <row r="872" spans="1:29" x14ac:dyDescent="0.25">
      <c r="A872" s="10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4"/>
      <c r="X872" s="5"/>
      <c r="Y872" s="3"/>
      <c r="Z872" s="4"/>
      <c r="AA872" s="3"/>
      <c r="AB872" s="4"/>
      <c r="AC872" s="4"/>
    </row>
    <row r="873" spans="1:29" x14ac:dyDescent="0.25">
      <c r="A873" s="10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4"/>
      <c r="X873" s="5"/>
      <c r="Y873" s="3"/>
      <c r="Z873" s="4"/>
      <c r="AA873" s="3"/>
      <c r="AB873" s="4"/>
      <c r="AC873" s="4"/>
    </row>
    <row r="874" spans="1:29" x14ac:dyDescent="0.25">
      <c r="A874" s="10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4"/>
      <c r="X874" s="5"/>
      <c r="Y874" s="3"/>
      <c r="Z874" s="4"/>
      <c r="AA874" s="3"/>
      <c r="AB874" s="4"/>
      <c r="AC874" s="4"/>
    </row>
    <row r="875" spans="1:29" x14ac:dyDescent="0.25">
      <c r="A875" s="10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4"/>
      <c r="X875" s="5"/>
      <c r="Y875" s="3"/>
      <c r="Z875" s="4"/>
      <c r="AA875" s="3"/>
      <c r="AB875" s="4"/>
      <c r="AC875" s="4"/>
    </row>
    <row r="876" spans="1:29" x14ac:dyDescent="0.25">
      <c r="A876" s="10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4"/>
      <c r="X876" s="5"/>
      <c r="Y876" s="3"/>
      <c r="Z876" s="4"/>
      <c r="AA876" s="3"/>
      <c r="AB876" s="4"/>
      <c r="AC876" s="4"/>
    </row>
    <row r="877" spans="1:29" x14ac:dyDescent="0.25">
      <c r="A877" s="10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4"/>
      <c r="X877" s="5"/>
      <c r="Y877" s="3"/>
      <c r="Z877" s="4"/>
      <c r="AA877" s="3"/>
      <c r="AB877" s="4"/>
      <c r="AC877" s="4"/>
    </row>
    <row r="878" spans="1:29" x14ac:dyDescent="0.25">
      <c r="A878" s="10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4"/>
      <c r="X878" s="5"/>
      <c r="Y878" s="3"/>
      <c r="Z878" s="4"/>
      <c r="AA878" s="3"/>
      <c r="AB878" s="4"/>
      <c r="AC878" s="4"/>
    </row>
    <row r="879" spans="1:29" x14ac:dyDescent="0.25">
      <c r="A879" s="10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4"/>
      <c r="X879" s="5"/>
      <c r="Y879" s="3"/>
      <c r="Z879" s="4"/>
      <c r="AA879" s="3"/>
      <c r="AB879" s="4"/>
      <c r="AC879" s="4"/>
    </row>
    <row r="880" spans="1:29" x14ac:dyDescent="0.25">
      <c r="A880" s="10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4"/>
      <c r="X880" s="5"/>
      <c r="Y880" s="3"/>
      <c r="Z880" s="4"/>
      <c r="AA880" s="3"/>
      <c r="AB880" s="4"/>
      <c r="AC880" s="4"/>
    </row>
    <row r="881" spans="1:29" x14ac:dyDescent="0.25">
      <c r="A881" s="10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4"/>
      <c r="X881" s="5"/>
      <c r="Y881" s="3"/>
      <c r="Z881" s="4"/>
      <c r="AA881" s="3"/>
      <c r="AB881" s="4"/>
      <c r="AC881" s="4"/>
    </row>
    <row r="882" spans="1:29" x14ac:dyDescent="0.25">
      <c r="A882" s="10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4"/>
      <c r="X882" s="5"/>
      <c r="Y882" s="3"/>
      <c r="Z882" s="4"/>
      <c r="AA882" s="3"/>
      <c r="AB882" s="4"/>
      <c r="AC882" s="4"/>
    </row>
    <row r="883" spans="1:29" x14ac:dyDescent="0.25">
      <c r="A883" s="10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4"/>
      <c r="X883" s="5"/>
      <c r="Y883" s="3"/>
      <c r="Z883" s="4"/>
      <c r="AA883" s="3"/>
      <c r="AB883" s="4"/>
      <c r="AC883" s="4"/>
    </row>
    <row r="884" spans="1:29" x14ac:dyDescent="0.25">
      <c r="A884" s="10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4"/>
      <c r="X884" s="5"/>
      <c r="Y884" s="3"/>
      <c r="Z884" s="4"/>
      <c r="AA884" s="3"/>
      <c r="AB884" s="4"/>
      <c r="AC884" s="4"/>
    </row>
    <row r="885" spans="1:29" x14ac:dyDescent="0.25">
      <c r="A885" s="10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4"/>
      <c r="X885" s="5"/>
      <c r="Y885" s="3"/>
      <c r="Z885" s="4"/>
      <c r="AA885" s="3"/>
      <c r="AB885" s="4"/>
      <c r="AC885" s="4"/>
    </row>
    <row r="886" spans="1:29" x14ac:dyDescent="0.25">
      <c r="A886" s="10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4"/>
      <c r="X886" s="5"/>
      <c r="Y886" s="3"/>
      <c r="Z886" s="4"/>
      <c r="AA886" s="3"/>
      <c r="AB886" s="4"/>
      <c r="AC886" s="4"/>
    </row>
    <row r="887" spans="1:29" x14ac:dyDescent="0.25">
      <c r="A887" s="10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4"/>
      <c r="X887" s="5"/>
      <c r="Y887" s="3"/>
      <c r="Z887" s="4"/>
      <c r="AA887" s="3"/>
      <c r="AB887" s="4"/>
      <c r="AC887" s="4"/>
    </row>
    <row r="888" spans="1:29" x14ac:dyDescent="0.25">
      <c r="A888" s="10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4"/>
      <c r="X888" s="5"/>
      <c r="Y888" s="3"/>
      <c r="Z888" s="4"/>
      <c r="AA888" s="3"/>
      <c r="AB888" s="4"/>
      <c r="AC888" s="4"/>
    </row>
    <row r="889" spans="1:29" x14ac:dyDescent="0.25">
      <c r="A889" s="10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4"/>
      <c r="X889" s="5"/>
      <c r="Y889" s="3"/>
      <c r="Z889" s="4"/>
      <c r="AA889" s="3"/>
      <c r="AB889" s="4"/>
      <c r="AC889" s="4"/>
    </row>
    <row r="890" spans="1:29" x14ac:dyDescent="0.25">
      <c r="A890" s="10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4"/>
      <c r="X890" s="5"/>
      <c r="Y890" s="3"/>
      <c r="Z890" s="4"/>
      <c r="AA890" s="3"/>
      <c r="AB890" s="4"/>
      <c r="AC890" s="4"/>
    </row>
    <row r="891" spans="1:29" x14ac:dyDescent="0.25">
      <c r="A891" s="10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4"/>
      <c r="X891" s="5"/>
      <c r="Y891" s="3"/>
      <c r="Z891" s="4"/>
      <c r="AA891" s="3"/>
      <c r="AB891" s="4"/>
      <c r="AC891" s="4"/>
    </row>
    <row r="892" spans="1:29" x14ac:dyDescent="0.25">
      <c r="A892" s="10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4"/>
      <c r="X892" s="5"/>
      <c r="Y892" s="3"/>
      <c r="Z892" s="4"/>
      <c r="AA892" s="3"/>
      <c r="AB892" s="4"/>
      <c r="AC892" s="4"/>
    </row>
    <row r="893" spans="1:29" x14ac:dyDescent="0.25">
      <c r="A893" s="10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4"/>
      <c r="X893" s="5"/>
      <c r="Y893" s="3"/>
      <c r="Z893" s="4"/>
      <c r="AA893" s="3"/>
      <c r="AB893" s="4"/>
      <c r="AC893" s="4"/>
    </row>
    <row r="894" spans="1:29" x14ac:dyDescent="0.25">
      <c r="A894" s="10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4"/>
      <c r="X894" s="5"/>
      <c r="Y894" s="3"/>
      <c r="Z894" s="4"/>
      <c r="AA894" s="3"/>
      <c r="AB894" s="4"/>
      <c r="AC894" s="4"/>
    </row>
    <row r="895" spans="1:29" x14ac:dyDescent="0.25">
      <c r="A895" s="10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4"/>
      <c r="X895" s="5"/>
      <c r="Y895" s="3"/>
      <c r="Z895" s="4"/>
      <c r="AA895" s="3"/>
      <c r="AB895" s="4"/>
      <c r="AC895" s="4"/>
    </row>
    <row r="896" spans="1:29" x14ac:dyDescent="0.25">
      <c r="A896" s="10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4"/>
      <c r="X896" s="5"/>
      <c r="Y896" s="3"/>
      <c r="Z896" s="4"/>
      <c r="AA896" s="3"/>
      <c r="AB896" s="4"/>
      <c r="AC896" s="4"/>
    </row>
    <row r="897" spans="1:29" x14ac:dyDescent="0.25">
      <c r="A897" s="10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4"/>
      <c r="X897" s="5"/>
      <c r="Y897" s="3"/>
      <c r="Z897" s="4"/>
      <c r="AA897" s="3"/>
      <c r="AB897" s="4"/>
      <c r="AC897" s="4"/>
    </row>
    <row r="898" spans="1:29" x14ac:dyDescent="0.25">
      <c r="A898" s="10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4"/>
      <c r="X898" s="5"/>
      <c r="Y898" s="3"/>
      <c r="Z898" s="4"/>
      <c r="AA898" s="3"/>
      <c r="AB898" s="4"/>
      <c r="AC898" s="4"/>
    </row>
    <row r="899" spans="1:29" x14ac:dyDescent="0.25">
      <c r="A899" s="10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4"/>
      <c r="X899" s="5"/>
      <c r="Y899" s="3"/>
      <c r="Z899" s="4"/>
      <c r="AA899" s="3"/>
      <c r="AB899" s="4"/>
      <c r="AC899" s="4"/>
    </row>
    <row r="900" spans="1:29" x14ac:dyDescent="0.25">
      <c r="A900" s="10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4"/>
      <c r="X900" s="5"/>
      <c r="Y900" s="3"/>
      <c r="Z900" s="4"/>
      <c r="AA900" s="3"/>
      <c r="AB900" s="4"/>
      <c r="AC900" s="4"/>
    </row>
    <row r="901" spans="1:29" x14ac:dyDescent="0.25">
      <c r="A901" s="10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4"/>
      <c r="X901" s="5"/>
      <c r="Y901" s="3"/>
      <c r="Z901" s="4"/>
      <c r="AA901" s="3"/>
      <c r="AB901" s="4"/>
      <c r="AC901" s="4"/>
    </row>
    <row r="902" spans="1:29" x14ac:dyDescent="0.25">
      <c r="A902" s="10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4"/>
      <c r="X902" s="5"/>
      <c r="Y902" s="3"/>
      <c r="Z902" s="4"/>
      <c r="AA902" s="3"/>
      <c r="AB902" s="4"/>
      <c r="AC902" s="4"/>
    </row>
    <row r="903" spans="1:29" x14ac:dyDescent="0.25">
      <c r="A903" s="10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4"/>
      <c r="X903" s="5"/>
      <c r="Y903" s="3"/>
      <c r="Z903" s="4"/>
      <c r="AA903" s="3"/>
      <c r="AB903" s="4"/>
      <c r="AC903" s="4"/>
    </row>
    <row r="904" spans="1:29" x14ac:dyDescent="0.25">
      <c r="A904" s="10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4"/>
      <c r="X904" s="5"/>
      <c r="Y904" s="3"/>
      <c r="Z904" s="4"/>
      <c r="AA904" s="3"/>
      <c r="AB904" s="4"/>
      <c r="AC904" s="4"/>
    </row>
    <row r="905" spans="1:29" x14ac:dyDescent="0.25">
      <c r="A905" s="10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4"/>
      <c r="X905" s="5"/>
      <c r="Y905" s="3"/>
      <c r="Z905" s="4"/>
      <c r="AA905" s="3"/>
      <c r="AB905" s="4"/>
      <c r="AC905" s="4"/>
    </row>
    <row r="906" spans="1:29" x14ac:dyDescent="0.25">
      <c r="A906" s="10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  <c r="X906" s="5"/>
      <c r="Y906" s="3"/>
      <c r="Z906" s="4"/>
      <c r="AA906" s="3"/>
      <c r="AB906" s="4"/>
      <c r="AC906" s="4"/>
    </row>
    <row r="907" spans="1:29" x14ac:dyDescent="0.25">
      <c r="A907" s="10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4"/>
      <c r="X907" s="5"/>
      <c r="Y907" s="3"/>
      <c r="Z907" s="4"/>
      <c r="AA907" s="3"/>
      <c r="AB907" s="4"/>
      <c r="AC907" s="4"/>
    </row>
    <row r="908" spans="1:29" x14ac:dyDescent="0.25">
      <c r="A908" s="10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4"/>
      <c r="X908" s="5"/>
      <c r="Y908" s="3"/>
      <c r="Z908" s="4"/>
      <c r="AA908" s="3"/>
      <c r="AB908" s="4"/>
      <c r="AC908" s="4"/>
    </row>
    <row r="909" spans="1:29" x14ac:dyDescent="0.25">
      <c r="A909" s="10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4"/>
      <c r="X909" s="5"/>
      <c r="Y909" s="3"/>
      <c r="Z909" s="4"/>
      <c r="AA909" s="3"/>
      <c r="AB909" s="4"/>
      <c r="AC909" s="4"/>
    </row>
    <row r="910" spans="1:29" x14ac:dyDescent="0.25">
      <c r="A910" s="10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4"/>
      <c r="X910" s="5"/>
      <c r="Y910" s="3"/>
      <c r="Z910" s="4"/>
      <c r="AA910" s="3"/>
      <c r="AB910" s="4"/>
      <c r="AC910" s="4"/>
    </row>
    <row r="911" spans="1:29" x14ac:dyDescent="0.25">
      <c r="A911" s="10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4"/>
      <c r="X911" s="5"/>
      <c r="Y911" s="3"/>
      <c r="Z911" s="4"/>
      <c r="AA911" s="3"/>
      <c r="AB911" s="4"/>
      <c r="AC911" s="4"/>
    </row>
    <row r="912" spans="1:29" x14ac:dyDescent="0.25">
      <c r="A912" s="10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4"/>
      <c r="X912" s="5"/>
      <c r="Y912" s="3"/>
      <c r="Z912" s="4"/>
      <c r="AA912" s="3"/>
      <c r="AB912" s="4"/>
      <c r="AC912" s="4"/>
    </row>
    <row r="913" spans="1:29" x14ac:dyDescent="0.25">
      <c r="A913" s="10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4"/>
      <c r="X913" s="5"/>
      <c r="Y913" s="3"/>
      <c r="Z913" s="4"/>
      <c r="AA913" s="3"/>
      <c r="AB913" s="4"/>
      <c r="AC913" s="4"/>
    </row>
    <row r="914" spans="1:29" x14ac:dyDescent="0.25">
      <c r="A914" s="10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4"/>
      <c r="X914" s="5"/>
      <c r="Y914" s="3"/>
      <c r="Z914" s="4"/>
      <c r="AA914" s="3"/>
      <c r="AB914" s="4"/>
      <c r="AC914" s="4"/>
    </row>
    <row r="915" spans="1:29" x14ac:dyDescent="0.25">
      <c r="A915" s="10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4"/>
      <c r="X915" s="5"/>
      <c r="Y915" s="3"/>
      <c r="Z915" s="4"/>
      <c r="AA915" s="3"/>
      <c r="AB915" s="4"/>
      <c r="AC915" s="4"/>
    </row>
    <row r="916" spans="1:29" x14ac:dyDescent="0.25">
      <c r="A916" s="10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4"/>
      <c r="X916" s="5"/>
      <c r="Y916" s="3"/>
      <c r="Z916" s="4"/>
      <c r="AA916" s="3"/>
      <c r="AB916" s="4"/>
      <c r="AC916" s="4"/>
    </row>
    <row r="917" spans="1:29" x14ac:dyDescent="0.25">
      <c r="A917" s="10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4"/>
      <c r="X917" s="5"/>
      <c r="Y917" s="3"/>
      <c r="Z917" s="4"/>
      <c r="AA917" s="3"/>
      <c r="AB917" s="4"/>
      <c r="AC917" s="4"/>
    </row>
    <row r="918" spans="1:29" x14ac:dyDescent="0.25">
      <c r="A918" s="10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4"/>
      <c r="X918" s="5"/>
      <c r="Y918" s="3"/>
      <c r="Z918" s="4"/>
      <c r="AA918" s="3"/>
      <c r="AB918" s="4"/>
      <c r="AC918" s="4"/>
    </row>
    <row r="919" spans="1:29" x14ac:dyDescent="0.25">
      <c r="A919" s="10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4"/>
      <c r="X919" s="5"/>
      <c r="Y919" s="3"/>
      <c r="Z919" s="4"/>
      <c r="AA919" s="3"/>
      <c r="AB919" s="4"/>
      <c r="AC919" s="4"/>
    </row>
    <row r="920" spans="1:29" x14ac:dyDescent="0.25">
      <c r="A920" s="10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4"/>
      <c r="X920" s="5"/>
      <c r="Y920" s="3"/>
      <c r="Z920" s="4"/>
      <c r="AA920" s="3"/>
      <c r="AB920" s="4"/>
      <c r="AC920" s="4"/>
    </row>
    <row r="921" spans="1:29" x14ac:dyDescent="0.25">
      <c r="A921" s="10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4"/>
      <c r="X921" s="5"/>
      <c r="Y921" s="3"/>
      <c r="Z921" s="4"/>
      <c r="AA921" s="3"/>
      <c r="AB921" s="4"/>
      <c r="AC921" s="4"/>
    </row>
    <row r="922" spans="1:29" x14ac:dyDescent="0.25">
      <c r="A922" s="10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4"/>
      <c r="X922" s="5"/>
      <c r="Y922" s="3"/>
      <c r="Z922" s="4"/>
      <c r="AA922" s="3"/>
      <c r="AB922" s="4"/>
      <c r="AC922" s="4"/>
    </row>
    <row r="923" spans="1:29" x14ac:dyDescent="0.25">
      <c r="A923" s="10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4"/>
      <c r="X923" s="5"/>
      <c r="Y923" s="3"/>
      <c r="Z923" s="4"/>
      <c r="AA923" s="3"/>
      <c r="AB923" s="4"/>
      <c r="AC923" s="4"/>
    </row>
    <row r="924" spans="1:29" x14ac:dyDescent="0.25">
      <c r="A924" s="10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4"/>
      <c r="X924" s="5"/>
      <c r="Y924" s="3"/>
      <c r="Z924" s="4"/>
      <c r="AA924" s="3"/>
      <c r="AB924" s="4"/>
      <c r="AC924" s="4"/>
    </row>
    <row r="925" spans="1:29" x14ac:dyDescent="0.25">
      <c r="A925" s="10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4"/>
      <c r="X925" s="5"/>
      <c r="Y925" s="3"/>
      <c r="Z925" s="4"/>
      <c r="AA925" s="3"/>
      <c r="AB925" s="4"/>
      <c r="AC925" s="4"/>
    </row>
    <row r="926" spans="1:29" x14ac:dyDescent="0.25">
      <c r="A926" s="10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4"/>
      <c r="X926" s="5"/>
      <c r="Y926" s="3"/>
      <c r="Z926" s="4"/>
      <c r="AA926" s="3"/>
      <c r="AB926" s="4"/>
      <c r="AC926" s="4"/>
    </row>
    <row r="927" spans="1:29" x14ac:dyDescent="0.25">
      <c r="A927" s="10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4"/>
      <c r="X927" s="5"/>
      <c r="Y927" s="3"/>
      <c r="Z927" s="4"/>
      <c r="AA927" s="3"/>
      <c r="AB927" s="4"/>
      <c r="AC927" s="4"/>
    </row>
    <row r="928" spans="1:29" x14ac:dyDescent="0.25">
      <c r="A928" s="10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4"/>
      <c r="X928" s="5"/>
      <c r="Y928" s="3"/>
      <c r="Z928" s="4"/>
      <c r="AA928" s="3"/>
      <c r="AB928" s="4"/>
      <c r="AC928" s="4"/>
    </row>
    <row r="929" spans="1:29" x14ac:dyDescent="0.25">
      <c r="A929" s="10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4"/>
      <c r="X929" s="5"/>
      <c r="Y929" s="3"/>
      <c r="Z929" s="4"/>
      <c r="AA929" s="3"/>
      <c r="AB929" s="4"/>
      <c r="AC929" s="4"/>
    </row>
    <row r="930" spans="1:29" x14ac:dyDescent="0.25">
      <c r="A930" s="10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4"/>
      <c r="X930" s="5"/>
      <c r="Y930" s="3"/>
      <c r="Z930" s="4"/>
      <c r="AA930" s="3"/>
      <c r="AB930" s="4"/>
      <c r="AC930" s="4"/>
    </row>
    <row r="931" spans="1:29" x14ac:dyDescent="0.25">
      <c r="A931" s="10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4"/>
      <c r="X931" s="5"/>
      <c r="Y931" s="3"/>
      <c r="Z931" s="4"/>
      <c r="AA931" s="3"/>
      <c r="AB931" s="4"/>
      <c r="AC931" s="4"/>
    </row>
    <row r="932" spans="1:29" x14ac:dyDescent="0.25">
      <c r="A932" s="10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4"/>
      <c r="X932" s="5"/>
      <c r="Y932" s="3"/>
      <c r="Z932" s="4"/>
      <c r="AA932" s="3"/>
      <c r="AB932" s="4"/>
      <c r="AC932" s="4"/>
    </row>
    <row r="933" spans="1:29" x14ac:dyDescent="0.25">
      <c r="A933" s="10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4"/>
      <c r="X933" s="5"/>
      <c r="Y933" s="3"/>
      <c r="Z933" s="4"/>
      <c r="AA933" s="3"/>
      <c r="AB933" s="4"/>
      <c r="AC933" s="4"/>
    </row>
    <row r="934" spans="1:29" x14ac:dyDescent="0.25">
      <c r="A934" s="10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4"/>
      <c r="X934" s="5"/>
      <c r="Y934" s="3"/>
      <c r="Z934" s="4"/>
      <c r="AA934" s="3"/>
      <c r="AB934" s="4"/>
      <c r="AC934" s="4"/>
    </row>
    <row r="935" spans="1:29" x14ac:dyDescent="0.25">
      <c r="A935" s="10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4"/>
      <c r="X935" s="5"/>
      <c r="Y935" s="3"/>
      <c r="Z935" s="4"/>
      <c r="AA935" s="3"/>
      <c r="AB935" s="4"/>
      <c r="AC935" s="4"/>
    </row>
    <row r="936" spans="1:29" x14ac:dyDescent="0.25">
      <c r="A936" s="10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4"/>
      <c r="X936" s="5"/>
      <c r="Y936" s="3"/>
      <c r="Z936" s="4"/>
      <c r="AA936" s="3"/>
      <c r="AB936" s="4"/>
      <c r="AC936" s="4"/>
    </row>
    <row r="937" spans="1:29" x14ac:dyDescent="0.25">
      <c r="A937" s="10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4"/>
      <c r="X937" s="5"/>
      <c r="Y937" s="3"/>
      <c r="Z937" s="4"/>
      <c r="AA937" s="3"/>
      <c r="AB937" s="4"/>
      <c r="AC937" s="4"/>
    </row>
    <row r="938" spans="1:29" x14ac:dyDescent="0.25">
      <c r="A938" s="10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4"/>
      <c r="X938" s="5"/>
      <c r="Y938" s="3"/>
      <c r="Z938" s="4"/>
      <c r="AA938" s="3"/>
      <c r="AB938" s="4"/>
      <c r="AC938" s="4"/>
    </row>
    <row r="939" spans="1:29" x14ac:dyDescent="0.25">
      <c r="A939" s="10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4"/>
      <c r="X939" s="5"/>
      <c r="Y939" s="3"/>
      <c r="Z939" s="4"/>
      <c r="AA939" s="3"/>
      <c r="AB939" s="4"/>
      <c r="AC939" s="4"/>
    </row>
    <row r="940" spans="1:29" x14ac:dyDescent="0.25">
      <c r="A940" s="10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4"/>
      <c r="X940" s="5"/>
      <c r="Y940" s="3"/>
      <c r="Z940" s="4"/>
      <c r="AA940" s="3"/>
      <c r="AB940" s="4"/>
      <c r="AC940" s="4"/>
    </row>
    <row r="941" spans="1:29" x14ac:dyDescent="0.25">
      <c r="A941" s="10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4"/>
      <c r="X941" s="5"/>
      <c r="Y941" s="3"/>
      <c r="Z941" s="4"/>
      <c r="AA941" s="3"/>
      <c r="AB941" s="4"/>
      <c r="AC941" s="4"/>
    </row>
    <row r="942" spans="1:29" x14ac:dyDescent="0.25">
      <c r="A942" s="10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4"/>
      <c r="X942" s="5"/>
      <c r="Y942" s="3"/>
      <c r="Z942" s="4"/>
      <c r="AA942" s="3"/>
      <c r="AB942" s="4"/>
      <c r="AC942" s="4"/>
    </row>
    <row r="943" spans="1:29" x14ac:dyDescent="0.25">
      <c r="A943" s="10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4"/>
      <c r="X943" s="5"/>
      <c r="Y943" s="3"/>
      <c r="Z943" s="4"/>
      <c r="AA943" s="3"/>
      <c r="AB943" s="4"/>
      <c r="AC943" s="4"/>
    </row>
    <row r="944" spans="1:29" x14ac:dyDescent="0.25">
      <c r="A944" s="10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4"/>
      <c r="X944" s="5"/>
      <c r="Y944" s="3"/>
      <c r="Z944" s="4"/>
      <c r="AA944" s="3"/>
      <c r="AB944" s="4"/>
      <c r="AC944" s="4"/>
    </row>
    <row r="945" spans="1:29" x14ac:dyDescent="0.25">
      <c r="A945" s="10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4"/>
      <c r="X945" s="5"/>
      <c r="Y945" s="3"/>
      <c r="Z945" s="4"/>
      <c r="AA945" s="3"/>
      <c r="AB945" s="4"/>
      <c r="AC945" s="4"/>
    </row>
    <row r="946" spans="1:29" x14ac:dyDescent="0.25">
      <c r="A946" s="10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4"/>
      <c r="X946" s="5"/>
      <c r="Y946" s="3"/>
      <c r="Z946" s="4"/>
      <c r="AA946" s="3"/>
      <c r="AB946" s="4"/>
      <c r="AC946" s="4"/>
    </row>
    <row r="947" spans="1:29" x14ac:dyDescent="0.25">
      <c r="A947" s="10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4"/>
      <c r="X947" s="5"/>
      <c r="Y947" s="3"/>
      <c r="Z947" s="4"/>
      <c r="AA947" s="3"/>
      <c r="AB947" s="4"/>
      <c r="AC947" s="4"/>
    </row>
    <row r="948" spans="1:29" x14ac:dyDescent="0.25">
      <c r="A948" s="10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4"/>
      <c r="X948" s="5"/>
      <c r="Y948" s="3"/>
      <c r="Z948" s="4"/>
      <c r="AA948" s="3"/>
      <c r="AB948" s="4"/>
      <c r="AC948" s="4"/>
    </row>
    <row r="949" spans="1:29" x14ac:dyDescent="0.25">
      <c r="A949" s="10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  <c r="X949" s="5"/>
      <c r="Y949" s="3"/>
      <c r="Z949" s="4"/>
      <c r="AA949" s="3"/>
      <c r="AB949" s="4"/>
      <c r="AC949" s="4"/>
    </row>
    <row r="950" spans="1:29" x14ac:dyDescent="0.25">
      <c r="A950" s="10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4"/>
      <c r="X950" s="5"/>
      <c r="Y950" s="3"/>
      <c r="Z950" s="4"/>
      <c r="AA950" s="3"/>
      <c r="AB950" s="4"/>
      <c r="AC950" s="4"/>
    </row>
    <row r="951" spans="1:29" x14ac:dyDescent="0.25">
      <c r="A951" s="10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4"/>
      <c r="X951" s="5"/>
      <c r="Y951" s="3"/>
      <c r="Z951" s="4"/>
      <c r="AA951" s="3"/>
      <c r="AB951" s="4"/>
      <c r="AC951" s="4"/>
    </row>
    <row r="952" spans="1:29" x14ac:dyDescent="0.25">
      <c r="A952" s="10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4"/>
      <c r="X952" s="5"/>
      <c r="Y952" s="3"/>
      <c r="Z952" s="4"/>
      <c r="AA952" s="3"/>
      <c r="AB952" s="4"/>
      <c r="AC952" s="4"/>
    </row>
    <row r="953" spans="1:29" x14ac:dyDescent="0.25">
      <c r="A953" s="10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4"/>
      <c r="X953" s="5"/>
      <c r="Y953" s="3"/>
      <c r="Z953" s="4"/>
      <c r="AA953" s="3"/>
      <c r="AB953" s="4"/>
      <c r="AC953" s="4"/>
    </row>
    <row r="954" spans="1:29" x14ac:dyDescent="0.25">
      <c r="A954" s="10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4"/>
      <c r="X954" s="5"/>
      <c r="Y954" s="3"/>
      <c r="Z954" s="4"/>
      <c r="AA954" s="3"/>
      <c r="AB954" s="4"/>
      <c r="AC954" s="4"/>
    </row>
    <row r="955" spans="1:29" x14ac:dyDescent="0.25">
      <c r="A955" s="10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4"/>
      <c r="X955" s="5"/>
      <c r="Y955" s="3"/>
      <c r="Z955" s="4"/>
      <c r="AA955" s="3"/>
      <c r="AB955" s="4"/>
      <c r="AC955" s="4"/>
    </row>
    <row r="956" spans="1:29" x14ac:dyDescent="0.25">
      <c r="A956" s="10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4"/>
      <c r="X956" s="5"/>
      <c r="Y956" s="3"/>
      <c r="Z956" s="4"/>
      <c r="AA956" s="3"/>
      <c r="AB956" s="4"/>
      <c r="AC956" s="4"/>
    </row>
    <row r="957" spans="1:29" x14ac:dyDescent="0.25">
      <c r="A957" s="10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4"/>
      <c r="X957" s="5"/>
      <c r="Y957" s="3"/>
      <c r="Z957" s="4"/>
      <c r="AA957" s="3"/>
      <c r="AB957" s="4"/>
      <c r="AC957" s="4"/>
    </row>
    <row r="958" spans="1:29" x14ac:dyDescent="0.25">
      <c r="A958" s="10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4"/>
      <c r="X958" s="5"/>
      <c r="Y958" s="3"/>
      <c r="Z958" s="4"/>
      <c r="AA958" s="3"/>
      <c r="AB958" s="4"/>
      <c r="AC958" s="4"/>
    </row>
    <row r="959" spans="1:29" x14ac:dyDescent="0.25">
      <c r="A959" s="10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4"/>
      <c r="X959" s="5"/>
      <c r="Y959" s="3"/>
      <c r="Z959" s="4"/>
      <c r="AA959" s="3"/>
      <c r="AB959" s="4"/>
      <c r="AC959" s="4"/>
    </row>
    <row r="960" spans="1:29" x14ac:dyDescent="0.25">
      <c r="A960" s="10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4"/>
      <c r="X960" s="5"/>
      <c r="Y960" s="3"/>
      <c r="Z960" s="4"/>
      <c r="AA960" s="3"/>
      <c r="AB960" s="4"/>
      <c r="AC960" s="4"/>
    </row>
    <row r="961" spans="1:29" x14ac:dyDescent="0.25">
      <c r="A961" s="10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4"/>
      <c r="X961" s="5"/>
      <c r="Y961" s="3"/>
      <c r="Z961" s="4"/>
      <c r="AA961" s="3"/>
      <c r="AB961" s="4"/>
      <c r="AC961" s="4"/>
    </row>
    <row r="962" spans="1:29" x14ac:dyDescent="0.25">
      <c r="A962" s="10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4"/>
      <c r="X962" s="5"/>
      <c r="Y962" s="3"/>
      <c r="Z962" s="4"/>
      <c r="AA962" s="3"/>
      <c r="AB962" s="4"/>
      <c r="AC962" s="4"/>
    </row>
    <row r="963" spans="1:29" x14ac:dyDescent="0.25">
      <c r="A963" s="10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4"/>
      <c r="X963" s="5"/>
      <c r="Y963" s="3"/>
      <c r="Z963" s="4"/>
      <c r="AA963" s="3"/>
      <c r="AB963" s="4"/>
      <c r="AC963" s="4"/>
    </row>
    <row r="964" spans="1:29" x14ac:dyDescent="0.25">
      <c r="A964" s="10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4"/>
      <c r="X964" s="5"/>
      <c r="Y964" s="3"/>
      <c r="Z964" s="4"/>
      <c r="AA964" s="3"/>
      <c r="AB964" s="4"/>
      <c r="AC964" s="4"/>
    </row>
    <row r="965" spans="1:29" x14ac:dyDescent="0.25">
      <c r="A965" s="10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4"/>
      <c r="X965" s="5"/>
      <c r="Y965" s="3"/>
      <c r="Z965" s="4"/>
      <c r="AA965" s="3"/>
      <c r="AB965" s="4"/>
      <c r="AC965" s="4"/>
    </row>
    <row r="966" spans="1:29" x14ac:dyDescent="0.25">
      <c r="A966" s="10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4"/>
      <c r="X966" s="5"/>
      <c r="Y966" s="3"/>
      <c r="Z966" s="4"/>
      <c r="AA966" s="3"/>
      <c r="AB966" s="4"/>
      <c r="AC966" s="4"/>
    </row>
    <row r="967" spans="1:29" x14ac:dyDescent="0.25">
      <c r="A967" s="10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4"/>
      <c r="X967" s="5"/>
      <c r="Y967" s="3"/>
      <c r="Z967" s="4"/>
      <c r="AA967" s="3"/>
      <c r="AB967" s="4"/>
      <c r="AC967" s="4"/>
    </row>
    <row r="968" spans="1:29" x14ac:dyDescent="0.25">
      <c r="A968" s="10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4"/>
      <c r="X968" s="5"/>
      <c r="Y968" s="3"/>
      <c r="Z968" s="4"/>
      <c r="AA968" s="3"/>
      <c r="AB968" s="4"/>
      <c r="AC968" s="4"/>
    </row>
    <row r="969" spans="1:29" x14ac:dyDescent="0.25">
      <c r="A969" s="10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4"/>
      <c r="X969" s="5"/>
      <c r="Y969" s="3"/>
      <c r="Z969" s="4"/>
      <c r="AA969" s="3"/>
      <c r="AB969" s="4"/>
      <c r="AC969" s="4"/>
    </row>
    <row r="970" spans="1:29" x14ac:dyDescent="0.25">
      <c r="A970" s="10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4"/>
      <c r="X970" s="5"/>
      <c r="Y970" s="3"/>
      <c r="Z970" s="4"/>
      <c r="AA970" s="3"/>
      <c r="AB970" s="4"/>
      <c r="AC970" s="4"/>
    </row>
    <row r="971" spans="1:29" x14ac:dyDescent="0.25">
      <c r="A971" s="10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4"/>
      <c r="X971" s="5"/>
      <c r="Y971" s="3"/>
      <c r="Z971" s="4"/>
      <c r="AA971" s="3"/>
      <c r="AB971" s="4"/>
      <c r="AC971" s="4"/>
    </row>
    <row r="972" spans="1:29" x14ac:dyDescent="0.25">
      <c r="A972" s="10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4"/>
      <c r="X972" s="5"/>
      <c r="Y972" s="3"/>
      <c r="Z972" s="4"/>
      <c r="AA972" s="3"/>
      <c r="AB972" s="4"/>
      <c r="AC972" s="4"/>
    </row>
    <row r="973" spans="1:29" x14ac:dyDescent="0.25">
      <c r="A973" s="10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4"/>
      <c r="X973" s="5"/>
      <c r="Y973" s="3"/>
      <c r="Z973" s="4"/>
      <c r="AA973" s="3"/>
      <c r="AB973" s="4"/>
      <c r="AC973" s="4"/>
    </row>
    <row r="974" spans="1:29" x14ac:dyDescent="0.25">
      <c r="A974" s="10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4"/>
      <c r="X974" s="5"/>
      <c r="Y974" s="3"/>
      <c r="Z974" s="4"/>
      <c r="AA974" s="3"/>
      <c r="AB974" s="4"/>
      <c r="AC974" s="4"/>
    </row>
    <row r="975" spans="1:29" x14ac:dyDescent="0.25">
      <c r="A975" s="10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4"/>
      <c r="X975" s="5"/>
      <c r="Y975" s="3"/>
      <c r="Z975" s="4"/>
      <c r="AA975" s="3"/>
      <c r="AB975" s="4"/>
      <c r="AC975" s="4"/>
    </row>
    <row r="976" spans="1:29" x14ac:dyDescent="0.25">
      <c r="A976" s="10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4"/>
      <c r="X976" s="5"/>
      <c r="Y976" s="3"/>
      <c r="Z976" s="4"/>
      <c r="AA976" s="3"/>
      <c r="AB976" s="4"/>
      <c r="AC976" s="4"/>
    </row>
    <row r="977" spans="1:29" x14ac:dyDescent="0.25">
      <c r="A977" s="10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4"/>
      <c r="X977" s="5"/>
      <c r="Y977" s="3"/>
      <c r="Z977" s="4"/>
      <c r="AA977" s="3"/>
      <c r="AB977" s="4"/>
      <c r="AC977" s="4"/>
    </row>
    <row r="978" spans="1:29" x14ac:dyDescent="0.25">
      <c r="A978" s="10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4"/>
      <c r="X978" s="5"/>
      <c r="Y978" s="3"/>
      <c r="Z978" s="4"/>
      <c r="AA978" s="3"/>
      <c r="AB978" s="4"/>
      <c r="AC978" s="4"/>
    </row>
    <row r="979" spans="1:29" x14ac:dyDescent="0.25">
      <c r="A979" s="10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4"/>
      <c r="X979" s="5"/>
      <c r="Y979" s="3"/>
      <c r="Z979" s="4"/>
      <c r="AA979" s="3"/>
      <c r="AB979" s="4"/>
      <c r="AC979" s="4"/>
    </row>
    <row r="980" spans="1:29" x14ac:dyDescent="0.25">
      <c r="A980" s="10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4"/>
      <c r="X980" s="5"/>
      <c r="Y980" s="3"/>
      <c r="Z980" s="4"/>
      <c r="AA980" s="3"/>
      <c r="AB980" s="4"/>
      <c r="AC980" s="4"/>
    </row>
    <row r="981" spans="1:29" x14ac:dyDescent="0.25">
      <c r="A981" s="10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4"/>
      <c r="X981" s="5"/>
      <c r="Y981" s="3"/>
      <c r="Z981" s="4"/>
      <c r="AA981" s="3"/>
      <c r="AB981" s="4"/>
      <c r="AC981" s="4"/>
    </row>
    <row r="982" spans="1:29" x14ac:dyDescent="0.25">
      <c r="A982" s="10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4"/>
      <c r="X982" s="5"/>
      <c r="Y982" s="3"/>
      <c r="Z982" s="4"/>
      <c r="AA982" s="3"/>
      <c r="AB982" s="4"/>
      <c r="AC982" s="4"/>
    </row>
    <row r="983" spans="1:29" x14ac:dyDescent="0.25">
      <c r="A983" s="10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4"/>
      <c r="X983" s="5"/>
      <c r="Y983" s="3"/>
      <c r="Z983" s="4"/>
      <c r="AA983" s="3"/>
      <c r="AB983" s="4"/>
      <c r="AC983" s="4"/>
    </row>
    <row r="984" spans="1:29" x14ac:dyDescent="0.25">
      <c r="A984" s="10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4"/>
      <c r="X984" s="5"/>
      <c r="Y984" s="3"/>
      <c r="Z984" s="4"/>
      <c r="AA984" s="3"/>
      <c r="AB984" s="4"/>
      <c r="AC984" s="4"/>
    </row>
    <row r="985" spans="1:29" x14ac:dyDescent="0.25">
      <c r="A985" s="10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4"/>
      <c r="X985" s="5"/>
      <c r="Y985" s="3"/>
      <c r="Z985" s="4"/>
      <c r="AA985" s="3"/>
      <c r="AB985" s="4"/>
      <c r="AC985" s="4"/>
    </row>
    <row r="986" spans="1:29" x14ac:dyDescent="0.25">
      <c r="A986" s="10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4"/>
      <c r="X986" s="5"/>
      <c r="Y986" s="3"/>
      <c r="Z986" s="4"/>
      <c r="AA986" s="3"/>
      <c r="AB986" s="4"/>
      <c r="AC986" s="4"/>
    </row>
    <row r="987" spans="1:29" x14ac:dyDescent="0.25">
      <c r="A987" s="10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4"/>
      <c r="X987" s="5"/>
      <c r="Y987" s="3"/>
      <c r="Z987" s="4"/>
      <c r="AA987" s="3"/>
      <c r="AB987" s="4"/>
      <c r="AC987" s="4"/>
    </row>
    <row r="988" spans="1:29" x14ac:dyDescent="0.25">
      <c r="A988" s="10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4"/>
      <c r="X988" s="5"/>
      <c r="Y988" s="3"/>
      <c r="Z988" s="4"/>
      <c r="AA988" s="3"/>
      <c r="AB988" s="4"/>
      <c r="AC988" s="4"/>
    </row>
    <row r="989" spans="1:29" x14ac:dyDescent="0.25">
      <c r="A989" s="10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4"/>
      <c r="X989" s="5"/>
      <c r="Y989" s="3"/>
      <c r="Z989" s="4"/>
      <c r="AA989" s="3"/>
      <c r="AB989" s="4"/>
      <c r="AC989" s="4"/>
    </row>
    <row r="990" spans="1:29" x14ac:dyDescent="0.25">
      <c r="A990" s="10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4"/>
      <c r="X990" s="5"/>
      <c r="Y990" s="3"/>
      <c r="Z990" s="4"/>
      <c r="AA990" s="3"/>
      <c r="AB990" s="4"/>
      <c r="AC990" s="4"/>
    </row>
    <row r="991" spans="1:29" x14ac:dyDescent="0.25">
      <c r="A991" s="10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4"/>
      <c r="X991" s="5"/>
      <c r="Y991" s="3"/>
      <c r="Z991" s="4"/>
      <c r="AA991" s="3"/>
      <c r="AB991" s="4"/>
      <c r="AC991" s="4"/>
    </row>
    <row r="992" spans="1:29" x14ac:dyDescent="0.25">
      <c r="A992" s="10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4"/>
      <c r="X992" s="5"/>
      <c r="Y992" s="3"/>
      <c r="Z992" s="4"/>
      <c r="AA992" s="3"/>
      <c r="AB992" s="4"/>
      <c r="AC992" s="4"/>
    </row>
    <row r="993" spans="1:29" x14ac:dyDescent="0.25">
      <c r="A993" s="10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4"/>
      <c r="X993" s="5"/>
      <c r="Y993" s="3"/>
      <c r="Z993" s="4"/>
      <c r="AA993" s="3"/>
      <c r="AB993" s="4"/>
      <c r="AC993" s="4"/>
    </row>
    <row r="994" spans="1:29" x14ac:dyDescent="0.25">
      <c r="A994" s="10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4"/>
      <c r="X994" s="5"/>
      <c r="Y994" s="3"/>
      <c r="Z994" s="4"/>
      <c r="AA994" s="3"/>
      <c r="AB994" s="4"/>
      <c r="AC994" s="4"/>
    </row>
    <row r="995" spans="1:29" x14ac:dyDescent="0.25">
      <c r="A995" s="10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4"/>
      <c r="X995" s="5"/>
      <c r="Y995" s="3"/>
      <c r="Z995" s="4"/>
      <c r="AA995" s="3"/>
      <c r="AB995" s="4"/>
      <c r="AC995" s="4"/>
    </row>
    <row r="996" spans="1:29" x14ac:dyDescent="0.25">
      <c r="A996" s="10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4"/>
      <c r="X996" s="5"/>
      <c r="Y996" s="3"/>
      <c r="Z996" s="4"/>
      <c r="AA996" s="3"/>
      <c r="AB996" s="4"/>
      <c r="AC996" s="4"/>
    </row>
    <row r="997" spans="1:29" x14ac:dyDescent="0.25">
      <c r="A997" s="10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4"/>
      <c r="X997" s="5"/>
      <c r="Y997" s="3"/>
      <c r="Z997" s="4"/>
      <c r="AA997" s="3"/>
      <c r="AB997" s="4"/>
      <c r="AC997" s="4"/>
    </row>
    <row r="998" spans="1:29" x14ac:dyDescent="0.25">
      <c r="A998" s="10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4"/>
      <c r="X998" s="5"/>
      <c r="Y998" s="3"/>
      <c r="Z998" s="4"/>
      <c r="AA998" s="3"/>
      <c r="AB998" s="4"/>
      <c r="AC998" s="4"/>
    </row>
    <row r="999" spans="1:29" x14ac:dyDescent="0.25">
      <c r="A999" s="10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4"/>
      <c r="X999" s="5"/>
      <c r="Y999" s="3"/>
      <c r="Z999" s="4"/>
      <c r="AA999" s="3"/>
      <c r="AB999" s="4"/>
      <c r="AC999" s="4"/>
    </row>
    <row r="1000" spans="1:29" x14ac:dyDescent="0.25">
      <c r="A1000" s="10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4"/>
      <c r="X1000" s="5"/>
      <c r="Y1000" s="3"/>
      <c r="Z1000" s="4"/>
      <c r="AA1000" s="3"/>
      <c r="AB1000" s="4"/>
      <c r="AC1000" s="4"/>
    </row>
    <row r="1001" spans="1:29" x14ac:dyDescent="0.25">
      <c r="A1001" s="10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4"/>
      <c r="X1001" s="5"/>
      <c r="Y1001" s="3"/>
      <c r="Z1001" s="4"/>
      <c r="AA1001" s="3"/>
      <c r="AB1001" s="4"/>
      <c r="AC1001" s="4"/>
    </row>
    <row r="1002" spans="1:29" x14ac:dyDescent="0.25">
      <c r="A1002" s="10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4"/>
      <c r="X1002" s="5"/>
      <c r="Y1002" s="3"/>
      <c r="Z1002" s="4"/>
      <c r="AA1002" s="3"/>
      <c r="AB1002" s="4"/>
      <c r="AC1002" s="4"/>
    </row>
    <row r="1003" spans="1:29" x14ac:dyDescent="0.25">
      <c r="A1003" s="10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4"/>
      <c r="X1003" s="5"/>
      <c r="Y1003" s="3"/>
      <c r="Z1003" s="4"/>
      <c r="AA1003" s="3"/>
      <c r="AB1003" s="4"/>
      <c r="AC1003" s="4"/>
    </row>
    <row r="1004" spans="1:29" x14ac:dyDescent="0.25">
      <c r="A1004" s="10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4"/>
      <c r="X1004" s="5"/>
      <c r="Y1004" s="3"/>
      <c r="Z1004" s="4"/>
      <c r="AA1004" s="3"/>
      <c r="AB1004" s="4"/>
      <c r="AC1004" s="4"/>
    </row>
    <row r="1005" spans="1:29" x14ac:dyDescent="0.25">
      <c r="A1005" s="10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4"/>
      <c r="X1005" s="5"/>
      <c r="Y1005" s="3"/>
      <c r="Z1005" s="4"/>
      <c r="AA1005" s="3"/>
      <c r="AB1005" s="4"/>
      <c r="AC1005" s="4"/>
    </row>
    <row r="1006" spans="1:29" x14ac:dyDescent="0.25">
      <c r="A1006" s="10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4"/>
      <c r="X1006" s="5"/>
      <c r="Y1006" s="3"/>
      <c r="Z1006" s="4"/>
      <c r="AA1006" s="3"/>
      <c r="AB1006" s="4"/>
      <c r="AC1006" s="4"/>
    </row>
    <row r="1007" spans="1:29" x14ac:dyDescent="0.25">
      <c r="A1007" s="10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4"/>
      <c r="X1007" s="5"/>
      <c r="Y1007" s="3"/>
      <c r="Z1007" s="4"/>
      <c r="AA1007" s="3"/>
      <c r="AB1007" s="4"/>
      <c r="AC1007" s="4"/>
    </row>
    <row r="1008" spans="1:29" x14ac:dyDescent="0.25">
      <c r="A1008" s="10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4"/>
      <c r="X1008" s="5"/>
      <c r="Y1008" s="3"/>
      <c r="Z1008" s="4"/>
      <c r="AA1008" s="3"/>
      <c r="AB1008" s="4"/>
      <c r="AC1008" s="4"/>
    </row>
    <row r="1009" spans="1:29" x14ac:dyDescent="0.25">
      <c r="A1009" s="10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  <c r="X1009" s="5"/>
      <c r="Y1009" s="3"/>
      <c r="Z1009" s="4"/>
      <c r="AA1009" s="3"/>
      <c r="AB1009" s="4"/>
      <c r="AC1009" s="4"/>
    </row>
    <row r="1010" spans="1:29" x14ac:dyDescent="0.25">
      <c r="A1010" s="10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4"/>
      <c r="X1010" s="5"/>
      <c r="Y1010" s="3"/>
      <c r="Z1010" s="4"/>
      <c r="AA1010" s="3"/>
      <c r="AB1010" s="4"/>
      <c r="AC1010" s="4"/>
    </row>
    <row r="1011" spans="1:29" x14ac:dyDescent="0.25">
      <c r="A1011" s="10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4"/>
      <c r="X1011" s="5"/>
      <c r="Y1011" s="3"/>
      <c r="Z1011" s="4"/>
      <c r="AA1011" s="3"/>
      <c r="AB1011" s="4"/>
      <c r="AC1011" s="4"/>
    </row>
    <row r="1012" spans="1:29" x14ac:dyDescent="0.25">
      <c r="A1012" s="10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4"/>
      <c r="X1012" s="5"/>
      <c r="Y1012" s="3"/>
      <c r="Z1012" s="4"/>
      <c r="AA1012" s="3"/>
      <c r="AB1012" s="4"/>
      <c r="AC1012" s="4"/>
    </row>
    <row r="1013" spans="1:29" x14ac:dyDescent="0.25">
      <c r="A1013" s="10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4"/>
      <c r="X1013" s="5"/>
      <c r="Y1013" s="3"/>
      <c r="Z1013" s="4"/>
      <c r="AA1013" s="3"/>
      <c r="AB1013" s="4"/>
      <c r="AC1013" s="4"/>
    </row>
    <row r="1014" spans="1:29" x14ac:dyDescent="0.25">
      <c r="A1014" s="10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4"/>
      <c r="X1014" s="5"/>
      <c r="Y1014" s="3"/>
      <c r="Z1014" s="4"/>
      <c r="AA1014" s="3"/>
      <c r="AB1014" s="4"/>
      <c r="AC1014" s="4"/>
    </row>
    <row r="1015" spans="1:29" x14ac:dyDescent="0.25">
      <c r="A1015" s="10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4"/>
      <c r="X1015" s="5"/>
      <c r="Y1015" s="3"/>
      <c r="Z1015" s="4"/>
      <c r="AA1015" s="3"/>
      <c r="AB1015" s="4"/>
      <c r="AC1015" s="4"/>
    </row>
    <row r="1016" spans="1:29" x14ac:dyDescent="0.25">
      <c r="A1016" s="10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4"/>
      <c r="X1016" s="5"/>
      <c r="Y1016" s="3"/>
      <c r="Z1016" s="4"/>
      <c r="AA1016" s="3"/>
      <c r="AB1016" s="4"/>
      <c r="AC1016" s="4"/>
    </row>
    <row r="1017" spans="1:29" x14ac:dyDescent="0.25">
      <c r="A1017" s="10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4"/>
      <c r="X1017" s="5"/>
      <c r="Y1017" s="3"/>
      <c r="Z1017" s="4"/>
      <c r="AA1017" s="3"/>
      <c r="AB1017" s="4"/>
      <c r="AC1017" s="4"/>
    </row>
    <row r="1018" spans="1:29" x14ac:dyDescent="0.25">
      <c r="A1018" s="10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4"/>
      <c r="X1018" s="5"/>
      <c r="Y1018" s="3"/>
      <c r="Z1018" s="4"/>
      <c r="AA1018" s="3"/>
      <c r="AB1018" s="4"/>
      <c r="AC1018" s="4"/>
    </row>
    <row r="1019" spans="1:29" x14ac:dyDescent="0.25">
      <c r="A1019" s="10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4"/>
      <c r="X1019" s="5"/>
      <c r="Y1019" s="3"/>
      <c r="Z1019" s="4"/>
      <c r="AA1019" s="3"/>
      <c r="AB1019" s="4"/>
      <c r="AC1019" s="4"/>
    </row>
    <row r="1020" spans="1:29" x14ac:dyDescent="0.25">
      <c r="A1020" s="10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4"/>
      <c r="X1020" s="5"/>
      <c r="Y1020" s="3"/>
      <c r="Z1020" s="4"/>
      <c r="AA1020" s="3"/>
      <c r="AB1020" s="4"/>
      <c r="AC1020" s="4"/>
    </row>
    <row r="1021" spans="1:29" x14ac:dyDescent="0.25">
      <c r="A1021" s="10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4"/>
      <c r="X1021" s="5"/>
      <c r="Y1021" s="3"/>
      <c r="Z1021" s="4"/>
      <c r="AA1021" s="3"/>
      <c r="AB1021" s="4"/>
      <c r="AC1021" s="4"/>
    </row>
    <row r="1022" spans="1:29" x14ac:dyDescent="0.25">
      <c r="A1022" s="10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4"/>
      <c r="X1022" s="5"/>
      <c r="Y1022" s="3"/>
      <c r="Z1022" s="4"/>
      <c r="AA1022" s="3"/>
      <c r="AB1022" s="4"/>
      <c r="AC1022" s="4"/>
    </row>
    <row r="1023" spans="1:29" x14ac:dyDescent="0.25">
      <c r="A1023" s="10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4"/>
      <c r="X1023" s="5"/>
      <c r="Y1023" s="3"/>
      <c r="Z1023" s="4"/>
      <c r="AA1023" s="3"/>
      <c r="AB1023" s="4"/>
      <c r="AC1023" s="4"/>
    </row>
    <row r="1024" spans="1:29" x14ac:dyDescent="0.25">
      <c r="A1024" s="10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4"/>
      <c r="X1024" s="5"/>
      <c r="Y1024" s="3"/>
      <c r="Z1024" s="4"/>
      <c r="AA1024" s="3"/>
      <c r="AB1024" s="4"/>
      <c r="AC1024" s="4"/>
    </row>
    <row r="1025" spans="1:29" x14ac:dyDescent="0.25">
      <c r="A1025" s="10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4"/>
      <c r="X1025" s="5"/>
      <c r="Y1025" s="3"/>
      <c r="Z1025" s="4"/>
      <c r="AA1025" s="3"/>
      <c r="AB1025" s="4"/>
      <c r="AC1025" s="4"/>
    </row>
    <row r="1026" spans="1:29" x14ac:dyDescent="0.25">
      <c r="A1026" s="10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4"/>
      <c r="X1026" s="5"/>
      <c r="Y1026" s="3"/>
      <c r="Z1026" s="4"/>
      <c r="AA1026" s="3"/>
      <c r="AB1026" s="4"/>
      <c r="AC1026" s="4"/>
    </row>
    <row r="1027" spans="1:29" x14ac:dyDescent="0.25">
      <c r="A1027" s="10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4"/>
      <c r="X1027" s="5"/>
      <c r="Y1027" s="3"/>
      <c r="Z1027" s="4"/>
      <c r="AA1027" s="3"/>
      <c r="AB1027" s="4"/>
      <c r="AC1027" s="4"/>
    </row>
    <row r="1028" spans="1:29" x14ac:dyDescent="0.25">
      <c r="A1028" s="10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4"/>
      <c r="X1028" s="5"/>
      <c r="Y1028" s="3"/>
      <c r="Z1028" s="4"/>
      <c r="AA1028" s="3"/>
      <c r="AB1028" s="4"/>
      <c r="AC1028" s="4"/>
    </row>
    <row r="1029" spans="1:29" x14ac:dyDescent="0.25">
      <c r="A1029" s="10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4"/>
      <c r="X1029" s="5"/>
      <c r="Y1029" s="3"/>
      <c r="Z1029" s="4"/>
      <c r="AA1029" s="3"/>
      <c r="AB1029" s="4"/>
      <c r="AC1029" s="4"/>
    </row>
    <row r="1030" spans="1:29" x14ac:dyDescent="0.25">
      <c r="A1030" s="10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4"/>
      <c r="X1030" s="5"/>
      <c r="Y1030" s="3"/>
      <c r="Z1030" s="4"/>
      <c r="AA1030" s="3"/>
      <c r="AB1030" s="4"/>
      <c r="AC1030" s="4"/>
    </row>
    <row r="1031" spans="1:29" x14ac:dyDescent="0.25">
      <c r="A1031" s="10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4"/>
      <c r="X1031" s="5"/>
      <c r="Y1031" s="3"/>
      <c r="Z1031" s="4"/>
      <c r="AA1031" s="3"/>
      <c r="AB1031" s="4"/>
      <c r="AC1031" s="4"/>
    </row>
    <row r="1032" spans="1:29" x14ac:dyDescent="0.25">
      <c r="A1032" s="10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4"/>
      <c r="X1032" s="5"/>
      <c r="Y1032" s="3"/>
      <c r="Z1032" s="4"/>
      <c r="AA1032" s="3"/>
      <c r="AB1032" s="4"/>
      <c r="AC1032" s="4"/>
    </row>
    <row r="1033" spans="1:29" x14ac:dyDescent="0.25">
      <c r="A1033" s="10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4"/>
      <c r="X1033" s="5"/>
      <c r="Y1033" s="3"/>
      <c r="Z1033" s="4"/>
      <c r="AA1033" s="3"/>
      <c r="AB1033" s="4"/>
      <c r="AC1033" s="4"/>
    </row>
    <row r="1034" spans="1:29" x14ac:dyDescent="0.25">
      <c r="A1034" s="10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4"/>
      <c r="X1034" s="5"/>
      <c r="Y1034" s="3"/>
      <c r="Z1034" s="4"/>
      <c r="AA1034" s="3"/>
      <c r="AB1034" s="4"/>
      <c r="AC1034" s="4"/>
    </row>
    <row r="1035" spans="1:29" x14ac:dyDescent="0.25">
      <c r="A1035" s="10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4"/>
      <c r="X1035" s="5"/>
      <c r="Y1035" s="3"/>
      <c r="Z1035" s="4"/>
      <c r="AA1035" s="3"/>
      <c r="AB1035" s="4"/>
      <c r="AC1035" s="4"/>
    </row>
    <row r="1036" spans="1:29" x14ac:dyDescent="0.25">
      <c r="A1036" s="10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4"/>
      <c r="X1036" s="5"/>
      <c r="Y1036" s="3"/>
      <c r="Z1036" s="4"/>
      <c r="AA1036" s="3"/>
      <c r="AB1036" s="4"/>
      <c r="AC1036" s="4"/>
    </row>
    <row r="1037" spans="1:29" x14ac:dyDescent="0.25">
      <c r="A1037" s="10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4"/>
      <c r="X1037" s="5"/>
      <c r="Y1037" s="3"/>
      <c r="Z1037" s="4"/>
      <c r="AA1037" s="3"/>
      <c r="AB1037" s="4"/>
      <c r="AC1037" s="4"/>
    </row>
    <row r="1038" spans="1:29" x14ac:dyDescent="0.25">
      <c r="A1038" s="10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  <c r="X1038" s="5"/>
      <c r="Y1038" s="3"/>
      <c r="Z1038" s="4"/>
      <c r="AA1038" s="3"/>
      <c r="AB1038" s="4"/>
      <c r="AC1038" s="4"/>
    </row>
    <row r="1039" spans="1:29" x14ac:dyDescent="0.25">
      <c r="A1039" s="10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4"/>
      <c r="X1039" s="5"/>
      <c r="Y1039" s="3"/>
      <c r="Z1039" s="4"/>
      <c r="AA1039" s="3"/>
      <c r="AB1039" s="4"/>
      <c r="AC1039" s="4"/>
    </row>
    <row r="1040" spans="1:29" x14ac:dyDescent="0.25">
      <c r="A1040" s="10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4"/>
      <c r="X1040" s="5"/>
      <c r="Y1040" s="3"/>
      <c r="Z1040" s="4"/>
      <c r="AA1040" s="3"/>
      <c r="AB1040" s="4"/>
      <c r="AC1040" s="4"/>
    </row>
    <row r="1041" spans="1:29" x14ac:dyDescent="0.25">
      <c r="A1041" s="10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4"/>
      <c r="X1041" s="5"/>
      <c r="Y1041" s="3"/>
      <c r="Z1041" s="4"/>
      <c r="AA1041" s="3"/>
      <c r="AB1041" s="4"/>
      <c r="AC1041" s="4"/>
    </row>
    <row r="1042" spans="1:29" x14ac:dyDescent="0.25">
      <c r="A1042" s="10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4"/>
      <c r="X1042" s="5"/>
      <c r="Y1042" s="3"/>
      <c r="Z1042" s="4"/>
      <c r="AA1042" s="3"/>
      <c r="AB1042" s="4"/>
      <c r="AC1042" s="4"/>
    </row>
    <row r="1043" spans="1:29" x14ac:dyDescent="0.25">
      <c r="A1043" s="10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4"/>
      <c r="X1043" s="5"/>
      <c r="Y1043" s="3"/>
      <c r="Z1043" s="4"/>
      <c r="AA1043" s="3"/>
      <c r="AB1043" s="4"/>
      <c r="AC1043" s="4"/>
    </row>
    <row r="1044" spans="1:29" x14ac:dyDescent="0.25">
      <c r="A1044" s="10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4"/>
      <c r="X1044" s="5"/>
      <c r="Y1044" s="3"/>
      <c r="Z1044" s="4"/>
      <c r="AA1044" s="3"/>
      <c r="AB1044" s="4"/>
      <c r="AC1044" s="4"/>
    </row>
    <row r="1045" spans="1:29" x14ac:dyDescent="0.25">
      <c r="A1045" s="10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4"/>
      <c r="X1045" s="5"/>
      <c r="Y1045" s="3"/>
      <c r="Z1045" s="4"/>
      <c r="AA1045" s="3"/>
      <c r="AB1045" s="4"/>
      <c r="AC1045" s="4"/>
    </row>
    <row r="1046" spans="1:29" x14ac:dyDescent="0.25">
      <c r="A1046" s="10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4"/>
      <c r="X1046" s="5"/>
      <c r="Y1046" s="3"/>
      <c r="Z1046" s="4"/>
      <c r="AA1046" s="3"/>
      <c r="AB1046" s="4"/>
      <c r="AC1046" s="4"/>
    </row>
    <row r="1047" spans="1:29" x14ac:dyDescent="0.25">
      <c r="A1047" s="10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4"/>
      <c r="X1047" s="5"/>
      <c r="Y1047" s="3"/>
      <c r="Z1047" s="4"/>
      <c r="AA1047" s="3"/>
      <c r="AB1047" s="4"/>
      <c r="AC1047" s="4"/>
    </row>
    <row r="1048" spans="1:29" x14ac:dyDescent="0.25">
      <c r="A1048" s="10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4"/>
      <c r="X1048" s="5"/>
      <c r="Y1048" s="3"/>
      <c r="Z1048" s="4"/>
      <c r="AA1048" s="3"/>
      <c r="AB1048" s="4"/>
      <c r="AC1048" s="4"/>
    </row>
    <row r="1049" spans="1:29" x14ac:dyDescent="0.25">
      <c r="A1049" s="10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4"/>
      <c r="X1049" s="5"/>
      <c r="Y1049" s="3"/>
      <c r="Z1049" s="4"/>
      <c r="AA1049" s="3"/>
      <c r="AB1049" s="4"/>
      <c r="AC1049" s="4"/>
    </row>
    <row r="1050" spans="1:29" x14ac:dyDescent="0.25">
      <c r="A1050" s="10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4"/>
      <c r="X1050" s="5"/>
      <c r="Y1050" s="3"/>
      <c r="Z1050" s="4"/>
      <c r="AA1050" s="3"/>
      <c r="AB1050" s="4"/>
      <c r="AC1050" s="4"/>
    </row>
    <row r="1051" spans="1:29" x14ac:dyDescent="0.25">
      <c r="A1051" s="10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4"/>
      <c r="X1051" s="5"/>
      <c r="Y1051" s="3"/>
      <c r="Z1051" s="4"/>
      <c r="AA1051" s="3"/>
      <c r="AB1051" s="4"/>
      <c r="AC1051" s="4"/>
    </row>
    <row r="1052" spans="1:29" x14ac:dyDescent="0.25">
      <c r="A1052" s="10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4"/>
      <c r="X1052" s="5"/>
      <c r="Y1052" s="3"/>
      <c r="Z1052" s="4"/>
      <c r="AA1052" s="3"/>
      <c r="AB1052" s="4"/>
      <c r="AC1052" s="4"/>
    </row>
    <row r="1053" spans="1:29" x14ac:dyDescent="0.25">
      <c r="A1053" s="10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4"/>
      <c r="X1053" s="5"/>
      <c r="Y1053" s="3"/>
      <c r="Z1053" s="4"/>
      <c r="AA1053" s="3"/>
      <c r="AB1053" s="4"/>
      <c r="AC1053" s="4"/>
    </row>
    <row r="1054" spans="1:29" x14ac:dyDescent="0.25">
      <c r="A1054" s="10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4"/>
      <c r="X1054" s="5"/>
      <c r="Y1054" s="3"/>
      <c r="Z1054" s="4"/>
      <c r="AA1054" s="3"/>
      <c r="AB1054" s="4"/>
      <c r="AC1054" s="4"/>
    </row>
    <row r="1055" spans="1:29" x14ac:dyDescent="0.25">
      <c r="A1055" s="10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4"/>
      <c r="X1055" s="5"/>
      <c r="Y1055" s="3"/>
      <c r="Z1055" s="4"/>
      <c r="AA1055" s="3"/>
      <c r="AB1055" s="4"/>
      <c r="AC1055" s="4"/>
    </row>
    <row r="1056" spans="1:29" x14ac:dyDescent="0.25">
      <c r="A1056" s="10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4"/>
      <c r="X1056" s="5"/>
      <c r="Y1056" s="3"/>
      <c r="Z1056" s="4"/>
      <c r="AA1056" s="3"/>
      <c r="AB1056" s="4"/>
      <c r="AC1056" s="4"/>
    </row>
    <row r="1057" spans="1:29" x14ac:dyDescent="0.25">
      <c r="A1057" s="10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4"/>
      <c r="X1057" s="5"/>
      <c r="Y1057" s="3"/>
      <c r="Z1057" s="4"/>
      <c r="AA1057" s="3"/>
      <c r="AB1057" s="4"/>
      <c r="AC1057" s="4"/>
    </row>
    <row r="1058" spans="1:29" x14ac:dyDescent="0.25">
      <c r="A1058" s="10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4"/>
      <c r="X1058" s="5"/>
      <c r="Y1058" s="3"/>
      <c r="Z1058" s="4"/>
      <c r="AA1058" s="3"/>
      <c r="AB1058" s="4"/>
      <c r="AC1058" s="4"/>
    </row>
    <row r="1059" spans="1:29" x14ac:dyDescent="0.25">
      <c r="A1059" s="10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4"/>
      <c r="X1059" s="5"/>
      <c r="Y1059" s="3"/>
      <c r="Z1059" s="4"/>
      <c r="AA1059" s="3"/>
      <c r="AB1059" s="4"/>
      <c r="AC1059" s="4"/>
    </row>
    <row r="1060" spans="1:29" x14ac:dyDescent="0.25">
      <c r="A1060" s="10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4"/>
      <c r="X1060" s="5"/>
      <c r="Y1060" s="3"/>
      <c r="Z1060" s="4"/>
      <c r="AA1060" s="3"/>
      <c r="AB1060" s="4"/>
      <c r="AC1060" s="4"/>
    </row>
    <row r="1061" spans="1:29" x14ac:dyDescent="0.25">
      <c r="A1061" s="10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4"/>
      <c r="X1061" s="5"/>
      <c r="Y1061" s="3"/>
      <c r="Z1061" s="4"/>
      <c r="AA1061" s="3"/>
      <c r="AB1061" s="4"/>
      <c r="AC1061" s="4"/>
    </row>
    <row r="1062" spans="1:29" x14ac:dyDescent="0.25">
      <c r="A1062" s="10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4"/>
      <c r="X1062" s="5"/>
      <c r="Y1062" s="3"/>
      <c r="Z1062" s="4"/>
      <c r="AA1062" s="3"/>
      <c r="AB1062" s="4"/>
      <c r="AC1062" s="4"/>
    </row>
    <row r="1063" spans="1:29" x14ac:dyDescent="0.25">
      <c r="A1063" s="10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4"/>
      <c r="X1063" s="5"/>
      <c r="Y1063" s="3"/>
      <c r="Z1063" s="4"/>
      <c r="AA1063" s="3"/>
      <c r="AB1063" s="4"/>
      <c r="AC1063" s="4"/>
    </row>
    <row r="1064" spans="1:29" x14ac:dyDescent="0.25">
      <c r="A1064" s="10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4"/>
      <c r="X1064" s="5"/>
      <c r="Y1064" s="3"/>
      <c r="Z1064" s="4"/>
      <c r="AA1064" s="3"/>
      <c r="AB1064" s="4"/>
      <c r="AC1064" s="4"/>
    </row>
    <row r="1065" spans="1:29" x14ac:dyDescent="0.25">
      <c r="A1065" s="10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4"/>
      <c r="X1065" s="5"/>
      <c r="Y1065" s="3"/>
      <c r="Z1065" s="4"/>
      <c r="AA1065" s="3"/>
      <c r="AB1065" s="4"/>
      <c r="AC1065" s="4"/>
    </row>
    <row r="1066" spans="1:29" x14ac:dyDescent="0.25">
      <c r="A1066" s="10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4"/>
      <c r="X1066" s="5"/>
      <c r="Y1066" s="3"/>
      <c r="Z1066" s="4"/>
      <c r="AA1066" s="3"/>
      <c r="AB1066" s="4"/>
      <c r="AC1066" s="4"/>
    </row>
    <row r="1067" spans="1:29" x14ac:dyDescent="0.25">
      <c r="A1067" s="10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4"/>
      <c r="X1067" s="5"/>
      <c r="Y1067" s="3"/>
      <c r="Z1067" s="4"/>
      <c r="AA1067" s="3"/>
      <c r="AB1067" s="4"/>
      <c r="AC1067" s="4"/>
    </row>
    <row r="1068" spans="1:29" x14ac:dyDescent="0.25">
      <c r="A1068" s="10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4"/>
      <c r="X1068" s="5"/>
      <c r="Y1068" s="3"/>
      <c r="Z1068" s="4"/>
      <c r="AA1068" s="3"/>
      <c r="AB1068" s="4"/>
      <c r="AC1068" s="4"/>
    </row>
    <row r="1069" spans="1:29" x14ac:dyDescent="0.25">
      <c r="A1069" s="10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4"/>
      <c r="X1069" s="5"/>
      <c r="Y1069" s="3"/>
      <c r="Z1069" s="4"/>
      <c r="AA1069" s="3"/>
      <c r="AB1069" s="4"/>
      <c r="AC1069" s="4"/>
    </row>
    <row r="1070" spans="1:29" x14ac:dyDescent="0.25">
      <c r="A1070" s="10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4"/>
      <c r="X1070" s="5"/>
      <c r="Y1070" s="3"/>
      <c r="Z1070" s="4"/>
      <c r="AA1070" s="3"/>
      <c r="AB1070" s="4"/>
      <c r="AC1070" s="4"/>
    </row>
    <row r="1071" spans="1:29" x14ac:dyDescent="0.25">
      <c r="A1071" s="10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4"/>
      <c r="X1071" s="5"/>
      <c r="Y1071" s="3"/>
      <c r="Z1071" s="4"/>
      <c r="AA1071" s="3"/>
      <c r="AB1071" s="4"/>
      <c r="AC1071" s="4"/>
    </row>
    <row r="1072" spans="1:29" x14ac:dyDescent="0.25">
      <c r="A1072" s="10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4"/>
      <c r="X1072" s="5"/>
      <c r="Y1072" s="3"/>
      <c r="Z1072" s="4"/>
      <c r="AA1072" s="3"/>
      <c r="AB1072" s="4"/>
      <c r="AC1072" s="4"/>
    </row>
    <row r="1073" spans="1:29" x14ac:dyDescent="0.25">
      <c r="A1073" s="10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4"/>
      <c r="X1073" s="5"/>
      <c r="Y1073" s="3"/>
      <c r="Z1073" s="4"/>
      <c r="AA1073" s="3"/>
      <c r="AB1073" s="4"/>
      <c r="AC1073" s="4"/>
    </row>
    <row r="1074" spans="1:29" x14ac:dyDescent="0.25">
      <c r="A1074" s="10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4"/>
      <c r="X1074" s="5"/>
      <c r="Y1074" s="3"/>
      <c r="Z1074" s="4"/>
      <c r="AA1074" s="3"/>
      <c r="AB1074" s="4"/>
      <c r="AC1074" s="4"/>
    </row>
    <row r="1075" spans="1:29" x14ac:dyDescent="0.25">
      <c r="A1075" s="10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4"/>
      <c r="X1075" s="5"/>
      <c r="Y1075" s="3"/>
      <c r="Z1075" s="4"/>
      <c r="AA1075" s="3"/>
      <c r="AB1075" s="4"/>
      <c r="AC1075" s="4"/>
    </row>
    <row r="1076" spans="1:29" x14ac:dyDescent="0.25">
      <c r="A1076" s="10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4"/>
      <c r="X1076" s="5"/>
      <c r="Y1076" s="3"/>
      <c r="Z1076" s="4"/>
      <c r="AA1076" s="3"/>
      <c r="AB1076" s="4"/>
      <c r="AC1076" s="4"/>
    </row>
    <row r="1077" spans="1:29" x14ac:dyDescent="0.25">
      <c r="A1077" s="10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4"/>
      <c r="X1077" s="5"/>
      <c r="Y1077" s="3"/>
      <c r="Z1077" s="4"/>
      <c r="AA1077" s="3"/>
      <c r="AB1077" s="4"/>
      <c r="AC1077" s="4"/>
    </row>
    <row r="1078" spans="1:29" x14ac:dyDescent="0.25">
      <c r="A1078" s="10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4"/>
      <c r="X1078" s="5"/>
      <c r="Y1078" s="3"/>
      <c r="Z1078" s="4"/>
      <c r="AA1078" s="3"/>
      <c r="AB1078" s="4"/>
      <c r="AC1078" s="4"/>
    </row>
    <row r="1079" spans="1:29" x14ac:dyDescent="0.25">
      <c r="A1079" s="10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4"/>
      <c r="X1079" s="5"/>
      <c r="Y1079" s="3"/>
      <c r="Z1079" s="4"/>
      <c r="AA1079" s="3"/>
      <c r="AB1079" s="4"/>
      <c r="AC1079" s="4"/>
    </row>
    <row r="1080" spans="1:29" x14ac:dyDescent="0.25">
      <c r="A1080" s="10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4"/>
      <c r="X1080" s="5"/>
      <c r="Y1080" s="3"/>
      <c r="Z1080" s="4"/>
      <c r="AA1080" s="3"/>
      <c r="AB1080" s="4"/>
      <c r="AC1080" s="4"/>
    </row>
    <row r="1081" spans="1:29" x14ac:dyDescent="0.25">
      <c r="A1081" s="10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4"/>
      <c r="X1081" s="5"/>
      <c r="Y1081" s="3"/>
      <c r="Z1081" s="4"/>
      <c r="AA1081" s="3"/>
      <c r="AB1081" s="4"/>
      <c r="AC1081" s="4"/>
    </row>
    <row r="1082" spans="1:29" x14ac:dyDescent="0.25">
      <c r="A1082" s="10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4"/>
      <c r="X1082" s="5"/>
      <c r="Y1082" s="3"/>
      <c r="Z1082" s="4"/>
      <c r="AA1082" s="3"/>
      <c r="AB1082" s="4"/>
      <c r="AC1082" s="4"/>
    </row>
    <row r="1083" spans="1:29" x14ac:dyDescent="0.25">
      <c r="A1083" s="10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4"/>
      <c r="X1083" s="5"/>
      <c r="Y1083" s="3"/>
      <c r="Z1083" s="4"/>
      <c r="AA1083" s="3"/>
      <c r="AB1083" s="4"/>
      <c r="AC1083" s="4"/>
    </row>
    <row r="1084" spans="1:29" x14ac:dyDescent="0.25">
      <c r="A1084" s="10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4"/>
      <c r="X1084" s="5"/>
      <c r="Y1084" s="3"/>
      <c r="Z1084" s="4"/>
      <c r="AA1084" s="3"/>
      <c r="AB1084" s="4"/>
      <c r="AC1084" s="4"/>
    </row>
    <row r="1085" spans="1:29" x14ac:dyDescent="0.25">
      <c r="A1085" s="10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4"/>
      <c r="X1085" s="5"/>
      <c r="Y1085" s="3"/>
      <c r="Z1085" s="4"/>
      <c r="AA1085" s="3"/>
      <c r="AB1085" s="4"/>
      <c r="AC1085" s="4"/>
    </row>
    <row r="1086" spans="1:29" x14ac:dyDescent="0.25">
      <c r="A1086" s="10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4"/>
      <c r="X1086" s="5"/>
      <c r="Y1086" s="3"/>
      <c r="Z1086" s="4"/>
      <c r="AA1086" s="3"/>
      <c r="AB1086" s="4"/>
      <c r="AC1086" s="4"/>
    </row>
    <row r="1087" spans="1:29" x14ac:dyDescent="0.25">
      <c r="A1087" s="10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  <c r="X1087" s="5"/>
      <c r="Y1087" s="3"/>
      <c r="Z1087" s="4"/>
      <c r="AA1087" s="3"/>
      <c r="AB1087" s="4"/>
      <c r="AC1087" s="4"/>
    </row>
    <row r="1088" spans="1:29" x14ac:dyDescent="0.25">
      <c r="A1088" s="10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4"/>
      <c r="X1088" s="5"/>
      <c r="Y1088" s="3"/>
      <c r="Z1088" s="4"/>
      <c r="AA1088" s="3"/>
      <c r="AB1088" s="4"/>
      <c r="AC1088" s="4"/>
    </row>
    <row r="1089" spans="1:29" x14ac:dyDescent="0.25">
      <c r="A1089" s="10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4"/>
      <c r="X1089" s="5"/>
      <c r="Y1089" s="3"/>
      <c r="Z1089" s="4"/>
      <c r="AA1089" s="3"/>
      <c r="AB1089" s="4"/>
      <c r="AC1089" s="4"/>
    </row>
    <row r="1090" spans="1:29" x14ac:dyDescent="0.25">
      <c r="A1090" s="10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4"/>
      <c r="X1090" s="5"/>
      <c r="Y1090" s="3"/>
      <c r="Z1090" s="4"/>
      <c r="AA1090" s="3"/>
      <c r="AB1090" s="4"/>
      <c r="AC1090" s="4"/>
    </row>
    <row r="1091" spans="1:29" x14ac:dyDescent="0.25">
      <c r="A1091" s="10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4"/>
      <c r="X1091" s="5"/>
      <c r="Y1091" s="3"/>
      <c r="Z1091" s="4"/>
      <c r="AA1091" s="3"/>
      <c r="AB1091" s="4"/>
      <c r="AC1091" s="4"/>
    </row>
    <row r="1092" spans="1:29" x14ac:dyDescent="0.25">
      <c r="A1092" s="10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4"/>
      <c r="X1092" s="5"/>
      <c r="Y1092" s="3"/>
      <c r="Z1092" s="4"/>
      <c r="AA1092" s="3"/>
      <c r="AB1092" s="4"/>
      <c r="AC1092" s="4"/>
    </row>
    <row r="1093" spans="1:29" x14ac:dyDescent="0.25">
      <c r="A1093" s="10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4"/>
      <c r="X1093" s="5"/>
      <c r="Y1093" s="3"/>
      <c r="Z1093" s="4"/>
      <c r="AA1093" s="3"/>
      <c r="AB1093" s="4"/>
      <c r="AC1093" s="4"/>
    </row>
    <row r="1094" spans="1:29" x14ac:dyDescent="0.25">
      <c r="A1094" s="10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4"/>
      <c r="X1094" s="5"/>
      <c r="Y1094" s="3"/>
      <c r="Z1094" s="4"/>
      <c r="AA1094" s="3"/>
      <c r="AB1094" s="4"/>
      <c r="AC1094" s="4"/>
    </row>
    <row r="1095" spans="1:29" x14ac:dyDescent="0.25">
      <c r="A1095" s="10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4"/>
      <c r="X1095" s="5"/>
      <c r="Y1095" s="3"/>
      <c r="Z1095" s="4"/>
      <c r="AA1095" s="3"/>
      <c r="AB1095" s="4"/>
      <c r="AC1095" s="4"/>
    </row>
    <row r="1096" spans="1:29" x14ac:dyDescent="0.25">
      <c r="A1096" s="10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4"/>
      <c r="X1096" s="5"/>
      <c r="Y1096" s="3"/>
      <c r="Z1096" s="4"/>
      <c r="AA1096" s="3"/>
      <c r="AB1096" s="4"/>
      <c r="AC1096" s="4"/>
    </row>
    <row r="1097" spans="1:29" x14ac:dyDescent="0.25">
      <c r="A1097" s="10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4"/>
      <c r="X1097" s="5"/>
      <c r="Y1097" s="3"/>
      <c r="Z1097" s="4"/>
      <c r="AA1097" s="3"/>
      <c r="AB1097" s="4"/>
      <c r="AC1097" s="4"/>
    </row>
    <row r="1098" spans="1:29" x14ac:dyDescent="0.25">
      <c r="A1098" s="10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4"/>
      <c r="X1098" s="5"/>
      <c r="Y1098" s="3"/>
      <c r="Z1098" s="4"/>
      <c r="AA1098" s="3"/>
      <c r="AB1098" s="4"/>
      <c r="AC1098" s="4"/>
    </row>
    <row r="1099" spans="1:29" x14ac:dyDescent="0.25">
      <c r="A1099" s="10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4"/>
      <c r="X1099" s="5"/>
      <c r="Y1099" s="3"/>
      <c r="Z1099" s="4"/>
      <c r="AA1099" s="3"/>
      <c r="AB1099" s="4"/>
      <c r="AC1099" s="4"/>
    </row>
    <row r="1100" spans="1:29" x14ac:dyDescent="0.25">
      <c r="A1100" s="10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4"/>
      <c r="X1100" s="5"/>
      <c r="Y1100" s="3"/>
      <c r="Z1100" s="4"/>
      <c r="AA1100" s="3"/>
      <c r="AB1100" s="4"/>
      <c r="AC1100" s="4"/>
    </row>
    <row r="1101" spans="1:29" x14ac:dyDescent="0.25">
      <c r="A1101" s="10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4"/>
      <c r="X1101" s="5"/>
      <c r="Y1101" s="3"/>
      <c r="Z1101" s="4"/>
      <c r="AA1101" s="3"/>
      <c r="AB1101" s="4"/>
      <c r="AC1101" s="4"/>
    </row>
    <row r="1102" spans="1:29" x14ac:dyDescent="0.25">
      <c r="A1102" s="10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4"/>
      <c r="X1102" s="5"/>
      <c r="Y1102" s="3"/>
      <c r="Z1102" s="4"/>
      <c r="AA1102" s="3"/>
      <c r="AB1102" s="4"/>
      <c r="AC1102" s="4"/>
    </row>
    <row r="1103" spans="1:29" x14ac:dyDescent="0.25">
      <c r="A1103" s="10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4"/>
      <c r="X1103" s="5"/>
      <c r="Y1103" s="3"/>
      <c r="Z1103" s="4"/>
      <c r="AA1103" s="3"/>
      <c r="AB1103" s="4"/>
      <c r="AC1103" s="4"/>
    </row>
    <row r="1104" spans="1:29" x14ac:dyDescent="0.25">
      <c r="A1104" s="10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4"/>
      <c r="X1104" s="5"/>
      <c r="Y1104" s="3"/>
      <c r="Z1104" s="4"/>
      <c r="AA1104" s="3"/>
      <c r="AB1104" s="4"/>
      <c r="AC1104" s="4"/>
    </row>
    <row r="1105" spans="1:29" x14ac:dyDescent="0.25">
      <c r="A1105" s="10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4"/>
      <c r="X1105" s="5"/>
      <c r="Y1105" s="3"/>
      <c r="Z1105" s="4"/>
      <c r="AA1105" s="3"/>
      <c r="AB1105" s="4"/>
      <c r="AC1105" s="4"/>
    </row>
    <row r="1106" spans="1:29" x14ac:dyDescent="0.25">
      <c r="A1106" s="10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4"/>
      <c r="X1106" s="5"/>
      <c r="Y1106" s="3"/>
      <c r="Z1106" s="4"/>
      <c r="AA1106" s="3"/>
      <c r="AB1106" s="4"/>
      <c r="AC1106" s="4"/>
    </row>
    <row r="1107" spans="1:29" x14ac:dyDescent="0.25">
      <c r="A1107" s="10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4"/>
      <c r="X1107" s="5"/>
      <c r="Y1107" s="3"/>
      <c r="Z1107" s="4"/>
      <c r="AA1107" s="3"/>
      <c r="AB1107" s="4"/>
      <c r="AC1107" s="4"/>
    </row>
    <row r="1108" spans="1:29" x14ac:dyDescent="0.25">
      <c r="A1108" s="10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4"/>
      <c r="X1108" s="5"/>
      <c r="Y1108" s="3"/>
      <c r="Z1108" s="4"/>
      <c r="AA1108" s="3"/>
      <c r="AB1108" s="4"/>
      <c r="AC1108" s="4"/>
    </row>
    <row r="1109" spans="1:29" x14ac:dyDescent="0.25">
      <c r="A1109" s="10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4"/>
      <c r="X1109" s="5"/>
      <c r="Y1109" s="3"/>
      <c r="Z1109" s="4"/>
      <c r="AA1109" s="3"/>
      <c r="AB1109" s="4"/>
      <c r="AC1109" s="4"/>
    </row>
    <row r="1110" spans="1:29" x14ac:dyDescent="0.25">
      <c r="A1110" s="10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4"/>
      <c r="X1110" s="5"/>
      <c r="Y1110" s="3"/>
      <c r="Z1110" s="4"/>
      <c r="AA1110" s="3"/>
      <c r="AB1110" s="4"/>
      <c r="AC1110" s="4"/>
    </row>
    <row r="1111" spans="1:29" x14ac:dyDescent="0.25">
      <c r="A1111" s="10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4"/>
      <c r="X1111" s="5"/>
      <c r="Y1111" s="3"/>
      <c r="Z1111" s="4"/>
      <c r="AA1111" s="3"/>
      <c r="AB1111" s="4"/>
      <c r="AC1111" s="4"/>
    </row>
    <row r="1112" spans="1:29" x14ac:dyDescent="0.25">
      <c r="A1112" s="10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4"/>
      <c r="X1112" s="5"/>
      <c r="Y1112" s="3"/>
      <c r="Z1112" s="4"/>
      <c r="AA1112" s="3"/>
      <c r="AB1112" s="4"/>
      <c r="AC1112" s="4"/>
    </row>
    <row r="1113" spans="1:29" x14ac:dyDescent="0.25">
      <c r="A1113" s="10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4"/>
      <c r="X1113" s="5"/>
      <c r="Y1113" s="3"/>
      <c r="Z1113" s="4"/>
      <c r="AA1113" s="3"/>
      <c r="AB1113" s="4"/>
      <c r="AC1113" s="4"/>
    </row>
    <row r="1114" spans="1:29" x14ac:dyDescent="0.25">
      <c r="A1114" s="10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4"/>
      <c r="X1114" s="5"/>
      <c r="Y1114" s="3"/>
      <c r="Z1114" s="4"/>
      <c r="AA1114" s="3"/>
      <c r="AB1114" s="4"/>
      <c r="AC1114" s="4"/>
    </row>
    <row r="1115" spans="1:29" x14ac:dyDescent="0.25">
      <c r="A1115" s="10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4"/>
      <c r="X1115" s="5"/>
      <c r="Y1115" s="3"/>
      <c r="Z1115" s="4"/>
      <c r="AA1115" s="3"/>
      <c r="AB1115" s="4"/>
      <c r="AC1115" s="4"/>
    </row>
    <row r="1116" spans="1:29" x14ac:dyDescent="0.25">
      <c r="A1116" s="10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4"/>
      <c r="X1116" s="5"/>
      <c r="Y1116" s="3"/>
      <c r="Z1116" s="4"/>
      <c r="AA1116" s="3"/>
      <c r="AB1116" s="4"/>
      <c r="AC1116" s="4"/>
    </row>
    <row r="1117" spans="1:29" x14ac:dyDescent="0.25">
      <c r="A1117" s="10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4"/>
      <c r="X1117" s="5"/>
      <c r="Y1117" s="3"/>
      <c r="Z1117" s="4"/>
      <c r="AA1117" s="3"/>
      <c r="AB1117" s="4"/>
      <c r="AC1117" s="4"/>
    </row>
    <row r="1118" spans="1:29" x14ac:dyDescent="0.25">
      <c r="A1118" s="10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4"/>
      <c r="X1118" s="5"/>
      <c r="Y1118" s="3"/>
      <c r="Z1118" s="4"/>
      <c r="AA1118" s="3"/>
      <c r="AB1118" s="4"/>
      <c r="AC1118" s="4"/>
    </row>
    <row r="1119" spans="1:29" x14ac:dyDescent="0.25">
      <c r="A1119" s="10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4"/>
      <c r="X1119" s="5"/>
      <c r="Y1119" s="3"/>
      <c r="Z1119" s="4"/>
      <c r="AA1119" s="3"/>
      <c r="AB1119" s="4"/>
      <c r="AC1119" s="4"/>
    </row>
    <row r="1120" spans="1:29" x14ac:dyDescent="0.25">
      <c r="A1120" s="10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4"/>
      <c r="X1120" s="5"/>
      <c r="Y1120" s="3"/>
      <c r="Z1120" s="4"/>
      <c r="AA1120" s="3"/>
      <c r="AB1120" s="4"/>
      <c r="AC1120" s="4"/>
    </row>
    <row r="1121" spans="1:29" x14ac:dyDescent="0.25">
      <c r="A1121" s="10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4"/>
      <c r="X1121" s="5"/>
      <c r="Y1121" s="3"/>
      <c r="Z1121" s="4"/>
      <c r="AA1121" s="3"/>
      <c r="AB1121" s="4"/>
      <c r="AC1121" s="4"/>
    </row>
    <row r="1122" spans="1:29" x14ac:dyDescent="0.25">
      <c r="A1122" s="10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4"/>
      <c r="X1122" s="5"/>
      <c r="Y1122" s="3"/>
      <c r="Z1122" s="4"/>
      <c r="AA1122" s="3"/>
      <c r="AB1122" s="4"/>
      <c r="AC1122" s="4"/>
    </row>
    <row r="1123" spans="1:29" x14ac:dyDescent="0.25">
      <c r="A1123" s="10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4"/>
      <c r="X1123" s="5"/>
      <c r="Y1123" s="3"/>
      <c r="Z1123" s="4"/>
      <c r="AA1123" s="3"/>
      <c r="AB1123" s="4"/>
      <c r="AC1123" s="4"/>
    </row>
    <row r="1124" spans="1:29" x14ac:dyDescent="0.25">
      <c r="A1124" s="10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4"/>
      <c r="X1124" s="5"/>
      <c r="Y1124" s="3"/>
      <c r="Z1124" s="4"/>
      <c r="AA1124" s="3"/>
      <c r="AB1124" s="4"/>
      <c r="AC1124" s="4"/>
    </row>
    <row r="1125" spans="1:29" x14ac:dyDescent="0.25">
      <c r="A1125" s="10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4"/>
      <c r="X1125" s="5"/>
      <c r="Y1125" s="3"/>
      <c r="Z1125" s="4"/>
      <c r="AA1125" s="3"/>
      <c r="AB1125" s="4"/>
      <c r="AC1125" s="4"/>
    </row>
    <row r="1126" spans="1:29" x14ac:dyDescent="0.25">
      <c r="A1126" s="10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4"/>
      <c r="X1126" s="5"/>
      <c r="Y1126" s="3"/>
      <c r="Z1126" s="4"/>
      <c r="AA1126" s="3"/>
      <c r="AB1126" s="4"/>
      <c r="AC1126" s="4"/>
    </row>
    <row r="1127" spans="1:29" x14ac:dyDescent="0.25">
      <c r="A1127" s="10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4"/>
      <c r="X1127" s="5"/>
      <c r="Y1127" s="3"/>
      <c r="Z1127" s="4"/>
      <c r="AA1127" s="3"/>
      <c r="AB1127" s="4"/>
      <c r="AC1127" s="4"/>
    </row>
    <row r="1128" spans="1:29" x14ac:dyDescent="0.25">
      <c r="A1128" s="10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4"/>
      <c r="X1128" s="5"/>
      <c r="Y1128" s="3"/>
      <c r="Z1128" s="4"/>
      <c r="AA1128" s="3"/>
      <c r="AB1128" s="4"/>
      <c r="AC1128" s="4"/>
    </row>
    <row r="1129" spans="1:29" x14ac:dyDescent="0.25">
      <c r="A1129" s="10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  <c r="X1129" s="5"/>
      <c r="Y1129" s="3"/>
      <c r="Z1129" s="4"/>
      <c r="AA1129" s="3"/>
      <c r="AB1129" s="4"/>
      <c r="AC1129" s="4"/>
    </row>
    <row r="1130" spans="1:29" x14ac:dyDescent="0.25">
      <c r="A1130" s="10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4"/>
      <c r="X1130" s="5"/>
      <c r="Y1130" s="3"/>
      <c r="Z1130" s="4"/>
      <c r="AA1130" s="3"/>
      <c r="AB1130" s="4"/>
      <c r="AC1130" s="4"/>
    </row>
    <row r="1131" spans="1:29" x14ac:dyDescent="0.25">
      <c r="A1131" s="10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4"/>
      <c r="X1131" s="5"/>
      <c r="Y1131" s="3"/>
      <c r="Z1131" s="4"/>
      <c r="AA1131" s="3"/>
      <c r="AB1131" s="4"/>
      <c r="AC1131" s="4"/>
    </row>
    <row r="1132" spans="1:29" x14ac:dyDescent="0.25">
      <c r="A1132" s="10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4"/>
      <c r="X1132" s="5"/>
      <c r="Y1132" s="3"/>
      <c r="Z1132" s="4"/>
      <c r="AA1132" s="3"/>
      <c r="AB1132" s="4"/>
      <c r="AC1132" s="4"/>
    </row>
    <row r="1133" spans="1:29" x14ac:dyDescent="0.25">
      <c r="A1133" s="10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4"/>
      <c r="X1133" s="5"/>
      <c r="Y1133" s="3"/>
      <c r="Z1133" s="4"/>
      <c r="AA1133" s="3"/>
      <c r="AB1133" s="4"/>
      <c r="AC1133" s="4"/>
    </row>
    <row r="1134" spans="1:29" x14ac:dyDescent="0.25">
      <c r="A1134" s="10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4"/>
      <c r="X1134" s="5"/>
      <c r="Y1134" s="3"/>
      <c r="Z1134" s="4"/>
      <c r="AA1134" s="3"/>
      <c r="AB1134" s="4"/>
      <c r="AC1134" s="4"/>
    </row>
    <row r="1135" spans="1:29" x14ac:dyDescent="0.25">
      <c r="A1135" s="10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4"/>
      <c r="X1135" s="5"/>
      <c r="Y1135" s="3"/>
      <c r="Z1135" s="4"/>
      <c r="AA1135" s="3"/>
      <c r="AB1135" s="4"/>
      <c r="AC1135" s="4"/>
    </row>
    <row r="1136" spans="1:29" x14ac:dyDescent="0.25">
      <c r="A1136" s="10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4"/>
      <c r="X1136" s="5"/>
      <c r="Y1136" s="3"/>
      <c r="Z1136" s="4"/>
      <c r="AA1136" s="3"/>
      <c r="AB1136" s="4"/>
      <c r="AC1136" s="4"/>
    </row>
    <row r="1137" spans="1:29" x14ac:dyDescent="0.25">
      <c r="A1137" s="10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4"/>
      <c r="X1137" s="5"/>
      <c r="Y1137" s="3"/>
      <c r="Z1137" s="4"/>
      <c r="AA1137" s="3"/>
      <c r="AB1137" s="4"/>
      <c r="AC1137" s="4"/>
    </row>
    <row r="1138" spans="1:29" x14ac:dyDescent="0.25">
      <c r="A1138" s="10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4"/>
      <c r="X1138" s="5"/>
      <c r="Y1138" s="3"/>
      <c r="Z1138" s="4"/>
      <c r="AA1138" s="3"/>
      <c r="AB1138" s="4"/>
      <c r="AC1138" s="4"/>
    </row>
    <row r="1139" spans="1:29" x14ac:dyDescent="0.25">
      <c r="A1139" s="10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4"/>
      <c r="X1139" s="5"/>
      <c r="Y1139" s="3"/>
      <c r="Z1139" s="4"/>
      <c r="AA1139" s="3"/>
      <c r="AB1139" s="4"/>
      <c r="AC1139" s="4"/>
    </row>
    <row r="1140" spans="1:29" x14ac:dyDescent="0.25">
      <c r="A1140" s="10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4"/>
      <c r="X1140" s="5"/>
      <c r="Y1140" s="3"/>
      <c r="Z1140" s="4"/>
      <c r="AA1140" s="3"/>
      <c r="AB1140" s="4"/>
      <c r="AC1140" s="4"/>
    </row>
    <row r="1141" spans="1:29" x14ac:dyDescent="0.25">
      <c r="A1141" s="10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4"/>
      <c r="X1141" s="5"/>
      <c r="Y1141" s="3"/>
      <c r="Z1141" s="4"/>
      <c r="AA1141" s="3"/>
      <c r="AB1141" s="4"/>
      <c r="AC1141" s="4"/>
    </row>
    <row r="1142" spans="1:29" x14ac:dyDescent="0.25">
      <c r="A1142" s="10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4"/>
      <c r="X1142" s="5"/>
      <c r="Y1142" s="3"/>
      <c r="Z1142" s="4"/>
      <c r="AA1142" s="3"/>
      <c r="AB1142" s="4"/>
      <c r="AC1142" s="4"/>
    </row>
    <row r="1143" spans="1:29" x14ac:dyDescent="0.25">
      <c r="A1143" s="10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4"/>
      <c r="X1143" s="5"/>
      <c r="Y1143" s="3"/>
      <c r="Z1143" s="4"/>
      <c r="AA1143" s="3"/>
      <c r="AB1143" s="4"/>
      <c r="AC1143" s="4"/>
    </row>
    <row r="1144" spans="1:29" x14ac:dyDescent="0.25">
      <c r="A1144" s="10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4"/>
      <c r="X1144" s="5"/>
      <c r="Y1144" s="3"/>
      <c r="Z1144" s="4"/>
      <c r="AA1144" s="3"/>
      <c r="AB1144" s="4"/>
      <c r="AC1144" s="4"/>
    </row>
    <row r="1145" spans="1:29" x14ac:dyDescent="0.25">
      <c r="A1145" s="10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4"/>
      <c r="X1145" s="5"/>
      <c r="Y1145" s="3"/>
      <c r="Z1145" s="4"/>
      <c r="AA1145" s="3"/>
      <c r="AB1145" s="4"/>
      <c r="AC1145" s="4"/>
    </row>
    <row r="1146" spans="1:29" x14ac:dyDescent="0.25">
      <c r="A1146" s="10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4"/>
      <c r="X1146" s="5"/>
      <c r="Y1146" s="3"/>
      <c r="Z1146" s="4"/>
      <c r="AA1146" s="3"/>
      <c r="AB1146" s="4"/>
      <c r="AC1146" s="4"/>
    </row>
    <row r="1147" spans="1:29" x14ac:dyDescent="0.25">
      <c r="A1147" s="10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4"/>
      <c r="X1147" s="5"/>
      <c r="Y1147" s="3"/>
      <c r="Z1147" s="4"/>
      <c r="AA1147" s="3"/>
      <c r="AB1147" s="4"/>
      <c r="AC1147" s="4"/>
    </row>
    <row r="1148" spans="1:29" x14ac:dyDescent="0.25">
      <c r="A1148" s="10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4"/>
      <c r="X1148" s="5"/>
      <c r="Y1148" s="3"/>
      <c r="Z1148" s="4"/>
      <c r="AA1148" s="3"/>
      <c r="AB1148" s="4"/>
      <c r="AC1148" s="4"/>
    </row>
    <row r="1149" spans="1:29" x14ac:dyDescent="0.25">
      <c r="A1149" s="10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4"/>
      <c r="X1149" s="5"/>
      <c r="Y1149" s="3"/>
      <c r="Z1149" s="4"/>
      <c r="AA1149" s="3"/>
      <c r="AB1149" s="4"/>
      <c r="AC1149" s="4"/>
    </row>
    <row r="1150" spans="1:29" x14ac:dyDescent="0.25">
      <c r="A1150" s="10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4"/>
      <c r="X1150" s="5"/>
      <c r="Y1150" s="3"/>
      <c r="Z1150" s="4"/>
      <c r="AA1150" s="3"/>
      <c r="AB1150" s="4"/>
      <c r="AC1150" s="4"/>
    </row>
    <row r="1151" spans="1:29" x14ac:dyDescent="0.25">
      <c r="A1151" s="10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4"/>
      <c r="X1151" s="5"/>
      <c r="Y1151" s="3"/>
      <c r="Z1151" s="4"/>
      <c r="AA1151" s="3"/>
      <c r="AB1151" s="4"/>
      <c r="AC1151" s="4"/>
    </row>
    <row r="1152" spans="1:29" x14ac:dyDescent="0.25">
      <c r="A1152" s="10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4"/>
      <c r="X1152" s="5"/>
      <c r="Y1152" s="3"/>
      <c r="Z1152" s="4"/>
      <c r="AA1152" s="3"/>
      <c r="AB1152" s="4"/>
      <c r="AC1152" s="4"/>
    </row>
    <row r="1153" spans="1:29" x14ac:dyDescent="0.25">
      <c r="A1153" s="10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4"/>
      <c r="X1153" s="5"/>
      <c r="Y1153" s="3"/>
      <c r="Z1153" s="4"/>
      <c r="AA1153" s="3"/>
      <c r="AB1153" s="4"/>
      <c r="AC1153" s="4"/>
    </row>
    <row r="1154" spans="1:29" x14ac:dyDescent="0.25">
      <c r="A1154" s="10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4"/>
      <c r="X1154" s="5"/>
      <c r="Y1154" s="3"/>
      <c r="Z1154" s="4"/>
      <c r="AA1154" s="3"/>
      <c r="AB1154" s="4"/>
      <c r="AC1154" s="4"/>
    </row>
    <row r="1155" spans="1:29" x14ac:dyDescent="0.25">
      <c r="A1155" s="10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4"/>
      <c r="X1155" s="5"/>
      <c r="Y1155" s="3"/>
      <c r="Z1155" s="4"/>
      <c r="AA1155" s="3"/>
      <c r="AB1155" s="4"/>
      <c r="AC1155" s="4"/>
    </row>
    <row r="1156" spans="1:29" x14ac:dyDescent="0.25">
      <c r="A1156" s="10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4"/>
      <c r="X1156" s="5"/>
      <c r="Y1156" s="3"/>
      <c r="Z1156" s="4"/>
      <c r="AA1156" s="3"/>
      <c r="AB1156" s="4"/>
      <c r="AC1156" s="4"/>
    </row>
    <row r="1157" spans="1:29" x14ac:dyDescent="0.25">
      <c r="A1157" s="10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4"/>
      <c r="X1157" s="5"/>
      <c r="Y1157" s="3"/>
      <c r="Z1157" s="4"/>
      <c r="AA1157" s="3"/>
      <c r="AB1157" s="4"/>
      <c r="AC1157" s="4"/>
    </row>
    <row r="1158" spans="1:29" x14ac:dyDescent="0.25">
      <c r="A1158" s="10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4"/>
      <c r="X1158" s="5"/>
      <c r="Y1158" s="3"/>
      <c r="Z1158" s="4"/>
      <c r="AA1158" s="3"/>
      <c r="AB1158" s="4"/>
      <c r="AC1158" s="4"/>
    </row>
    <row r="1159" spans="1:29" x14ac:dyDescent="0.25">
      <c r="A1159" s="10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4"/>
      <c r="X1159" s="5"/>
      <c r="Y1159" s="3"/>
      <c r="Z1159" s="4"/>
      <c r="AA1159" s="3"/>
      <c r="AB1159" s="4"/>
      <c r="AC1159" s="4"/>
    </row>
    <row r="1160" spans="1:29" x14ac:dyDescent="0.25">
      <c r="A1160" s="10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4"/>
      <c r="X1160" s="5"/>
      <c r="Y1160" s="3"/>
      <c r="Z1160" s="4"/>
      <c r="AA1160" s="3"/>
      <c r="AB1160" s="4"/>
      <c r="AC1160" s="4"/>
    </row>
    <row r="1161" spans="1:29" x14ac:dyDescent="0.25">
      <c r="A1161" s="10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4"/>
      <c r="X1161" s="5"/>
      <c r="Y1161" s="3"/>
      <c r="Z1161" s="4"/>
      <c r="AA1161" s="3"/>
      <c r="AB1161" s="4"/>
      <c r="AC1161" s="4"/>
    </row>
    <row r="1162" spans="1:29" x14ac:dyDescent="0.25">
      <c r="A1162" s="10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4"/>
      <c r="X1162" s="5"/>
      <c r="Y1162" s="3"/>
      <c r="Z1162" s="4"/>
      <c r="AA1162" s="3"/>
      <c r="AB1162" s="4"/>
      <c r="AC1162" s="4"/>
    </row>
    <row r="1163" spans="1:29" x14ac:dyDescent="0.25">
      <c r="A1163" s="10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4"/>
      <c r="X1163" s="5"/>
      <c r="Y1163" s="3"/>
      <c r="Z1163" s="4"/>
      <c r="AA1163" s="3"/>
      <c r="AB1163" s="4"/>
      <c r="AC1163" s="4"/>
    </row>
    <row r="1164" spans="1:29" x14ac:dyDescent="0.25">
      <c r="A1164" s="10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4"/>
      <c r="X1164" s="5"/>
      <c r="Y1164" s="3"/>
      <c r="Z1164" s="4"/>
      <c r="AA1164" s="3"/>
      <c r="AB1164" s="4"/>
      <c r="AC1164" s="4"/>
    </row>
    <row r="1165" spans="1:29" x14ac:dyDescent="0.25">
      <c r="A1165" s="10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4"/>
      <c r="X1165" s="5"/>
      <c r="Y1165" s="3"/>
      <c r="Z1165" s="4"/>
      <c r="AA1165" s="3"/>
      <c r="AB1165" s="4"/>
      <c r="AC1165" s="4"/>
    </row>
    <row r="1166" spans="1:29" x14ac:dyDescent="0.25">
      <c r="A1166" s="10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4"/>
      <c r="X1166" s="5"/>
      <c r="Y1166" s="3"/>
      <c r="Z1166" s="4"/>
      <c r="AA1166" s="3"/>
      <c r="AB1166" s="4"/>
      <c r="AC1166" s="4"/>
    </row>
    <row r="1167" spans="1:29" x14ac:dyDescent="0.25">
      <c r="A1167" s="10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4"/>
      <c r="X1167" s="5"/>
      <c r="Y1167" s="3"/>
      <c r="Z1167" s="4"/>
      <c r="AA1167" s="3"/>
      <c r="AB1167" s="4"/>
      <c r="AC1167" s="4"/>
    </row>
    <row r="1168" spans="1:29" x14ac:dyDescent="0.25">
      <c r="A1168" s="10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4"/>
      <c r="X1168" s="5"/>
      <c r="Y1168" s="3"/>
      <c r="Z1168" s="4"/>
      <c r="AA1168" s="3"/>
      <c r="AB1168" s="4"/>
      <c r="AC1168" s="4"/>
    </row>
    <row r="1169" spans="1:29" x14ac:dyDescent="0.25">
      <c r="A1169" s="10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4"/>
      <c r="X1169" s="5"/>
      <c r="Y1169" s="3"/>
      <c r="Z1169" s="4"/>
      <c r="AA1169" s="3"/>
      <c r="AB1169" s="4"/>
      <c r="AC1169" s="4"/>
    </row>
    <row r="1170" spans="1:29" x14ac:dyDescent="0.25">
      <c r="A1170" s="10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4"/>
      <c r="X1170" s="5"/>
      <c r="Y1170" s="3"/>
      <c r="Z1170" s="4"/>
      <c r="AA1170" s="3"/>
      <c r="AB1170" s="4"/>
      <c r="AC1170" s="4"/>
    </row>
    <row r="1171" spans="1:29" x14ac:dyDescent="0.25">
      <c r="A1171" s="10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4"/>
      <c r="X1171" s="5"/>
      <c r="Y1171" s="3"/>
      <c r="Z1171" s="4"/>
      <c r="AA1171" s="3"/>
      <c r="AB1171" s="4"/>
      <c r="AC1171" s="4"/>
    </row>
    <row r="1172" spans="1:29" x14ac:dyDescent="0.25">
      <c r="A1172" s="10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  <c r="X1172" s="5"/>
      <c r="Y1172" s="3"/>
      <c r="Z1172" s="4"/>
      <c r="AA1172" s="3"/>
      <c r="AB1172" s="4"/>
      <c r="AC1172" s="4"/>
    </row>
    <row r="1173" spans="1:29" x14ac:dyDescent="0.25">
      <c r="A1173" s="10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4"/>
      <c r="X1173" s="5"/>
      <c r="Y1173" s="3"/>
      <c r="Z1173" s="4"/>
      <c r="AA1173" s="3"/>
      <c r="AB1173" s="4"/>
      <c r="AC1173" s="4"/>
    </row>
    <row r="1174" spans="1:29" x14ac:dyDescent="0.25">
      <c r="A1174" s="10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4"/>
      <c r="X1174" s="5"/>
      <c r="Y1174" s="3"/>
      <c r="Z1174" s="4"/>
      <c r="AA1174" s="3"/>
      <c r="AB1174" s="4"/>
      <c r="AC1174" s="4"/>
    </row>
    <row r="1175" spans="1:29" x14ac:dyDescent="0.25">
      <c r="A1175" s="10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4"/>
      <c r="X1175" s="5"/>
      <c r="Y1175" s="3"/>
      <c r="Z1175" s="4"/>
      <c r="AA1175" s="3"/>
      <c r="AB1175" s="4"/>
      <c r="AC1175" s="4"/>
    </row>
    <row r="1176" spans="1:29" x14ac:dyDescent="0.25">
      <c r="A1176" s="10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4"/>
      <c r="X1176" s="5"/>
      <c r="Y1176" s="3"/>
      <c r="Z1176" s="4"/>
      <c r="AA1176" s="3"/>
      <c r="AB1176" s="4"/>
      <c r="AC1176" s="4"/>
    </row>
    <row r="1177" spans="1:29" x14ac:dyDescent="0.25">
      <c r="A1177" s="10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4"/>
      <c r="X1177" s="5"/>
      <c r="Y1177" s="3"/>
      <c r="Z1177" s="4"/>
      <c r="AA1177" s="3"/>
      <c r="AB1177" s="4"/>
      <c r="AC1177" s="4"/>
    </row>
    <row r="1178" spans="1:29" x14ac:dyDescent="0.25">
      <c r="A1178" s="10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4"/>
      <c r="X1178" s="5"/>
      <c r="Y1178" s="3"/>
      <c r="Z1178" s="4"/>
      <c r="AA1178" s="3"/>
      <c r="AB1178" s="4"/>
      <c r="AC1178" s="4"/>
    </row>
    <row r="1179" spans="1:29" x14ac:dyDescent="0.25">
      <c r="A1179" s="10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4"/>
      <c r="X1179" s="5"/>
      <c r="Y1179" s="3"/>
      <c r="Z1179" s="4"/>
      <c r="AA1179" s="3"/>
      <c r="AB1179" s="4"/>
      <c r="AC1179" s="4"/>
    </row>
    <row r="1180" spans="1:29" x14ac:dyDescent="0.25">
      <c r="A1180" s="10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4"/>
      <c r="X1180" s="5"/>
      <c r="Y1180" s="3"/>
      <c r="Z1180" s="4"/>
      <c r="AA1180" s="3"/>
      <c r="AB1180" s="4"/>
      <c r="AC1180" s="4"/>
    </row>
    <row r="1181" spans="1:29" x14ac:dyDescent="0.25">
      <c r="A1181" s="10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4"/>
      <c r="X1181" s="5"/>
      <c r="Y1181" s="3"/>
      <c r="Z1181" s="4"/>
      <c r="AA1181" s="3"/>
      <c r="AB1181" s="4"/>
      <c r="AC1181" s="4"/>
    </row>
    <row r="1182" spans="1:29" x14ac:dyDescent="0.25">
      <c r="A1182" s="10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4"/>
      <c r="X1182" s="5"/>
      <c r="Y1182" s="3"/>
      <c r="Z1182" s="4"/>
      <c r="AA1182" s="3"/>
      <c r="AB1182" s="4"/>
      <c r="AC1182" s="4"/>
    </row>
    <row r="1183" spans="1:29" x14ac:dyDescent="0.25">
      <c r="A1183" s="10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4"/>
      <c r="X1183" s="5"/>
      <c r="Y1183" s="3"/>
      <c r="Z1183" s="4"/>
      <c r="AA1183" s="3"/>
      <c r="AB1183" s="4"/>
      <c r="AC1183" s="4"/>
    </row>
    <row r="1184" spans="1:29" x14ac:dyDescent="0.25">
      <c r="A1184" s="10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4"/>
      <c r="X1184" s="5"/>
      <c r="Y1184" s="3"/>
      <c r="Z1184" s="4"/>
      <c r="AA1184" s="3"/>
      <c r="AB1184" s="4"/>
      <c r="AC1184" s="4"/>
    </row>
    <row r="1185" spans="1:29" x14ac:dyDescent="0.25">
      <c r="A1185" s="10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4"/>
      <c r="X1185" s="5"/>
      <c r="Y1185" s="3"/>
      <c r="Z1185" s="4"/>
      <c r="AA1185" s="3"/>
      <c r="AB1185" s="4"/>
      <c r="AC1185" s="4"/>
    </row>
    <row r="1186" spans="1:29" x14ac:dyDescent="0.25">
      <c r="A1186" s="10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4"/>
      <c r="X1186" s="5"/>
      <c r="Y1186" s="3"/>
      <c r="Z1186" s="4"/>
      <c r="AA1186" s="3"/>
      <c r="AB1186" s="4"/>
      <c r="AC1186" s="4"/>
    </row>
    <row r="1187" spans="1:29" x14ac:dyDescent="0.25">
      <c r="A1187" s="10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4"/>
      <c r="X1187" s="5"/>
      <c r="Y1187" s="3"/>
      <c r="Z1187" s="4"/>
      <c r="AA1187" s="3"/>
      <c r="AB1187" s="4"/>
      <c r="AC1187" s="4"/>
    </row>
    <row r="1188" spans="1:29" x14ac:dyDescent="0.25">
      <c r="A1188" s="10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4"/>
      <c r="X1188" s="5"/>
      <c r="Y1188" s="3"/>
      <c r="Z1188" s="4"/>
      <c r="AA1188" s="3"/>
      <c r="AB1188" s="4"/>
      <c r="AC1188" s="4"/>
    </row>
    <row r="1189" spans="1:29" x14ac:dyDescent="0.25">
      <c r="A1189" s="10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4"/>
      <c r="X1189" s="5"/>
      <c r="Y1189" s="3"/>
      <c r="Z1189" s="4"/>
      <c r="AA1189" s="3"/>
      <c r="AB1189" s="4"/>
      <c r="AC1189" s="4"/>
    </row>
    <row r="1190" spans="1:29" x14ac:dyDescent="0.25">
      <c r="A1190" s="10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4"/>
      <c r="X1190" s="5"/>
      <c r="Y1190" s="3"/>
      <c r="Z1190" s="4"/>
      <c r="AA1190" s="3"/>
      <c r="AB1190" s="4"/>
      <c r="AC1190" s="4"/>
    </row>
    <row r="1191" spans="1:29" x14ac:dyDescent="0.25">
      <c r="A1191" s="10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4"/>
      <c r="X1191" s="5"/>
      <c r="Y1191" s="3"/>
      <c r="Z1191" s="4"/>
      <c r="AA1191" s="3"/>
      <c r="AB1191" s="4"/>
      <c r="AC1191" s="4"/>
    </row>
    <row r="1192" spans="1:29" x14ac:dyDescent="0.25">
      <c r="A1192" s="10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4"/>
      <c r="X1192" s="5"/>
      <c r="Y1192" s="3"/>
      <c r="Z1192" s="4"/>
      <c r="AA1192" s="3"/>
      <c r="AB1192" s="4"/>
      <c r="AC1192" s="4"/>
    </row>
    <row r="1193" spans="1:29" x14ac:dyDescent="0.25">
      <c r="A1193" s="10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4"/>
      <c r="X1193" s="5"/>
      <c r="Y1193" s="3"/>
      <c r="Z1193" s="4"/>
      <c r="AA1193" s="3"/>
      <c r="AB1193" s="4"/>
      <c r="AC1193" s="4"/>
    </row>
    <row r="1194" spans="1:29" x14ac:dyDescent="0.25">
      <c r="A1194" s="10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4"/>
      <c r="X1194" s="5"/>
      <c r="Y1194" s="3"/>
      <c r="Z1194" s="4"/>
      <c r="AA1194" s="3"/>
      <c r="AB1194" s="4"/>
      <c r="AC1194" s="4"/>
    </row>
    <row r="1195" spans="1:29" x14ac:dyDescent="0.25">
      <c r="A1195" s="10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4"/>
      <c r="X1195" s="5"/>
      <c r="Y1195" s="3"/>
      <c r="Z1195" s="4"/>
      <c r="AA1195" s="3"/>
      <c r="AB1195" s="4"/>
      <c r="AC1195" s="4"/>
    </row>
    <row r="1196" spans="1:29" x14ac:dyDescent="0.25">
      <c r="A1196" s="10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4"/>
      <c r="X1196" s="5"/>
      <c r="Y1196" s="3"/>
      <c r="Z1196" s="4"/>
      <c r="AA1196" s="3"/>
      <c r="AB1196" s="4"/>
      <c r="AC1196" s="4"/>
    </row>
    <row r="1197" spans="1:29" x14ac:dyDescent="0.25">
      <c r="A1197" s="10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4"/>
      <c r="X1197" s="5"/>
      <c r="Y1197" s="3"/>
      <c r="Z1197" s="4"/>
      <c r="AA1197" s="3"/>
      <c r="AB1197" s="4"/>
      <c r="AC1197" s="4"/>
    </row>
    <row r="1198" spans="1:29" x14ac:dyDescent="0.25">
      <c r="A1198" s="10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4"/>
      <c r="X1198" s="5"/>
      <c r="Y1198" s="3"/>
      <c r="Z1198" s="4"/>
      <c r="AA1198" s="3"/>
      <c r="AB1198" s="4"/>
      <c r="AC1198" s="4"/>
    </row>
    <row r="1199" spans="1:29" x14ac:dyDescent="0.25">
      <c r="A1199" s="10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4"/>
      <c r="X1199" s="5"/>
      <c r="Y1199" s="3"/>
      <c r="Z1199" s="4"/>
      <c r="AA1199" s="3"/>
      <c r="AB1199" s="4"/>
      <c r="AC1199" s="4"/>
    </row>
    <row r="1200" spans="1:29" x14ac:dyDescent="0.25">
      <c r="A1200" s="10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4"/>
      <c r="X1200" s="5"/>
      <c r="Y1200" s="3"/>
      <c r="Z1200" s="4"/>
      <c r="AA1200" s="3"/>
      <c r="AB1200" s="4"/>
      <c r="AC1200" s="4"/>
    </row>
    <row r="1201" spans="1:29" x14ac:dyDescent="0.25">
      <c r="A1201" s="10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4"/>
      <c r="X1201" s="5"/>
      <c r="Y1201" s="3"/>
      <c r="Z1201" s="4"/>
      <c r="AA1201" s="3"/>
      <c r="AB1201" s="4"/>
      <c r="AC1201" s="4"/>
    </row>
    <row r="1202" spans="1:29" x14ac:dyDescent="0.25">
      <c r="A1202" s="10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4"/>
      <c r="X1202" s="5"/>
      <c r="Y1202" s="3"/>
      <c r="Z1202" s="4"/>
      <c r="AA1202" s="3"/>
      <c r="AB1202" s="4"/>
      <c r="AC1202" s="4"/>
    </row>
    <row r="1203" spans="1:29" x14ac:dyDescent="0.25">
      <c r="A1203" s="10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4"/>
      <c r="X1203" s="5"/>
      <c r="Y1203" s="3"/>
      <c r="Z1203" s="4"/>
      <c r="AA1203" s="3"/>
      <c r="AB1203" s="4"/>
      <c r="AC1203" s="4"/>
    </row>
    <row r="1204" spans="1:29" x14ac:dyDescent="0.25">
      <c r="A1204" s="10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4"/>
      <c r="X1204" s="5"/>
      <c r="Y1204" s="3"/>
      <c r="Z1204" s="4"/>
      <c r="AA1204" s="3"/>
      <c r="AB1204" s="4"/>
      <c r="AC1204" s="4"/>
    </row>
    <row r="1205" spans="1:29" x14ac:dyDescent="0.25">
      <c r="A1205" s="10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4"/>
      <c r="X1205" s="5"/>
      <c r="Y1205" s="3"/>
      <c r="Z1205" s="4"/>
      <c r="AA1205" s="3"/>
      <c r="AB1205" s="4"/>
      <c r="AC1205" s="4"/>
    </row>
    <row r="1206" spans="1:29" x14ac:dyDescent="0.25">
      <c r="A1206" s="10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4"/>
      <c r="X1206" s="5"/>
      <c r="Y1206" s="3"/>
      <c r="Z1206" s="4"/>
      <c r="AA1206" s="3"/>
      <c r="AB1206" s="4"/>
      <c r="AC1206" s="4"/>
    </row>
    <row r="1207" spans="1:29" x14ac:dyDescent="0.25">
      <c r="A1207" s="10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4"/>
      <c r="X1207" s="5"/>
      <c r="Y1207" s="3"/>
      <c r="Z1207" s="4"/>
      <c r="AA1207" s="3"/>
      <c r="AB1207" s="4"/>
      <c r="AC1207" s="4"/>
    </row>
    <row r="1208" spans="1:29" x14ac:dyDescent="0.25">
      <c r="A1208" s="10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4"/>
      <c r="X1208" s="5"/>
      <c r="Y1208" s="3"/>
      <c r="Z1208" s="4"/>
      <c r="AA1208" s="3"/>
      <c r="AB1208" s="4"/>
      <c r="AC1208" s="4"/>
    </row>
    <row r="1209" spans="1:29" x14ac:dyDescent="0.25">
      <c r="A1209" s="10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4"/>
      <c r="X1209" s="5"/>
      <c r="Y1209" s="3"/>
      <c r="Z1209" s="4"/>
      <c r="AA1209" s="3"/>
      <c r="AB1209" s="4"/>
      <c r="AC1209" s="4"/>
    </row>
    <row r="1210" spans="1:29" x14ac:dyDescent="0.25">
      <c r="A1210" s="10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4"/>
      <c r="X1210" s="5"/>
      <c r="Y1210" s="3"/>
      <c r="Z1210" s="4"/>
      <c r="AA1210" s="3"/>
      <c r="AB1210" s="4"/>
      <c r="AC1210" s="4"/>
    </row>
    <row r="1211" spans="1:29" x14ac:dyDescent="0.25">
      <c r="A1211" s="10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4"/>
      <c r="X1211" s="5"/>
      <c r="Y1211" s="3"/>
      <c r="Z1211" s="4"/>
      <c r="AA1211" s="3"/>
      <c r="AB1211" s="4"/>
      <c r="AC1211" s="4"/>
    </row>
    <row r="1212" spans="1:29" x14ac:dyDescent="0.25">
      <c r="A1212" s="10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4"/>
      <c r="X1212" s="5"/>
      <c r="Y1212" s="3"/>
      <c r="Z1212" s="4"/>
      <c r="AA1212" s="3"/>
      <c r="AB1212" s="4"/>
      <c r="AC1212" s="4"/>
    </row>
    <row r="1213" spans="1:29" x14ac:dyDescent="0.25">
      <c r="A1213" s="10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4"/>
      <c r="X1213" s="5"/>
      <c r="Y1213" s="3"/>
      <c r="Z1213" s="4"/>
      <c r="AA1213" s="3"/>
      <c r="AB1213" s="4"/>
      <c r="AC1213" s="4"/>
    </row>
    <row r="1214" spans="1:29" x14ac:dyDescent="0.25">
      <c r="A1214" s="10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4"/>
      <c r="X1214" s="5"/>
      <c r="Y1214" s="3"/>
      <c r="Z1214" s="4"/>
      <c r="AA1214" s="3"/>
      <c r="AB1214" s="4"/>
      <c r="AC1214" s="4"/>
    </row>
    <row r="1215" spans="1:29" x14ac:dyDescent="0.25">
      <c r="A1215" s="10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4"/>
      <c r="X1215" s="5"/>
      <c r="Y1215" s="3"/>
      <c r="Z1215" s="4"/>
      <c r="AA1215" s="3"/>
      <c r="AB1215" s="4"/>
      <c r="AC1215" s="4"/>
    </row>
    <row r="1216" spans="1:29" x14ac:dyDescent="0.25">
      <c r="A1216" s="10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4"/>
      <c r="X1216" s="5"/>
      <c r="Y1216" s="3"/>
      <c r="Z1216" s="4"/>
      <c r="AA1216" s="3"/>
      <c r="AB1216" s="4"/>
      <c r="AC1216" s="4"/>
    </row>
    <row r="1217" spans="1:29" x14ac:dyDescent="0.25">
      <c r="A1217" s="10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4"/>
      <c r="X1217" s="5"/>
      <c r="Y1217" s="3"/>
      <c r="Z1217" s="4"/>
      <c r="AA1217" s="3"/>
      <c r="AB1217" s="4"/>
      <c r="AC1217" s="4"/>
    </row>
    <row r="1218" spans="1:29" x14ac:dyDescent="0.25">
      <c r="A1218" s="10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4"/>
      <c r="X1218" s="5"/>
      <c r="Y1218" s="3"/>
      <c r="Z1218" s="4"/>
      <c r="AA1218" s="3"/>
      <c r="AB1218" s="4"/>
      <c r="AC1218" s="4"/>
    </row>
    <row r="1219" spans="1:29" x14ac:dyDescent="0.25">
      <c r="A1219" s="10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4"/>
      <c r="X1219" s="5"/>
      <c r="Y1219" s="3"/>
      <c r="Z1219" s="4"/>
      <c r="AA1219" s="3"/>
      <c r="AB1219" s="4"/>
      <c r="AC1219" s="4"/>
    </row>
    <row r="1220" spans="1:29" x14ac:dyDescent="0.25">
      <c r="A1220" s="10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4"/>
      <c r="X1220" s="5"/>
      <c r="Y1220" s="3"/>
      <c r="Z1220" s="4"/>
      <c r="AA1220" s="3"/>
      <c r="AB1220" s="4"/>
      <c r="AC1220" s="4"/>
    </row>
    <row r="1221" spans="1:29" x14ac:dyDescent="0.25">
      <c r="A1221" s="10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4"/>
      <c r="X1221" s="5"/>
      <c r="Y1221" s="3"/>
      <c r="Z1221" s="4"/>
      <c r="AA1221" s="3"/>
      <c r="AB1221" s="4"/>
      <c r="AC1221" s="4"/>
    </row>
    <row r="1222" spans="1:29" x14ac:dyDescent="0.25">
      <c r="A1222" s="10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4"/>
      <c r="X1222" s="5"/>
      <c r="Y1222" s="3"/>
      <c r="Z1222" s="4"/>
      <c r="AA1222" s="3"/>
      <c r="AB1222" s="4"/>
      <c r="AC1222" s="4"/>
    </row>
    <row r="1223" spans="1:29" x14ac:dyDescent="0.25">
      <c r="A1223" s="10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4"/>
      <c r="X1223" s="5"/>
      <c r="Y1223" s="3"/>
      <c r="Z1223" s="4"/>
      <c r="AA1223" s="3"/>
      <c r="AB1223" s="4"/>
      <c r="AC1223" s="4"/>
    </row>
    <row r="1224" spans="1:29" x14ac:dyDescent="0.25">
      <c r="A1224" s="10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4"/>
      <c r="X1224" s="5"/>
      <c r="Y1224" s="3"/>
      <c r="Z1224" s="4"/>
      <c r="AA1224" s="3"/>
      <c r="AB1224" s="4"/>
      <c r="AC1224" s="4"/>
    </row>
    <row r="1225" spans="1:29" x14ac:dyDescent="0.25">
      <c r="A1225" s="10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4"/>
      <c r="X1225" s="5"/>
      <c r="Y1225" s="3"/>
      <c r="Z1225" s="4"/>
      <c r="AA1225" s="3"/>
      <c r="AB1225" s="4"/>
      <c r="AC1225" s="4"/>
    </row>
    <row r="1226" spans="1:29" x14ac:dyDescent="0.25">
      <c r="A1226" s="10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4"/>
      <c r="X1226" s="5"/>
      <c r="Y1226" s="3"/>
      <c r="Z1226" s="4"/>
      <c r="AA1226" s="3"/>
      <c r="AB1226" s="4"/>
      <c r="AC1226" s="4"/>
    </row>
    <row r="1227" spans="1:29" x14ac:dyDescent="0.25">
      <c r="A1227" s="10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4"/>
      <c r="X1227" s="5"/>
      <c r="Y1227" s="3"/>
      <c r="Z1227" s="4"/>
      <c r="AA1227" s="3"/>
      <c r="AB1227" s="4"/>
      <c r="AC1227" s="4"/>
    </row>
    <row r="1228" spans="1:29" x14ac:dyDescent="0.25">
      <c r="A1228" s="10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4"/>
      <c r="X1228" s="5"/>
      <c r="Y1228" s="3"/>
      <c r="Z1228" s="4"/>
      <c r="AA1228" s="3"/>
      <c r="AB1228" s="4"/>
      <c r="AC1228" s="4"/>
    </row>
    <row r="1229" spans="1:29" x14ac:dyDescent="0.25">
      <c r="A1229" s="10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4"/>
      <c r="X1229" s="5"/>
      <c r="Y1229" s="3"/>
      <c r="Z1229" s="4"/>
      <c r="AA1229" s="3"/>
      <c r="AB1229" s="4"/>
      <c r="AC1229" s="4"/>
    </row>
    <row r="1230" spans="1:29" x14ac:dyDescent="0.25">
      <c r="A1230" s="10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4"/>
      <c r="X1230" s="5"/>
      <c r="Y1230" s="3"/>
      <c r="Z1230" s="4"/>
      <c r="AA1230" s="3"/>
      <c r="AB1230" s="4"/>
      <c r="AC1230" s="4"/>
    </row>
    <row r="1231" spans="1:29" x14ac:dyDescent="0.25">
      <c r="A1231" s="10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4"/>
      <c r="X1231" s="5"/>
      <c r="Y1231" s="3"/>
      <c r="Z1231" s="4"/>
      <c r="AA1231" s="3"/>
      <c r="AB1231" s="4"/>
      <c r="AC1231" s="4"/>
    </row>
    <row r="1232" spans="1:29" x14ac:dyDescent="0.25">
      <c r="A1232" s="10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  <c r="X1232" s="5"/>
      <c r="Y1232" s="3"/>
      <c r="Z1232" s="4"/>
      <c r="AA1232" s="3"/>
      <c r="AB1232" s="4"/>
      <c r="AC1232" s="4"/>
    </row>
    <row r="1233" spans="1:29" x14ac:dyDescent="0.25">
      <c r="A1233" s="10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4"/>
      <c r="X1233" s="5"/>
      <c r="Y1233" s="3"/>
      <c r="Z1233" s="4"/>
      <c r="AA1233" s="3"/>
      <c r="AB1233" s="4"/>
      <c r="AC1233" s="4"/>
    </row>
    <row r="1234" spans="1:29" x14ac:dyDescent="0.25">
      <c r="A1234" s="10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4"/>
      <c r="X1234" s="5"/>
      <c r="Y1234" s="3"/>
      <c r="Z1234" s="4"/>
      <c r="AA1234" s="3"/>
      <c r="AB1234" s="4"/>
      <c r="AC1234" s="4"/>
    </row>
    <row r="1235" spans="1:29" x14ac:dyDescent="0.25">
      <c r="A1235" s="10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4"/>
      <c r="X1235" s="5"/>
      <c r="Y1235" s="3"/>
      <c r="Z1235" s="4"/>
      <c r="AA1235" s="3"/>
      <c r="AB1235" s="4"/>
      <c r="AC1235" s="4"/>
    </row>
    <row r="1236" spans="1:29" x14ac:dyDescent="0.25">
      <c r="A1236" s="10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4"/>
      <c r="X1236" s="5"/>
      <c r="Y1236" s="3"/>
      <c r="Z1236" s="4"/>
      <c r="AA1236" s="3"/>
      <c r="AB1236" s="4"/>
      <c r="AC1236" s="4"/>
    </row>
    <row r="1237" spans="1:29" x14ac:dyDescent="0.25">
      <c r="A1237" s="10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4"/>
      <c r="X1237" s="5"/>
      <c r="Y1237" s="3"/>
      <c r="Z1237" s="4"/>
      <c r="AA1237" s="3"/>
      <c r="AB1237" s="4"/>
      <c r="AC1237" s="4"/>
    </row>
    <row r="1238" spans="1:29" x14ac:dyDescent="0.25">
      <c r="A1238" s="10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4"/>
      <c r="X1238" s="5"/>
      <c r="Y1238" s="3"/>
      <c r="Z1238" s="4"/>
      <c r="AA1238" s="3"/>
      <c r="AB1238" s="4"/>
      <c r="AC1238" s="4"/>
    </row>
    <row r="1239" spans="1:29" x14ac:dyDescent="0.25">
      <c r="A1239" s="10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4"/>
      <c r="X1239" s="5"/>
      <c r="Y1239" s="3"/>
      <c r="Z1239" s="4"/>
      <c r="AA1239" s="3"/>
      <c r="AB1239" s="4"/>
      <c r="AC1239" s="4"/>
    </row>
    <row r="1240" spans="1:29" x14ac:dyDescent="0.25">
      <c r="A1240" s="10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4"/>
      <c r="X1240" s="5"/>
      <c r="Y1240" s="3"/>
      <c r="Z1240" s="4"/>
      <c r="AA1240" s="3"/>
      <c r="AB1240" s="4"/>
      <c r="AC1240" s="4"/>
    </row>
    <row r="1241" spans="1:29" x14ac:dyDescent="0.25">
      <c r="A1241" s="10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4"/>
      <c r="X1241" s="5"/>
      <c r="Y1241" s="3"/>
      <c r="Z1241" s="4"/>
      <c r="AA1241" s="3"/>
      <c r="AB1241" s="4"/>
      <c r="AC1241" s="4"/>
    </row>
    <row r="1242" spans="1:29" x14ac:dyDescent="0.25">
      <c r="A1242" s="10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4"/>
      <c r="X1242" s="5"/>
      <c r="Y1242" s="3"/>
      <c r="Z1242" s="4"/>
      <c r="AA1242" s="3"/>
      <c r="AB1242" s="4"/>
      <c r="AC1242" s="4"/>
    </row>
    <row r="1243" spans="1:29" x14ac:dyDescent="0.25">
      <c r="A1243" s="10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4"/>
      <c r="X1243" s="5"/>
      <c r="Y1243" s="3"/>
      <c r="Z1243" s="4"/>
      <c r="AA1243" s="3"/>
      <c r="AB1243" s="4"/>
      <c r="AC1243" s="4"/>
    </row>
    <row r="1244" spans="1:29" x14ac:dyDescent="0.25">
      <c r="A1244" s="10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4"/>
      <c r="X1244" s="5"/>
      <c r="Y1244" s="3"/>
      <c r="Z1244" s="4"/>
      <c r="AA1244" s="3"/>
      <c r="AB1244" s="4"/>
      <c r="AC1244" s="4"/>
    </row>
    <row r="1245" spans="1:29" x14ac:dyDescent="0.25">
      <c r="A1245" s="10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4"/>
      <c r="X1245" s="5"/>
      <c r="Y1245" s="3"/>
      <c r="Z1245" s="4"/>
      <c r="AA1245" s="3"/>
      <c r="AB1245" s="4"/>
      <c r="AC1245" s="4"/>
    </row>
    <row r="1246" spans="1:29" x14ac:dyDescent="0.25">
      <c r="A1246" s="10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4"/>
      <c r="X1246" s="5"/>
      <c r="Y1246" s="3"/>
      <c r="Z1246" s="4"/>
      <c r="AA1246" s="3"/>
      <c r="AB1246" s="4"/>
      <c r="AC1246" s="4"/>
    </row>
    <row r="1247" spans="1:29" x14ac:dyDescent="0.25">
      <c r="A1247" s="10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4"/>
      <c r="X1247" s="5"/>
      <c r="Y1247" s="3"/>
      <c r="Z1247" s="4"/>
      <c r="AA1247" s="3"/>
      <c r="AB1247" s="4"/>
      <c r="AC1247" s="4"/>
    </row>
    <row r="1248" spans="1:29" x14ac:dyDescent="0.25">
      <c r="A1248" s="10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4"/>
      <c r="X1248" s="5"/>
      <c r="Y1248" s="3"/>
      <c r="Z1248" s="4"/>
      <c r="AA1248" s="3"/>
      <c r="AB1248" s="4"/>
      <c r="AC1248" s="4"/>
    </row>
    <row r="1249" spans="1:29" x14ac:dyDescent="0.25">
      <c r="A1249" s="10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4"/>
      <c r="X1249" s="5"/>
      <c r="Y1249" s="3"/>
      <c r="Z1249" s="4"/>
      <c r="AA1249" s="3"/>
      <c r="AB1249" s="4"/>
      <c r="AC1249" s="4"/>
    </row>
    <row r="1250" spans="1:29" x14ac:dyDescent="0.25">
      <c r="A1250" s="10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4"/>
      <c r="X1250" s="5"/>
      <c r="Y1250" s="3"/>
      <c r="Z1250" s="4"/>
      <c r="AA1250" s="3"/>
      <c r="AB1250" s="4"/>
      <c r="AC1250" s="4"/>
    </row>
    <row r="1251" spans="1:29" x14ac:dyDescent="0.25">
      <c r="A1251" s="10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4"/>
      <c r="X1251" s="5"/>
      <c r="Y1251" s="3"/>
      <c r="Z1251" s="4"/>
      <c r="AA1251" s="3"/>
      <c r="AB1251" s="4"/>
      <c r="AC1251" s="4"/>
    </row>
    <row r="1252" spans="1:29" x14ac:dyDescent="0.25">
      <c r="A1252" s="10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4"/>
      <c r="X1252" s="5"/>
      <c r="Y1252" s="3"/>
      <c r="Z1252" s="4"/>
      <c r="AA1252" s="3"/>
      <c r="AB1252" s="4"/>
      <c r="AC1252" s="4"/>
    </row>
    <row r="1253" spans="1:29" x14ac:dyDescent="0.25">
      <c r="A1253" s="10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4"/>
      <c r="X1253" s="5"/>
      <c r="Y1253" s="3"/>
      <c r="Z1253" s="4"/>
      <c r="AA1253" s="3"/>
      <c r="AB1253" s="4"/>
      <c r="AC1253" s="4"/>
    </row>
    <row r="1254" spans="1:29" x14ac:dyDescent="0.25">
      <c r="A1254" s="10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4"/>
      <c r="X1254" s="5"/>
      <c r="Y1254" s="3"/>
      <c r="Z1254" s="4"/>
      <c r="AA1254" s="3"/>
      <c r="AB1254" s="4"/>
      <c r="AC1254" s="4"/>
    </row>
    <row r="1255" spans="1:29" x14ac:dyDescent="0.25">
      <c r="A1255" s="10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4"/>
      <c r="X1255" s="5"/>
      <c r="Y1255" s="3"/>
      <c r="Z1255" s="4"/>
      <c r="AA1255" s="3"/>
      <c r="AB1255" s="4"/>
      <c r="AC1255" s="4"/>
    </row>
    <row r="1256" spans="1:29" x14ac:dyDescent="0.25">
      <c r="A1256" s="10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4"/>
      <c r="X1256" s="5"/>
      <c r="Y1256" s="3"/>
      <c r="Z1256" s="4"/>
      <c r="AA1256" s="3"/>
      <c r="AB1256" s="4"/>
      <c r="AC1256" s="4"/>
    </row>
    <row r="1257" spans="1:29" x14ac:dyDescent="0.25">
      <c r="A1257" s="10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4"/>
      <c r="X1257" s="5"/>
      <c r="Y1257" s="3"/>
      <c r="Z1257" s="4"/>
      <c r="AA1257" s="3"/>
      <c r="AB1257" s="4"/>
      <c r="AC1257" s="4"/>
    </row>
    <row r="1258" spans="1:29" x14ac:dyDescent="0.25">
      <c r="A1258" s="10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4"/>
      <c r="X1258" s="5"/>
      <c r="Y1258" s="3"/>
      <c r="Z1258" s="4"/>
      <c r="AA1258" s="3"/>
      <c r="AB1258" s="4"/>
      <c r="AC1258" s="4"/>
    </row>
    <row r="1259" spans="1:29" x14ac:dyDescent="0.25">
      <c r="A1259" s="10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4"/>
      <c r="X1259" s="5"/>
      <c r="Y1259" s="3"/>
      <c r="Z1259" s="4"/>
      <c r="AA1259" s="3"/>
      <c r="AB1259" s="4"/>
      <c r="AC1259" s="4"/>
    </row>
    <row r="1260" spans="1:29" x14ac:dyDescent="0.25">
      <c r="A1260" s="10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4"/>
      <c r="X1260" s="5"/>
      <c r="Y1260" s="3"/>
      <c r="Z1260" s="4"/>
      <c r="AA1260" s="3"/>
      <c r="AB1260" s="4"/>
      <c r="AC1260" s="4"/>
    </row>
    <row r="1261" spans="1:29" x14ac:dyDescent="0.25">
      <c r="A1261" s="10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  <c r="X1261" s="5"/>
      <c r="Y1261" s="3"/>
      <c r="Z1261" s="4"/>
      <c r="AA1261" s="3"/>
      <c r="AB1261" s="4"/>
      <c r="AC1261" s="4"/>
    </row>
    <row r="1262" spans="1:29" x14ac:dyDescent="0.25">
      <c r="A1262" s="10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4"/>
      <c r="X1262" s="5"/>
      <c r="Y1262" s="3"/>
      <c r="Z1262" s="4"/>
      <c r="AA1262" s="3"/>
      <c r="AB1262" s="4"/>
      <c r="AC1262" s="4"/>
    </row>
    <row r="1263" spans="1:29" x14ac:dyDescent="0.25">
      <c r="A1263" s="10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4"/>
      <c r="X1263" s="5"/>
      <c r="Y1263" s="3"/>
      <c r="Z1263" s="4"/>
      <c r="AA1263" s="3"/>
      <c r="AB1263" s="4"/>
      <c r="AC1263" s="4"/>
    </row>
    <row r="1264" spans="1:29" x14ac:dyDescent="0.25">
      <c r="A1264" s="10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4"/>
      <c r="X1264" s="5"/>
      <c r="Y1264" s="3"/>
      <c r="Z1264" s="4"/>
      <c r="AA1264" s="3"/>
      <c r="AB1264" s="4"/>
      <c r="AC1264" s="4"/>
    </row>
    <row r="1265" spans="1:29" x14ac:dyDescent="0.25">
      <c r="A1265" s="10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4"/>
      <c r="X1265" s="5"/>
      <c r="Y1265" s="3"/>
      <c r="Z1265" s="4"/>
      <c r="AA1265" s="3"/>
      <c r="AB1265" s="4"/>
      <c r="AC1265" s="4"/>
    </row>
    <row r="1266" spans="1:29" x14ac:dyDescent="0.25">
      <c r="A1266" s="10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4"/>
      <c r="X1266" s="5"/>
      <c r="Y1266" s="3"/>
      <c r="Z1266" s="4"/>
      <c r="AA1266" s="3"/>
      <c r="AB1266" s="4"/>
      <c r="AC1266" s="4"/>
    </row>
    <row r="1267" spans="1:29" x14ac:dyDescent="0.25">
      <c r="A1267" s="10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4"/>
      <c r="X1267" s="5"/>
      <c r="Y1267" s="3"/>
      <c r="Z1267" s="4"/>
      <c r="AA1267" s="3"/>
      <c r="AB1267" s="4"/>
      <c r="AC1267" s="4"/>
    </row>
    <row r="1268" spans="1:29" x14ac:dyDescent="0.25">
      <c r="A1268" s="10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4"/>
      <c r="X1268" s="5"/>
      <c r="Y1268" s="3"/>
      <c r="Z1268" s="4"/>
      <c r="AA1268" s="3"/>
      <c r="AB1268" s="4"/>
      <c r="AC1268" s="4"/>
    </row>
    <row r="1269" spans="1:29" x14ac:dyDescent="0.25">
      <c r="A1269" s="10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4"/>
      <c r="X1269" s="5"/>
      <c r="Y1269" s="3"/>
      <c r="Z1269" s="4"/>
      <c r="AA1269" s="3"/>
      <c r="AB1269" s="4"/>
      <c r="AC1269" s="4"/>
    </row>
    <row r="1270" spans="1:29" x14ac:dyDescent="0.25">
      <c r="A1270" s="10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4"/>
      <c r="X1270" s="5"/>
      <c r="Y1270" s="3"/>
      <c r="Z1270" s="4"/>
      <c r="AA1270" s="3"/>
      <c r="AB1270" s="4"/>
      <c r="AC1270" s="4"/>
    </row>
    <row r="1271" spans="1:29" x14ac:dyDescent="0.25">
      <c r="A1271" s="10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4"/>
      <c r="X1271" s="5"/>
      <c r="Y1271" s="3"/>
      <c r="Z1271" s="4"/>
      <c r="AA1271" s="3"/>
      <c r="AB1271" s="4"/>
      <c r="AC1271" s="4"/>
    </row>
    <row r="1272" spans="1:29" x14ac:dyDescent="0.25">
      <c r="A1272" s="10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4"/>
      <c r="X1272" s="5"/>
      <c r="Y1272" s="3"/>
      <c r="Z1272" s="4"/>
      <c r="AA1272" s="3"/>
      <c r="AB1272" s="4"/>
      <c r="AC1272" s="4"/>
    </row>
    <row r="1273" spans="1:29" x14ac:dyDescent="0.25">
      <c r="A1273" s="10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4"/>
      <c r="X1273" s="5"/>
      <c r="Y1273" s="3"/>
      <c r="Z1273" s="4"/>
      <c r="AA1273" s="3"/>
      <c r="AB1273" s="4"/>
      <c r="AC1273" s="4"/>
    </row>
    <row r="1274" spans="1:29" x14ac:dyDescent="0.25">
      <c r="A1274" s="10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4"/>
      <c r="X1274" s="5"/>
      <c r="Y1274" s="3"/>
      <c r="Z1274" s="4"/>
      <c r="AA1274" s="3"/>
      <c r="AB1274" s="4"/>
      <c r="AC1274" s="4"/>
    </row>
    <row r="1275" spans="1:29" x14ac:dyDescent="0.25">
      <c r="A1275" s="10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4"/>
      <c r="X1275" s="5"/>
      <c r="Y1275" s="3"/>
      <c r="Z1275" s="4"/>
      <c r="AA1275" s="3"/>
      <c r="AB1275" s="4"/>
      <c r="AC1275" s="4"/>
    </row>
    <row r="1276" spans="1:29" x14ac:dyDescent="0.25">
      <c r="A1276" s="10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4"/>
      <c r="X1276" s="5"/>
      <c r="Y1276" s="3"/>
      <c r="Z1276" s="4"/>
      <c r="AA1276" s="3"/>
      <c r="AB1276" s="4"/>
      <c r="AC1276" s="4"/>
    </row>
    <row r="1277" spans="1:29" x14ac:dyDescent="0.25">
      <c r="A1277" s="10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4"/>
      <c r="X1277" s="5"/>
      <c r="Y1277" s="3"/>
      <c r="Z1277" s="4"/>
      <c r="AA1277" s="3"/>
      <c r="AB1277" s="4"/>
      <c r="AC1277" s="4"/>
    </row>
    <row r="1278" spans="1:29" x14ac:dyDescent="0.25">
      <c r="A1278" s="10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4"/>
      <c r="X1278" s="5"/>
      <c r="Y1278" s="3"/>
      <c r="Z1278" s="4"/>
      <c r="AA1278" s="3"/>
      <c r="AB1278" s="4"/>
      <c r="AC1278" s="4"/>
    </row>
    <row r="1279" spans="1:29" x14ac:dyDescent="0.25">
      <c r="A1279" s="10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4"/>
      <c r="X1279" s="5"/>
      <c r="Y1279" s="3"/>
      <c r="Z1279" s="4"/>
      <c r="AA1279" s="3"/>
      <c r="AB1279" s="4"/>
      <c r="AC1279" s="4"/>
    </row>
    <row r="1280" spans="1:29" x14ac:dyDescent="0.25">
      <c r="A1280" s="10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4"/>
      <c r="X1280" s="5"/>
      <c r="Y1280" s="3"/>
      <c r="Z1280" s="4"/>
      <c r="AA1280" s="3"/>
      <c r="AB1280" s="4"/>
      <c r="AC1280" s="4"/>
    </row>
    <row r="1281" spans="1:29" x14ac:dyDescent="0.25">
      <c r="A1281" s="10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4"/>
      <c r="X1281" s="5"/>
      <c r="Y1281" s="3"/>
      <c r="Z1281" s="4"/>
      <c r="AA1281" s="3"/>
      <c r="AB1281" s="4"/>
      <c r="AC1281" s="4"/>
    </row>
    <row r="1282" spans="1:29" x14ac:dyDescent="0.25">
      <c r="A1282" s="10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4"/>
      <c r="X1282" s="5"/>
      <c r="Y1282" s="3"/>
      <c r="Z1282" s="4"/>
      <c r="AA1282" s="3"/>
      <c r="AB1282" s="4"/>
      <c r="AC1282" s="4"/>
    </row>
    <row r="1283" spans="1:29" x14ac:dyDescent="0.25">
      <c r="A1283" s="10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4"/>
      <c r="X1283" s="5"/>
      <c r="Y1283" s="3"/>
      <c r="Z1283" s="4"/>
      <c r="AA1283" s="3"/>
      <c r="AB1283" s="4"/>
      <c r="AC1283" s="4"/>
    </row>
    <row r="1284" spans="1:29" x14ac:dyDescent="0.25">
      <c r="A1284" s="10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4"/>
      <c r="X1284" s="5"/>
      <c r="Y1284" s="3"/>
      <c r="Z1284" s="4"/>
      <c r="AA1284" s="3"/>
      <c r="AB1284" s="4"/>
      <c r="AC1284" s="4"/>
    </row>
    <row r="1285" spans="1:29" x14ac:dyDescent="0.25">
      <c r="A1285" s="10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4"/>
      <c r="X1285" s="5"/>
      <c r="Y1285" s="3"/>
      <c r="Z1285" s="4"/>
      <c r="AA1285" s="3"/>
      <c r="AB1285" s="4"/>
      <c r="AC1285" s="4"/>
    </row>
    <row r="1286" spans="1:29" x14ac:dyDescent="0.25">
      <c r="A1286" s="10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4"/>
      <c r="X1286" s="5"/>
      <c r="Y1286" s="3"/>
      <c r="Z1286" s="4"/>
      <c r="AA1286" s="3"/>
      <c r="AB1286" s="4"/>
      <c r="AC1286" s="4"/>
    </row>
    <row r="1287" spans="1:29" x14ac:dyDescent="0.25">
      <c r="A1287" s="10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4"/>
      <c r="X1287" s="5"/>
      <c r="Y1287" s="3"/>
      <c r="Z1287" s="4"/>
      <c r="AA1287" s="3"/>
      <c r="AB1287" s="4"/>
      <c r="AC1287" s="4"/>
    </row>
    <row r="1288" spans="1:29" x14ac:dyDescent="0.25">
      <c r="A1288" s="10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4"/>
      <c r="X1288" s="5"/>
      <c r="Y1288" s="3"/>
      <c r="Z1288" s="4"/>
      <c r="AA1288" s="3"/>
      <c r="AB1288" s="4"/>
      <c r="AC1288" s="4"/>
    </row>
    <row r="1289" spans="1:29" x14ac:dyDescent="0.25">
      <c r="A1289" s="10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4"/>
      <c r="X1289" s="5"/>
      <c r="Y1289" s="3"/>
      <c r="Z1289" s="4"/>
      <c r="AA1289" s="3"/>
      <c r="AB1289" s="4"/>
      <c r="AC1289" s="4"/>
    </row>
    <row r="1290" spans="1:29" x14ac:dyDescent="0.25">
      <c r="A1290" s="10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4"/>
      <c r="X1290" s="5"/>
      <c r="Y1290" s="3"/>
      <c r="Z1290" s="4"/>
      <c r="AA1290" s="3"/>
      <c r="AB1290" s="4"/>
      <c r="AC1290" s="4"/>
    </row>
    <row r="1291" spans="1:29" x14ac:dyDescent="0.25">
      <c r="A1291" s="10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4"/>
      <c r="X1291" s="5"/>
      <c r="Y1291" s="3"/>
      <c r="Z1291" s="4"/>
      <c r="AA1291" s="3"/>
      <c r="AB1291" s="4"/>
      <c r="AC1291" s="4"/>
    </row>
    <row r="1292" spans="1:29" x14ac:dyDescent="0.25">
      <c r="A1292" s="10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4"/>
      <c r="X1292" s="5"/>
      <c r="Y1292" s="3"/>
      <c r="Z1292" s="4"/>
      <c r="AA1292" s="3"/>
      <c r="AB1292" s="4"/>
      <c r="AC1292" s="4"/>
    </row>
    <row r="1293" spans="1:29" x14ac:dyDescent="0.25">
      <c r="A1293" s="10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4"/>
      <c r="X1293" s="5"/>
      <c r="Y1293" s="3"/>
      <c r="Z1293" s="4"/>
      <c r="AA1293" s="3"/>
      <c r="AB1293" s="4"/>
      <c r="AC1293" s="4"/>
    </row>
    <row r="1294" spans="1:29" x14ac:dyDescent="0.25">
      <c r="A1294" s="10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4"/>
      <c r="X1294" s="5"/>
      <c r="Y1294" s="3"/>
      <c r="Z1294" s="4"/>
      <c r="AA1294" s="3"/>
      <c r="AB1294" s="4"/>
      <c r="AC1294" s="4"/>
    </row>
    <row r="1295" spans="1:29" x14ac:dyDescent="0.25">
      <c r="A1295" s="10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4"/>
      <c r="X1295" s="5"/>
      <c r="Y1295" s="3"/>
      <c r="Z1295" s="4"/>
      <c r="AA1295" s="3"/>
      <c r="AB1295" s="4"/>
      <c r="AC1295" s="4"/>
    </row>
    <row r="1296" spans="1:29" x14ac:dyDescent="0.25">
      <c r="A1296" s="10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4"/>
      <c r="X1296" s="5"/>
      <c r="Y1296" s="3"/>
      <c r="Z1296" s="4"/>
      <c r="AA1296" s="3"/>
      <c r="AB1296" s="4"/>
      <c r="AC1296" s="4"/>
    </row>
    <row r="1297" spans="1:29" x14ac:dyDescent="0.25">
      <c r="A1297" s="10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4"/>
      <c r="X1297" s="5"/>
      <c r="Y1297" s="3"/>
      <c r="Z1297" s="4"/>
      <c r="AA1297" s="3"/>
      <c r="AB1297" s="4"/>
      <c r="AC1297" s="4"/>
    </row>
    <row r="1298" spans="1:29" x14ac:dyDescent="0.25">
      <c r="A1298" s="10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4"/>
      <c r="X1298" s="5"/>
      <c r="Y1298" s="3"/>
      <c r="Z1298" s="4"/>
      <c r="AA1298" s="3"/>
      <c r="AB1298" s="4"/>
      <c r="AC1298" s="4"/>
    </row>
    <row r="1299" spans="1:29" x14ac:dyDescent="0.25">
      <c r="A1299" s="10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4"/>
      <c r="X1299" s="5"/>
      <c r="Y1299" s="3"/>
      <c r="Z1299" s="4"/>
      <c r="AA1299" s="3"/>
      <c r="AB1299" s="4"/>
      <c r="AC1299" s="4"/>
    </row>
    <row r="1300" spans="1:29" x14ac:dyDescent="0.25">
      <c r="A1300" s="10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4"/>
      <c r="X1300" s="5"/>
      <c r="Y1300" s="3"/>
      <c r="Z1300" s="4"/>
      <c r="AA1300" s="3"/>
      <c r="AB1300" s="4"/>
      <c r="AC1300" s="4"/>
    </row>
    <row r="1301" spans="1:29" x14ac:dyDescent="0.25">
      <c r="A1301" s="10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4"/>
      <c r="X1301" s="5"/>
      <c r="Y1301" s="3"/>
      <c r="Z1301" s="4"/>
      <c r="AA1301" s="3"/>
      <c r="AB1301" s="4"/>
      <c r="AC1301" s="4"/>
    </row>
    <row r="1302" spans="1:29" x14ac:dyDescent="0.25">
      <c r="A1302" s="10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4"/>
      <c r="X1302" s="5"/>
      <c r="Y1302" s="3"/>
      <c r="Z1302" s="4"/>
      <c r="AA1302" s="3"/>
      <c r="AB1302" s="4"/>
      <c r="AC1302" s="4"/>
    </row>
    <row r="1303" spans="1:29" x14ac:dyDescent="0.25">
      <c r="A1303" s="10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4"/>
      <c r="X1303" s="5"/>
      <c r="Y1303" s="3"/>
      <c r="Z1303" s="4"/>
      <c r="AA1303" s="3"/>
      <c r="AB1303" s="4"/>
      <c r="AC1303" s="4"/>
    </row>
    <row r="1304" spans="1:29" x14ac:dyDescent="0.25">
      <c r="A1304" s="10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4"/>
      <c r="X1304" s="5"/>
      <c r="Y1304" s="3"/>
      <c r="Z1304" s="4"/>
      <c r="AA1304" s="3"/>
      <c r="AB1304" s="4"/>
      <c r="AC1304" s="4"/>
    </row>
    <row r="1305" spans="1:29" x14ac:dyDescent="0.25">
      <c r="A1305" s="10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4"/>
      <c r="X1305" s="5"/>
      <c r="Y1305" s="3"/>
      <c r="Z1305" s="4"/>
      <c r="AA1305" s="3"/>
      <c r="AB1305" s="4"/>
      <c r="AC1305" s="4"/>
    </row>
    <row r="1306" spans="1:29" x14ac:dyDescent="0.25">
      <c r="A1306" s="10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4"/>
      <c r="X1306" s="5"/>
      <c r="Y1306" s="3"/>
      <c r="Z1306" s="4"/>
      <c r="AA1306" s="3"/>
      <c r="AB1306" s="4"/>
      <c r="AC1306" s="4"/>
    </row>
    <row r="1307" spans="1:29" x14ac:dyDescent="0.25">
      <c r="A1307" s="10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4"/>
      <c r="X1307" s="5"/>
      <c r="Y1307" s="3"/>
      <c r="Z1307" s="4"/>
      <c r="AA1307" s="3"/>
      <c r="AB1307" s="4"/>
      <c r="AC1307" s="4"/>
    </row>
    <row r="1308" spans="1:29" x14ac:dyDescent="0.25">
      <c r="A1308" s="10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4"/>
      <c r="X1308" s="5"/>
      <c r="Y1308" s="3"/>
      <c r="Z1308" s="4"/>
      <c r="AA1308" s="3"/>
      <c r="AB1308" s="4"/>
      <c r="AC1308" s="4"/>
    </row>
    <row r="1309" spans="1:29" x14ac:dyDescent="0.25">
      <c r="A1309" s="10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4"/>
      <c r="X1309" s="5"/>
      <c r="Y1309" s="3"/>
      <c r="Z1309" s="4"/>
      <c r="AA1309" s="3"/>
      <c r="AB1309" s="4"/>
      <c r="AC1309" s="4"/>
    </row>
    <row r="1310" spans="1:29" x14ac:dyDescent="0.25">
      <c r="A1310" s="10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  <c r="X1310" s="5"/>
      <c r="Y1310" s="3"/>
      <c r="Z1310" s="4"/>
      <c r="AA1310" s="3"/>
      <c r="AB1310" s="4"/>
      <c r="AC1310" s="4"/>
    </row>
    <row r="1311" spans="1:29" x14ac:dyDescent="0.25">
      <c r="A1311" s="10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4"/>
      <c r="X1311" s="5"/>
      <c r="Y1311" s="3"/>
      <c r="Z1311" s="4"/>
      <c r="AA1311" s="3"/>
      <c r="AB1311" s="4"/>
      <c r="AC1311" s="4"/>
    </row>
    <row r="1312" spans="1:29" x14ac:dyDescent="0.25">
      <c r="A1312" s="10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4"/>
      <c r="X1312" s="5"/>
      <c r="Y1312" s="3"/>
      <c r="Z1312" s="4"/>
      <c r="AA1312" s="3"/>
      <c r="AB1312" s="4"/>
      <c r="AC1312" s="4"/>
    </row>
    <row r="1313" spans="1:29" x14ac:dyDescent="0.25">
      <c r="A1313" s="10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4"/>
      <c r="X1313" s="5"/>
      <c r="Y1313" s="3"/>
      <c r="Z1313" s="4"/>
      <c r="AA1313" s="3"/>
      <c r="AB1313" s="4"/>
      <c r="AC1313" s="4"/>
    </row>
    <row r="1314" spans="1:29" x14ac:dyDescent="0.25">
      <c r="A1314" s="10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4"/>
      <c r="X1314" s="5"/>
      <c r="Y1314" s="3"/>
      <c r="Z1314" s="4"/>
      <c r="AA1314" s="3"/>
      <c r="AB1314" s="4"/>
      <c r="AC1314" s="4"/>
    </row>
    <row r="1315" spans="1:29" x14ac:dyDescent="0.25">
      <c r="A1315" s="10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4"/>
      <c r="X1315" s="5"/>
      <c r="Y1315" s="3"/>
      <c r="Z1315" s="4"/>
      <c r="AA1315" s="3"/>
      <c r="AB1315" s="4"/>
      <c r="AC1315" s="4"/>
    </row>
    <row r="1316" spans="1:29" x14ac:dyDescent="0.25">
      <c r="A1316" s="10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4"/>
      <c r="X1316" s="5"/>
      <c r="Y1316" s="3"/>
      <c r="Z1316" s="4"/>
      <c r="AA1316" s="3"/>
      <c r="AB1316" s="4"/>
      <c r="AC1316" s="4"/>
    </row>
    <row r="1317" spans="1:29" x14ac:dyDescent="0.25">
      <c r="A1317" s="10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4"/>
      <c r="X1317" s="5"/>
      <c r="Y1317" s="3"/>
      <c r="Z1317" s="4"/>
      <c r="AA1317" s="3"/>
      <c r="AB1317" s="4"/>
      <c r="AC1317" s="4"/>
    </row>
    <row r="1318" spans="1:29" x14ac:dyDescent="0.25">
      <c r="A1318" s="10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4"/>
      <c r="X1318" s="5"/>
      <c r="Y1318" s="3"/>
      <c r="Z1318" s="4"/>
      <c r="AA1318" s="3"/>
      <c r="AB1318" s="4"/>
      <c r="AC1318" s="4"/>
    </row>
    <row r="1319" spans="1:29" x14ac:dyDescent="0.25">
      <c r="A1319" s="10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4"/>
      <c r="X1319" s="5"/>
      <c r="Y1319" s="3"/>
      <c r="Z1319" s="4"/>
      <c r="AA1319" s="3"/>
      <c r="AB1319" s="4"/>
      <c r="AC1319" s="4"/>
    </row>
    <row r="1320" spans="1:29" x14ac:dyDescent="0.25">
      <c r="A1320" s="10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4"/>
      <c r="X1320" s="5"/>
      <c r="Y1320" s="3"/>
      <c r="Z1320" s="4"/>
      <c r="AA1320" s="3"/>
      <c r="AB1320" s="4"/>
      <c r="AC1320" s="4"/>
    </row>
    <row r="1321" spans="1:29" x14ac:dyDescent="0.25">
      <c r="A1321" s="10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4"/>
      <c r="X1321" s="5"/>
      <c r="Y1321" s="3"/>
      <c r="Z1321" s="4"/>
      <c r="AA1321" s="3"/>
      <c r="AB1321" s="4"/>
      <c r="AC1321" s="4"/>
    </row>
    <row r="1322" spans="1:29" x14ac:dyDescent="0.25">
      <c r="A1322" s="10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4"/>
      <c r="X1322" s="5"/>
      <c r="Y1322" s="3"/>
      <c r="Z1322" s="4"/>
      <c r="AA1322" s="3"/>
      <c r="AB1322" s="4"/>
      <c r="AC1322" s="4"/>
    </row>
    <row r="1323" spans="1:29" x14ac:dyDescent="0.25">
      <c r="A1323" s="10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4"/>
      <c r="X1323" s="5"/>
      <c r="Y1323" s="3"/>
      <c r="Z1323" s="4"/>
      <c r="AA1323" s="3"/>
      <c r="AB1323" s="4"/>
      <c r="AC1323" s="4"/>
    </row>
    <row r="1324" spans="1:29" x14ac:dyDescent="0.25">
      <c r="A1324" s="10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4"/>
      <c r="X1324" s="5"/>
      <c r="Y1324" s="3"/>
      <c r="Z1324" s="4"/>
      <c r="AA1324" s="3"/>
      <c r="AB1324" s="4"/>
      <c r="AC1324" s="4"/>
    </row>
    <row r="1325" spans="1:29" x14ac:dyDescent="0.25">
      <c r="A1325" s="10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4"/>
      <c r="X1325" s="5"/>
      <c r="Y1325" s="3"/>
      <c r="Z1325" s="4"/>
      <c r="AA1325" s="3"/>
      <c r="AB1325" s="4"/>
      <c r="AC1325" s="4"/>
    </row>
    <row r="1326" spans="1:29" x14ac:dyDescent="0.25">
      <c r="A1326" s="10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4"/>
      <c r="X1326" s="5"/>
      <c r="Y1326" s="3"/>
      <c r="Z1326" s="4"/>
      <c r="AA1326" s="3"/>
      <c r="AB1326" s="4"/>
      <c r="AC1326" s="4"/>
    </row>
    <row r="1327" spans="1:29" x14ac:dyDescent="0.25">
      <c r="A1327" s="10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4"/>
      <c r="X1327" s="5"/>
      <c r="Y1327" s="3"/>
      <c r="Z1327" s="4"/>
      <c r="AA1327" s="3"/>
      <c r="AB1327" s="4"/>
      <c r="AC1327" s="4"/>
    </row>
    <row r="1328" spans="1:29" x14ac:dyDescent="0.25">
      <c r="A1328" s="10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4"/>
      <c r="X1328" s="5"/>
      <c r="Y1328" s="3"/>
      <c r="Z1328" s="4"/>
      <c r="AA1328" s="3"/>
      <c r="AB1328" s="4"/>
      <c r="AC1328" s="4"/>
    </row>
    <row r="1329" spans="1:29" x14ac:dyDescent="0.25">
      <c r="A1329" s="10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4"/>
      <c r="X1329" s="5"/>
      <c r="Y1329" s="3"/>
      <c r="Z1329" s="4"/>
      <c r="AA1329" s="3"/>
      <c r="AB1329" s="4"/>
      <c r="AC1329" s="4"/>
    </row>
    <row r="1330" spans="1:29" x14ac:dyDescent="0.25">
      <c r="A1330" s="10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4"/>
      <c r="X1330" s="5"/>
      <c r="Y1330" s="3"/>
      <c r="Z1330" s="4"/>
      <c r="AA1330" s="3"/>
      <c r="AB1330" s="4"/>
      <c r="AC1330" s="4"/>
    </row>
    <row r="1331" spans="1:29" x14ac:dyDescent="0.25">
      <c r="A1331" s="10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4"/>
      <c r="X1331" s="5"/>
      <c r="Y1331" s="3"/>
      <c r="Z1331" s="4"/>
      <c r="AA1331" s="3"/>
      <c r="AB1331" s="4"/>
      <c r="AC1331" s="4"/>
    </row>
    <row r="1332" spans="1:29" x14ac:dyDescent="0.25">
      <c r="A1332" s="10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4"/>
      <c r="X1332" s="5"/>
      <c r="Y1332" s="3"/>
      <c r="Z1332" s="4"/>
      <c r="AA1332" s="3"/>
      <c r="AB1332" s="4"/>
      <c r="AC1332" s="4"/>
    </row>
    <row r="1333" spans="1:29" x14ac:dyDescent="0.25">
      <c r="A1333" s="10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4"/>
      <c r="X1333" s="5"/>
      <c r="Y1333" s="3"/>
      <c r="Z1333" s="4"/>
      <c r="AA1333" s="3"/>
      <c r="AB1333" s="4"/>
      <c r="AC1333" s="4"/>
    </row>
    <row r="1334" spans="1:29" x14ac:dyDescent="0.25">
      <c r="A1334" s="10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4"/>
      <c r="X1334" s="5"/>
      <c r="Y1334" s="3"/>
      <c r="Z1334" s="4"/>
      <c r="AA1334" s="3"/>
      <c r="AB1334" s="4"/>
      <c r="AC1334" s="4"/>
    </row>
    <row r="1335" spans="1:29" x14ac:dyDescent="0.25">
      <c r="A1335" s="10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4"/>
      <c r="X1335" s="5"/>
      <c r="Y1335" s="3"/>
      <c r="Z1335" s="4"/>
      <c r="AA1335" s="3"/>
      <c r="AB1335" s="4"/>
      <c r="AC1335" s="4"/>
    </row>
    <row r="1336" spans="1:29" x14ac:dyDescent="0.25">
      <c r="A1336" s="10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4"/>
      <c r="X1336" s="5"/>
      <c r="Y1336" s="3"/>
      <c r="Z1336" s="4"/>
      <c r="AA1336" s="3"/>
      <c r="AB1336" s="4"/>
      <c r="AC1336" s="4"/>
    </row>
    <row r="1337" spans="1:29" x14ac:dyDescent="0.25">
      <c r="A1337" s="10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4"/>
      <c r="X1337" s="5"/>
      <c r="Y1337" s="3"/>
      <c r="Z1337" s="4"/>
      <c r="AA1337" s="3"/>
      <c r="AB1337" s="4"/>
      <c r="AC1337" s="4"/>
    </row>
    <row r="1338" spans="1:29" x14ac:dyDescent="0.25">
      <c r="A1338" s="10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4"/>
      <c r="X1338" s="5"/>
      <c r="Y1338" s="3"/>
      <c r="Z1338" s="4"/>
      <c r="AA1338" s="3"/>
      <c r="AB1338" s="4"/>
      <c r="AC1338" s="4"/>
    </row>
    <row r="1339" spans="1:29" x14ac:dyDescent="0.25">
      <c r="A1339" s="10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4"/>
      <c r="X1339" s="5"/>
      <c r="Y1339" s="3"/>
      <c r="Z1339" s="4"/>
      <c r="AA1339" s="3"/>
      <c r="AB1339" s="4"/>
      <c r="AC1339" s="4"/>
    </row>
    <row r="1340" spans="1:29" x14ac:dyDescent="0.25">
      <c r="A1340" s="10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4"/>
      <c r="X1340" s="5"/>
      <c r="Y1340" s="3"/>
      <c r="Z1340" s="4"/>
      <c r="AA1340" s="3"/>
      <c r="AB1340" s="4"/>
      <c r="AC1340" s="4"/>
    </row>
    <row r="1341" spans="1:29" x14ac:dyDescent="0.25">
      <c r="A1341" s="10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4"/>
      <c r="X1341" s="5"/>
      <c r="Y1341" s="3"/>
      <c r="Z1341" s="4"/>
      <c r="AA1341" s="3"/>
      <c r="AB1341" s="4"/>
      <c r="AC1341" s="4"/>
    </row>
    <row r="1342" spans="1:29" x14ac:dyDescent="0.25">
      <c r="A1342" s="10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4"/>
      <c r="X1342" s="5"/>
      <c r="Y1342" s="3"/>
      <c r="Z1342" s="4"/>
      <c r="AA1342" s="3"/>
      <c r="AB1342" s="4"/>
      <c r="AC1342" s="4"/>
    </row>
    <row r="1343" spans="1:29" x14ac:dyDescent="0.25">
      <c r="A1343" s="10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4"/>
      <c r="X1343" s="5"/>
      <c r="Y1343" s="3"/>
      <c r="Z1343" s="4"/>
      <c r="AA1343" s="3"/>
      <c r="AB1343" s="4"/>
      <c r="AC1343" s="4"/>
    </row>
    <row r="1344" spans="1:29" x14ac:dyDescent="0.25">
      <c r="A1344" s="10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4"/>
      <c r="X1344" s="5"/>
      <c r="Y1344" s="3"/>
      <c r="Z1344" s="4"/>
      <c r="AA1344" s="3"/>
      <c r="AB1344" s="4"/>
      <c r="AC1344" s="4"/>
    </row>
    <row r="1345" spans="1:29" x14ac:dyDescent="0.25">
      <c r="A1345" s="10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4"/>
      <c r="X1345" s="5"/>
      <c r="Y1345" s="3"/>
      <c r="Z1345" s="4"/>
      <c r="AA1345" s="3"/>
      <c r="AB1345" s="4"/>
      <c r="AC1345" s="4"/>
    </row>
    <row r="1346" spans="1:29" x14ac:dyDescent="0.25">
      <c r="A1346" s="10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4"/>
      <c r="X1346" s="5"/>
      <c r="Y1346" s="3"/>
      <c r="Z1346" s="4"/>
      <c r="AA1346" s="3"/>
      <c r="AB1346" s="4"/>
      <c r="AC1346" s="4"/>
    </row>
    <row r="1347" spans="1:29" x14ac:dyDescent="0.25">
      <c r="A1347" s="10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4"/>
      <c r="X1347" s="5"/>
      <c r="Y1347" s="3"/>
      <c r="Z1347" s="4"/>
      <c r="AA1347" s="3"/>
      <c r="AB1347" s="4"/>
      <c r="AC1347" s="4"/>
    </row>
    <row r="1348" spans="1:29" x14ac:dyDescent="0.25">
      <c r="A1348" s="10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4"/>
      <c r="X1348" s="5"/>
      <c r="Y1348" s="3"/>
      <c r="Z1348" s="4"/>
      <c r="AA1348" s="3"/>
      <c r="AB1348" s="4"/>
      <c r="AC1348" s="4"/>
    </row>
    <row r="1349" spans="1:29" x14ac:dyDescent="0.25">
      <c r="A1349" s="10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4"/>
      <c r="X1349" s="5"/>
      <c r="Y1349" s="3"/>
      <c r="Z1349" s="4"/>
      <c r="AA1349" s="3"/>
      <c r="AB1349" s="4"/>
      <c r="AC1349" s="4"/>
    </row>
    <row r="1350" spans="1:29" x14ac:dyDescent="0.25">
      <c r="A1350" s="10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4"/>
      <c r="X1350" s="5"/>
      <c r="Y1350" s="3"/>
      <c r="Z1350" s="4"/>
      <c r="AA1350" s="3"/>
      <c r="AB1350" s="4"/>
      <c r="AC1350" s="4"/>
    </row>
    <row r="1351" spans="1:29" x14ac:dyDescent="0.25">
      <c r="A1351" s="10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4"/>
      <c r="X1351" s="5"/>
      <c r="Y1351" s="3"/>
      <c r="Z1351" s="4"/>
      <c r="AA1351" s="3"/>
      <c r="AB1351" s="4"/>
      <c r="AC1351" s="4"/>
    </row>
    <row r="1352" spans="1:29" x14ac:dyDescent="0.25">
      <c r="A1352" s="10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  <c r="X1352" s="5"/>
      <c r="Y1352" s="3"/>
      <c r="Z1352" s="4"/>
      <c r="AA1352" s="3"/>
      <c r="AB1352" s="4"/>
      <c r="AC1352" s="4"/>
    </row>
    <row r="1353" spans="1:29" x14ac:dyDescent="0.25">
      <c r="A1353" s="10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4"/>
      <c r="X1353" s="5"/>
      <c r="Y1353" s="3"/>
      <c r="Z1353" s="4"/>
      <c r="AA1353" s="3"/>
      <c r="AB1353" s="4"/>
      <c r="AC1353" s="4"/>
    </row>
    <row r="1354" spans="1:29" x14ac:dyDescent="0.25">
      <c r="A1354" s="10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4"/>
      <c r="X1354" s="5"/>
      <c r="Y1354" s="3"/>
      <c r="Z1354" s="4"/>
      <c r="AA1354" s="3"/>
      <c r="AB1354" s="4"/>
      <c r="AC1354" s="4"/>
    </row>
    <row r="1355" spans="1:29" x14ac:dyDescent="0.25">
      <c r="A1355" s="10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4"/>
      <c r="X1355" s="5"/>
      <c r="Y1355" s="3"/>
      <c r="Z1355" s="4"/>
      <c r="AA1355" s="3"/>
      <c r="AB1355" s="4"/>
      <c r="AC1355" s="4"/>
    </row>
    <row r="1356" spans="1:29" x14ac:dyDescent="0.25">
      <c r="A1356" s="10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4"/>
      <c r="X1356" s="5"/>
      <c r="Y1356" s="3"/>
      <c r="Z1356" s="4"/>
      <c r="AA1356" s="3"/>
      <c r="AB1356" s="4"/>
      <c r="AC1356" s="4"/>
    </row>
    <row r="1357" spans="1:29" x14ac:dyDescent="0.25">
      <c r="A1357" s="10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4"/>
      <c r="X1357" s="5"/>
      <c r="Y1357" s="3"/>
      <c r="Z1357" s="4"/>
      <c r="AA1357" s="3"/>
      <c r="AB1357" s="4"/>
      <c r="AC1357" s="4"/>
    </row>
    <row r="1358" spans="1:29" x14ac:dyDescent="0.25">
      <c r="A1358" s="10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4"/>
      <c r="X1358" s="5"/>
      <c r="Y1358" s="3"/>
      <c r="Z1358" s="4"/>
      <c r="AA1358" s="3"/>
      <c r="AB1358" s="4"/>
      <c r="AC1358" s="4"/>
    </row>
    <row r="1359" spans="1:29" x14ac:dyDescent="0.25">
      <c r="A1359" s="10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4"/>
      <c r="X1359" s="5"/>
      <c r="Y1359" s="3"/>
      <c r="Z1359" s="4"/>
      <c r="AA1359" s="3"/>
      <c r="AB1359" s="4"/>
      <c r="AC1359" s="4"/>
    </row>
    <row r="1360" spans="1:29" x14ac:dyDescent="0.25">
      <c r="A1360" s="10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4"/>
      <c r="X1360" s="5"/>
      <c r="Y1360" s="3"/>
      <c r="Z1360" s="4"/>
      <c r="AA1360" s="3"/>
      <c r="AB1360" s="4"/>
      <c r="AC1360" s="4"/>
    </row>
    <row r="1361" spans="1:29" x14ac:dyDescent="0.25">
      <c r="A1361" s="10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4"/>
      <c r="X1361" s="5"/>
      <c r="Y1361" s="3"/>
      <c r="Z1361" s="4"/>
      <c r="AA1361" s="3"/>
      <c r="AB1361" s="4"/>
      <c r="AC1361" s="4"/>
    </row>
    <row r="1362" spans="1:29" x14ac:dyDescent="0.25">
      <c r="A1362" s="10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4"/>
      <c r="X1362" s="5"/>
      <c r="Y1362" s="3"/>
      <c r="Z1362" s="4"/>
      <c r="AA1362" s="3"/>
      <c r="AB1362" s="4"/>
      <c r="AC1362" s="4"/>
    </row>
    <row r="1363" spans="1:29" x14ac:dyDescent="0.25">
      <c r="A1363" s="10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4"/>
      <c r="X1363" s="5"/>
      <c r="Y1363" s="3"/>
      <c r="Z1363" s="4"/>
      <c r="AA1363" s="3"/>
      <c r="AB1363" s="4"/>
      <c r="AC1363" s="4"/>
    </row>
    <row r="1364" spans="1:29" x14ac:dyDescent="0.25">
      <c r="A1364" s="10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4"/>
      <c r="X1364" s="5"/>
      <c r="Y1364" s="3"/>
      <c r="Z1364" s="4"/>
      <c r="AA1364" s="3"/>
      <c r="AB1364" s="4"/>
      <c r="AC1364" s="4"/>
    </row>
    <row r="1365" spans="1:29" x14ac:dyDescent="0.25">
      <c r="A1365" s="10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4"/>
      <c r="X1365" s="5"/>
      <c r="Y1365" s="3"/>
      <c r="Z1365" s="4"/>
      <c r="AA1365" s="3"/>
      <c r="AB1365" s="4"/>
      <c r="AC1365" s="4"/>
    </row>
    <row r="1366" spans="1:29" x14ac:dyDescent="0.25">
      <c r="A1366" s="10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4"/>
      <c r="X1366" s="5"/>
      <c r="Y1366" s="3"/>
      <c r="Z1366" s="4"/>
      <c r="AA1366" s="3"/>
      <c r="AB1366" s="4"/>
      <c r="AC1366" s="4"/>
    </row>
    <row r="1367" spans="1:29" x14ac:dyDescent="0.25">
      <c r="A1367" s="10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4"/>
      <c r="X1367" s="5"/>
      <c r="Y1367" s="3"/>
      <c r="Z1367" s="4"/>
      <c r="AA1367" s="3"/>
      <c r="AB1367" s="4"/>
      <c r="AC1367" s="4"/>
    </row>
    <row r="1368" spans="1:29" x14ac:dyDescent="0.25">
      <c r="A1368" s="10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4"/>
      <c r="X1368" s="5"/>
      <c r="Y1368" s="3"/>
      <c r="Z1368" s="4"/>
      <c r="AA1368" s="3"/>
      <c r="AB1368" s="4"/>
      <c r="AC1368" s="4"/>
    </row>
    <row r="1369" spans="1:29" x14ac:dyDescent="0.25">
      <c r="A1369" s="10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4"/>
      <c r="X1369" s="5"/>
      <c r="Y1369" s="3"/>
      <c r="Z1369" s="4"/>
      <c r="AA1369" s="3"/>
      <c r="AB1369" s="4"/>
      <c r="AC1369" s="4"/>
    </row>
    <row r="1370" spans="1:29" x14ac:dyDescent="0.25">
      <c r="A1370" s="10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4"/>
      <c r="X1370" s="5"/>
      <c r="Y1370" s="3"/>
      <c r="Z1370" s="4"/>
      <c r="AA1370" s="3"/>
      <c r="AB1370" s="4"/>
      <c r="AC1370" s="4"/>
    </row>
    <row r="1371" spans="1:29" x14ac:dyDescent="0.25">
      <c r="A1371" s="10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4"/>
      <c r="X1371" s="5"/>
      <c r="Y1371" s="3"/>
      <c r="Z1371" s="4"/>
      <c r="AA1371" s="3"/>
      <c r="AB1371" s="4"/>
      <c r="AC1371" s="4"/>
    </row>
    <row r="1372" spans="1:29" x14ac:dyDescent="0.25">
      <c r="A1372" s="10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4"/>
      <c r="X1372" s="5"/>
      <c r="Y1372" s="3"/>
      <c r="Z1372" s="4"/>
      <c r="AA1372" s="3"/>
      <c r="AB1372" s="4"/>
      <c r="AC1372" s="4"/>
    </row>
    <row r="1373" spans="1:29" x14ac:dyDescent="0.25">
      <c r="A1373" s="10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4"/>
      <c r="X1373" s="5"/>
      <c r="Y1373" s="3"/>
      <c r="Z1373" s="4"/>
      <c r="AA1373" s="3"/>
      <c r="AB1373" s="4"/>
      <c r="AC1373" s="4"/>
    </row>
    <row r="1374" spans="1:29" x14ac:dyDescent="0.25">
      <c r="A1374" s="10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4"/>
      <c r="X1374" s="5"/>
      <c r="Y1374" s="3"/>
      <c r="Z1374" s="4"/>
      <c r="AA1374" s="3"/>
      <c r="AB1374" s="4"/>
      <c r="AC1374" s="4"/>
    </row>
    <row r="1375" spans="1:29" x14ac:dyDescent="0.25">
      <c r="A1375" s="10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4"/>
      <c r="X1375" s="5"/>
      <c r="Y1375" s="3"/>
      <c r="Z1375" s="4"/>
      <c r="AA1375" s="3"/>
      <c r="AB1375" s="4"/>
      <c r="AC1375" s="4"/>
    </row>
    <row r="1376" spans="1:29" x14ac:dyDescent="0.25">
      <c r="A1376" s="10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4"/>
      <c r="X1376" s="5"/>
      <c r="Y1376" s="3"/>
      <c r="Z1376" s="4"/>
      <c r="AA1376" s="3"/>
      <c r="AB1376" s="4"/>
      <c r="AC1376" s="4"/>
    </row>
    <row r="1377" spans="1:29" x14ac:dyDescent="0.25">
      <c r="A1377" s="10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4"/>
      <c r="X1377" s="5"/>
      <c r="Y1377" s="3"/>
      <c r="Z1377" s="4"/>
      <c r="AA1377" s="3"/>
      <c r="AB1377" s="4"/>
      <c r="AC1377" s="4"/>
    </row>
    <row r="1378" spans="1:29" x14ac:dyDescent="0.25">
      <c r="A1378" s="10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4"/>
      <c r="X1378" s="5"/>
      <c r="Y1378" s="3"/>
      <c r="Z1378" s="4"/>
      <c r="AA1378" s="3"/>
      <c r="AB1378" s="4"/>
      <c r="AC1378" s="4"/>
    </row>
    <row r="1379" spans="1:29" x14ac:dyDescent="0.25">
      <c r="A1379" s="10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4"/>
      <c r="X1379" s="5"/>
      <c r="Y1379" s="3"/>
      <c r="Z1379" s="4"/>
      <c r="AA1379" s="3"/>
      <c r="AB1379" s="4"/>
      <c r="AC1379" s="4"/>
    </row>
    <row r="1380" spans="1:29" x14ac:dyDescent="0.25">
      <c r="A1380" s="10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4"/>
      <c r="X1380" s="5"/>
      <c r="Y1380" s="3"/>
      <c r="Z1380" s="4"/>
      <c r="AA1380" s="3"/>
      <c r="AB1380" s="4"/>
      <c r="AC1380" s="4"/>
    </row>
    <row r="1381" spans="1:29" x14ac:dyDescent="0.25">
      <c r="A1381" s="10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4"/>
      <c r="X1381" s="5"/>
      <c r="Y1381" s="3"/>
      <c r="Z1381" s="4"/>
      <c r="AA1381" s="3"/>
      <c r="AB1381" s="4"/>
      <c r="AC1381" s="4"/>
    </row>
    <row r="1382" spans="1:29" x14ac:dyDescent="0.25">
      <c r="A1382" s="10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4"/>
      <c r="X1382" s="5"/>
      <c r="Y1382" s="3"/>
      <c r="Z1382" s="4"/>
      <c r="AA1382" s="3"/>
      <c r="AB1382" s="4"/>
      <c r="AC1382" s="4"/>
    </row>
    <row r="1383" spans="1:29" x14ac:dyDescent="0.25">
      <c r="A1383" s="10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4"/>
      <c r="X1383" s="5"/>
      <c r="Y1383" s="3"/>
      <c r="Z1383" s="4"/>
      <c r="AA1383" s="3"/>
      <c r="AB1383" s="4"/>
      <c r="AC1383" s="4"/>
    </row>
    <row r="1384" spans="1:29" x14ac:dyDescent="0.25">
      <c r="A1384" s="10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4"/>
      <c r="X1384" s="5"/>
      <c r="Y1384" s="3"/>
      <c r="Z1384" s="4"/>
      <c r="AA1384" s="3"/>
      <c r="AB1384" s="4"/>
      <c r="AC1384" s="4"/>
    </row>
    <row r="1385" spans="1:29" x14ac:dyDescent="0.25">
      <c r="A1385" s="10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4"/>
      <c r="X1385" s="5"/>
      <c r="Y1385" s="3"/>
      <c r="Z1385" s="4"/>
      <c r="AA1385" s="3"/>
      <c r="AB1385" s="4"/>
      <c r="AC1385" s="4"/>
    </row>
    <row r="1386" spans="1:29" x14ac:dyDescent="0.25">
      <c r="A1386" s="10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4"/>
      <c r="X1386" s="5"/>
      <c r="Y1386" s="3"/>
      <c r="Z1386" s="4"/>
      <c r="AA1386" s="3"/>
      <c r="AB1386" s="4"/>
      <c r="AC1386" s="4"/>
    </row>
    <row r="1387" spans="1:29" x14ac:dyDescent="0.25">
      <c r="A1387" s="10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4"/>
      <c r="X1387" s="5"/>
      <c r="Y1387" s="3"/>
      <c r="Z1387" s="4"/>
      <c r="AA1387" s="3"/>
      <c r="AB1387" s="4"/>
      <c r="AC1387" s="4"/>
    </row>
    <row r="1388" spans="1:29" x14ac:dyDescent="0.25">
      <c r="A1388" s="10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4"/>
      <c r="X1388" s="5"/>
      <c r="Y1388" s="3"/>
      <c r="Z1388" s="4"/>
      <c r="AA1388" s="3"/>
      <c r="AB1388" s="4"/>
      <c r="AC1388" s="4"/>
    </row>
    <row r="1389" spans="1:29" x14ac:dyDescent="0.25">
      <c r="A1389" s="10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4"/>
      <c r="X1389" s="5"/>
      <c r="Y1389" s="3"/>
      <c r="Z1389" s="4"/>
      <c r="AA1389" s="3"/>
      <c r="AB1389" s="4"/>
      <c r="AC1389" s="4"/>
    </row>
    <row r="1390" spans="1:29" x14ac:dyDescent="0.25">
      <c r="A1390" s="10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4"/>
      <c r="X1390" s="5"/>
      <c r="Y1390" s="3"/>
      <c r="Z1390" s="4"/>
      <c r="AA1390" s="3"/>
      <c r="AB1390" s="4"/>
      <c r="AC1390" s="4"/>
    </row>
    <row r="1391" spans="1:29" x14ac:dyDescent="0.25">
      <c r="A1391" s="10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4"/>
      <c r="X1391" s="5"/>
      <c r="Y1391" s="3"/>
      <c r="Z1391" s="4"/>
      <c r="AA1391" s="3"/>
      <c r="AB1391" s="4"/>
      <c r="AC1391" s="4"/>
    </row>
    <row r="1392" spans="1:29" x14ac:dyDescent="0.25">
      <c r="A1392" s="10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4"/>
      <c r="X1392" s="5"/>
      <c r="Y1392" s="3"/>
      <c r="Z1392" s="4"/>
      <c r="AA1392" s="3"/>
      <c r="AB1392" s="4"/>
      <c r="AC1392" s="4"/>
    </row>
    <row r="1393" spans="1:29" x14ac:dyDescent="0.25">
      <c r="A1393" s="10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4"/>
      <c r="X1393" s="5"/>
      <c r="Y1393" s="3"/>
      <c r="Z1393" s="4"/>
      <c r="AA1393" s="3"/>
      <c r="AB1393" s="4"/>
      <c r="AC1393" s="4"/>
    </row>
    <row r="1394" spans="1:29" x14ac:dyDescent="0.25">
      <c r="A1394" s="10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4"/>
      <c r="X1394" s="5"/>
      <c r="Y1394" s="3"/>
      <c r="Z1394" s="4"/>
      <c r="AA1394" s="3"/>
      <c r="AB1394" s="4"/>
      <c r="AC1394" s="4"/>
    </row>
    <row r="1395" spans="1:29" x14ac:dyDescent="0.25">
      <c r="A1395" s="10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  <c r="X1395" s="5"/>
      <c r="Y1395" s="3"/>
      <c r="Z1395" s="4"/>
      <c r="AA1395" s="3"/>
      <c r="AB1395" s="4"/>
      <c r="AC1395" s="4"/>
    </row>
    <row r="1396" spans="1:29" x14ac:dyDescent="0.25">
      <c r="A1396" s="10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4"/>
      <c r="X1396" s="5"/>
      <c r="Y1396" s="3"/>
      <c r="Z1396" s="4"/>
      <c r="AA1396" s="3"/>
      <c r="AB1396" s="4"/>
      <c r="AC1396" s="4"/>
    </row>
    <row r="1397" spans="1:29" x14ac:dyDescent="0.25">
      <c r="A1397" s="10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4"/>
      <c r="X1397" s="5"/>
      <c r="Y1397" s="3"/>
      <c r="Z1397" s="4"/>
      <c r="AA1397" s="3"/>
      <c r="AB1397" s="4"/>
      <c r="AC1397" s="4"/>
    </row>
    <row r="1398" spans="1:29" x14ac:dyDescent="0.25">
      <c r="A1398" s="10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4"/>
      <c r="X1398" s="5"/>
      <c r="Y1398" s="3"/>
      <c r="Z1398" s="4"/>
      <c r="AA1398" s="3"/>
      <c r="AB1398" s="4"/>
      <c r="AC1398" s="4"/>
    </row>
    <row r="1399" spans="1:29" x14ac:dyDescent="0.25">
      <c r="A1399" s="10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4"/>
      <c r="X1399" s="5"/>
      <c r="Y1399" s="3"/>
      <c r="Z1399" s="4"/>
      <c r="AA1399" s="3"/>
      <c r="AB1399" s="4"/>
      <c r="AC1399" s="4"/>
    </row>
    <row r="1400" spans="1:29" x14ac:dyDescent="0.25">
      <c r="A1400" s="10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4"/>
      <c r="X1400" s="5"/>
      <c r="Y1400" s="3"/>
      <c r="Z1400" s="4"/>
      <c r="AA1400" s="3"/>
      <c r="AB1400" s="4"/>
      <c r="AC1400" s="4"/>
    </row>
    <row r="1401" spans="1:29" x14ac:dyDescent="0.25">
      <c r="A1401" s="10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4"/>
      <c r="X1401" s="5"/>
      <c r="Y1401" s="3"/>
      <c r="Z1401" s="4"/>
      <c r="AA1401" s="3"/>
      <c r="AB1401" s="4"/>
      <c r="AC1401" s="4"/>
    </row>
    <row r="1402" spans="1:29" x14ac:dyDescent="0.25">
      <c r="A1402" s="10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4"/>
      <c r="X1402" s="5"/>
      <c r="Y1402" s="3"/>
      <c r="Z1402" s="4"/>
      <c r="AA1402" s="3"/>
      <c r="AB1402" s="4"/>
      <c r="AC1402" s="4"/>
    </row>
    <row r="1403" spans="1:29" x14ac:dyDescent="0.25">
      <c r="A1403" s="10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4"/>
      <c r="X1403" s="5"/>
      <c r="Y1403" s="3"/>
      <c r="Z1403" s="4"/>
      <c r="AA1403" s="3"/>
      <c r="AB1403" s="4"/>
      <c r="AC1403" s="4"/>
    </row>
    <row r="1404" spans="1:29" x14ac:dyDescent="0.25">
      <c r="A1404" s="10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4"/>
      <c r="X1404" s="5"/>
      <c r="Y1404" s="3"/>
      <c r="Z1404" s="4"/>
      <c r="AA1404" s="3"/>
      <c r="AB1404" s="4"/>
      <c r="AC1404" s="4"/>
    </row>
    <row r="1405" spans="1:29" x14ac:dyDescent="0.25">
      <c r="A1405" s="10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4"/>
      <c r="X1405" s="5"/>
      <c r="Y1405" s="3"/>
      <c r="Z1405" s="4"/>
      <c r="AA1405" s="3"/>
      <c r="AB1405" s="4"/>
      <c r="AC1405" s="4"/>
    </row>
    <row r="1406" spans="1:29" x14ac:dyDescent="0.25">
      <c r="A1406" s="10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4"/>
      <c r="X1406" s="5"/>
      <c r="Y1406" s="3"/>
      <c r="Z1406" s="4"/>
      <c r="AA1406" s="3"/>
      <c r="AB1406" s="4"/>
      <c r="AC1406" s="4"/>
    </row>
    <row r="1407" spans="1:29" x14ac:dyDescent="0.25">
      <c r="A1407" s="10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4"/>
      <c r="X1407" s="5"/>
      <c r="Y1407" s="3"/>
      <c r="Z1407" s="4"/>
      <c r="AA1407" s="3"/>
      <c r="AB1407" s="4"/>
      <c r="AC1407" s="4"/>
    </row>
    <row r="1408" spans="1:29" x14ac:dyDescent="0.25">
      <c r="A1408" s="10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4"/>
      <c r="X1408" s="5"/>
      <c r="Y1408" s="3"/>
      <c r="Z1408" s="4"/>
      <c r="AA1408" s="3"/>
      <c r="AB1408" s="4"/>
      <c r="AC1408" s="4"/>
    </row>
    <row r="1409" spans="1:29" x14ac:dyDescent="0.25">
      <c r="A1409" s="10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4"/>
      <c r="X1409" s="5"/>
      <c r="Y1409" s="3"/>
      <c r="Z1409" s="4"/>
      <c r="AA1409" s="3"/>
      <c r="AB1409" s="4"/>
      <c r="AC1409" s="4"/>
    </row>
    <row r="1410" spans="1:29" x14ac:dyDescent="0.25">
      <c r="A1410" s="10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4"/>
      <c r="X1410" s="5"/>
      <c r="Y1410" s="3"/>
      <c r="Z1410" s="4"/>
      <c r="AA1410" s="3"/>
      <c r="AB1410" s="4"/>
      <c r="AC1410" s="4"/>
    </row>
    <row r="1411" spans="1:29" x14ac:dyDescent="0.25">
      <c r="A1411" s="10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4"/>
      <c r="X1411" s="5"/>
      <c r="Y1411" s="3"/>
      <c r="Z1411" s="4"/>
      <c r="AA1411" s="3"/>
      <c r="AB1411" s="4"/>
      <c r="AC1411" s="4"/>
    </row>
    <row r="1412" spans="1:29" x14ac:dyDescent="0.25">
      <c r="A1412" s="10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4"/>
      <c r="X1412" s="5"/>
      <c r="Y1412" s="3"/>
      <c r="Z1412" s="4"/>
      <c r="AA1412" s="3"/>
      <c r="AB1412" s="4"/>
      <c r="AC1412" s="4"/>
    </row>
    <row r="1413" spans="1:29" x14ac:dyDescent="0.25">
      <c r="A1413" s="10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4"/>
      <c r="X1413" s="5"/>
      <c r="Y1413" s="3"/>
      <c r="Z1413" s="4"/>
      <c r="AA1413" s="3"/>
      <c r="AB1413" s="4"/>
      <c r="AC1413" s="4"/>
    </row>
    <row r="1414" spans="1:29" x14ac:dyDescent="0.25">
      <c r="A1414" s="10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4"/>
      <c r="X1414" s="5"/>
      <c r="Y1414" s="3"/>
      <c r="Z1414" s="4"/>
      <c r="AA1414" s="3"/>
      <c r="AB1414" s="4"/>
      <c r="AC1414" s="4"/>
    </row>
    <row r="1415" spans="1:29" x14ac:dyDescent="0.25">
      <c r="A1415" s="10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4"/>
      <c r="X1415" s="5"/>
      <c r="Y1415" s="3"/>
      <c r="Z1415" s="4"/>
      <c r="AA1415" s="3"/>
      <c r="AB1415" s="4"/>
      <c r="AC1415" s="4"/>
    </row>
    <row r="1416" spans="1:29" x14ac:dyDescent="0.25">
      <c r="A1416" s="10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4"/>
      <c r="X1416" s="5"/>
      <c r="Y1416" s="3"/>
      <c r="Z1416" s="4"/>
      <c r="AA1416" s="3"/>
      <c r="AB1416" s="4"/>
      <c r="AC1416" s="4"/>
    </row>
    <row r="1417" spans="1:29" x14ac:dyDescent="0.25">
      <c r="A1417" s="10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4"/>
      <c r="X1417" s="5"/>
      <c r="Y1417" s="3"/>
      <c r="Z1417" s="4"/>
      <c r="AA1417" s="3"/>
      <c r="AB1417" s="4"/>
      <c r="AC1417" s="4"/>
    </row>
    <row r="1418" spans="1:29" x14ac:dyDescent="0.25">
      <c r="A1418" s="10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4"/>
      <c r="X1418" s="5"/>
      <c r="Y1418" s="3"/>
      <c r="Z1418" s="4"/>
      <c r="AA1418" s="3"/>
      <c r="AB1418" s="4"/>
      <c r="AC1418" s="4"/>
    </row>
    <row r="1419" spans="1:29" x14ac:dyDescent="0.25">
      <c r="A1419" s="10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4"/>
      <c r="X1419" s="5"/>
      <c r="Y1419" s="3"/>
      <c r="Z1419" s="4"/>
      <c r="AA1419" s="3"/>
      <c r="AB1419" s="4"/>
      <c r="AC1419" s="4"/>
    </row>
    <row r="1420" spans="1:29" x14ac:dyDescent="0.25">
      <c r="A1420" s="10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4"/>
      <c r="X1420" s="5"/>
      <c r="Y1420" s="3"/>
      <c r="Z1420" s="4"/>
      <c r="AA1420" s="3"/>
      <c r="AB1420" s="4"/>
      <c r="AC1420" s="4"/>
    </row>
    <row r="1421" spans="1:29" x14ac:dyDescent="0.25">
      <c r="A1421" s="10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4"/>
      <c r="X1421" s="5"/>
      <c r="Y1421" s="3"/>
      <c r="Z1421" s="4"/>
      <c r="AA1421" s="3"/>
      <c r="AB1421" s="4"/>
      <c r="AC1421" s="4"/>
    </row>
    <row r="1422" spans="1:29" x14ac:dyDescent="0.25">
      <c r="A1422" s="10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4"/>
      <c r="X1422" s="5"/>
      <c r="Y1422" s="3"/>
      <c r="Z1422" s="4"/>
      <c r="AA1422" s="3"/>
      <c r="AB1422" s="4"/>
      <c r="AC1422" s="4"/>
    </row>
    <row r="1423" spans="1:29" x14ac:dyDescent="0.25">
      <c r="A1423" s="10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4"/>
      <c r="X1423" s="5"/>
      <c r="Y1423" s="3"/>
      <c r="Z1423" s="4"/>
      <c r="AA1423" s="3"/>
      <c r="AB1423" s="4"/>
      <c r="AC1423" s="4"/>
    </row>
    <row r="1424" spans="1:29" x14ac:dyDescent="0.25">
      <c r="A1424" s="10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4"/>
      <c r="X1424" s="5"/>
      <c r="Y1424" s="3"/>
      <c r="Z1424" s="4"/>
      <c r="AA1424" s="3"/>
      <c r="AB1424" s="4"/>
      <c r="AC1424" s="4"/>
    </row>
    <row r="1425" spans="1:29" x14ac:dyDescent="0.25">
      <c r="A1425" s="10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4"/>
      <c r="X1425" s="5"/>
      <c r="Y1425" s="3"/>
      <c r="Z1425" s="4"/>
      <c r="AA1425" s="3"/>
      <c r="AB1425" s="4"/>
      <c r="AC1425" s="4"/>
    </row>
    <row r="1426" spans="1:29" x14ac:dyDescent="0.25">
      <c r="A1426" s="10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4"/>
      <c r="X1426" s="5"/>
      <c r="Y1426" s="3"/>
      <c r="Z1426" s="4"/>
      <c r="AA1426" s="3"/>
      <c r="AB1426" s="4"/>
      <c r="AC1426" s="4"/>
    </row>
    <row r="1427" spans="1:29" x14ac:dyDescent="0.25">
      <c r="A1427" s="10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4"/>
      <c r="X1427" s="5"/>
      <c r="Y1427" s="3"/>
      <c r="Z1427" s="4"/>
      <c r="AA1427" s="3"/>
      <c r="AB1427" s="4"/>
      <c r="AC1427" s="4"/>
    </row>
    <row r="1428" spans="1:29" x14ac:dyDescent="0.25">
      <c r="A1428" s="10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4"/>
      <c r="X1428" s="5"/>
      <c r="Y1428" s="3"/>
      <c r="Z1428" s="4"/>
      <c r="AA1428" s="3"/>
      <c r="AB1428" s="4"/>
      <c r="AC1428" s="4"/>
    </row>
    <row r="1429" spans="1:29" x14ac:dyDescent="0.25">
      <c r="A1429" s="10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4"/>
      <c r="X1429" s="5"/>
      <c r="Y1429" s="3"/>
      <c r="Z1429" s="4"/>
      <c r="AA1429" s="3"/>
      <c r="AB1429" s="4"/>
      <c r="AC1429" s="4"/>
    </row>
    <row r="1430" spans="1:29" x14ac:dyDescent="0.25">
      <c r="A1430" s="10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4"/>
      <c r="X1430" s="5"/>
      <c r="Y1430" s="3"/>
      <c r="Z1430" s="4"/>
      <c r="AA1430" s="3"/>
      <c r="AB1430" s="4"/>
      <c r="AC1430" s="4"/>
    </row>
    <row r="1431" spans="1:29" x14ac:dyDescent="0.25">
      <c r="A1431" s="10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4"/>
      <c r="X1431" s="5"/>
      <c r="Y1431" s="3"/>
      <c r="Z1431" s="4"/>
      <c r="AA1431" s="3"/>
      <c r="AB1431" s="4"/>
      <c r="AC1431" s="4"/>
    </row>
    <row r="1432" spans="1:29" x14ac:dyDescent="0.25">
      <c r="A1432" s="10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4"/>
      <c r="X1432" s="5"/>
      <c r="Y1432" s="3"/>
      <c r="Z1432" s="4"/>
      <c r="AA1432" s="3"/>
      <c r="AB1432" s="4"/>
      <c r="AC1432" s="4"/>
    </row>
    <row r="1433" spans="1:29" x14ac:dyDescent="0.25">
      <c r="A1433" s="10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4"/>
      <c r="X1433" s="5"/>
      <c r="Y1433" s="3"/>
      <c r="Z1433" s="4"/>
      <c r="AA1433" s="3"/>
      <c r="AB1433" s="4"/>
      <c r="AC1433" s="4"/>
    </row>
    <row r="1434" spans="1:29" x14ac:dyDescent="0.25">
      <c r="A1434" s="10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4"/>
      <c r="X1434" s="5"/>
      <c r="Y1434" s="3"/>
      <c r="Z1434" s="4"/>
      <c r="AA1434" s="3"/>
      <c r="AB1434" s="4"/>
      <c r="AC1434" s="4"/>
    </row>
    <row r="1435" spans="1:29" x14ac:dyDescent="0.25">
      <c r="A1435" s="10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4"/>
      <c r="X1435" s="5"/>
      <c r="Y1435" s="3"/>
      <c r="Z1435" s="4"/>
      <c r="AA1435" s="3"/>
      <c r="AB1435" s="4"/>
      <c r="AC1435" s="4"/>
    </row>
    <row r="1436" spans="1:29" x14ac:dyDescent="0.25">
      <c r="A1436" s="10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4"/>
      <c r="X1436" s="5"/>
      <c r="Y1436" s="3"/>
      <c r="Z1436" s="4"/>
      <c r="AA1436" s="3"/>
      <c r="AB1436" s="4"/>
      <c r="AC1436" s="4"/>
    </row>
    <row r="1437" spans="1:29" x14ac:dyDescent="0.25">
      <c r="A1437" s="10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4"/>
      <c r="X1437" s="5"/>
      <c r="Y1437" s="3"/>
      <c r="Z1437" s="4"/>
      <c r="AA1437" s="3"/>
      <c r="AB1437" s="4"/>
      <c r="AC1437" s="4"/>
    </row>
    <row r="1438" spans="1:29" x14ac:dyDescent="0.25">
      <c r="A1438" s="10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4"/>
      <c r="X1438" s="5"/>
      <c r="Y1438" s="3"/>
      <c r="Z1438" s="4"/>
      <c r="AA1438" s="3"/>
      <c r="AB1438" s="4"/>
      <c r="AC1438" s="4"/>
    </row>
    <row r="1439" spans="1:29" x14ac:dyDescent="0.25">
      <c r="A1439" s="10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4"/>
      <c r="X1439" s="5"/>
      <c r="Y1439" s="3"/>
      <c r="Z1439" s="4"/>
      <c r="AA1439" s="3"/>
      <c r="AB1439" s="4"/>
      <c r="AC1439" s="4"/>
    </row>
    <row r="1440" spans="1:29" x14ac:dyDescent="0.25">
      <c r="A1440" s="10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4"/>
      <c r="X1440" s="5"/>
      <c r="Y1440" s="3"/>
      <c r="Z1440" s="4"/>
      <c r="AA1440" s="3"/>
      <c r="AB1440" s="4"/>
      <c r="AC1440" s="4"/>
    </row>
    <row r="1441" spans="1:29" x14ac:dyDescent="0.25">
      <c r="A1441" s="10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4"/>
      <c r="X1441" s="5"/>
      <c r="Y1441" s="3"/>
      <c r="Z1441" s="4"/>
      <c r="AA1441" s="3"/>
      <c r="AB1441" s="4"/>
      <c r="AC1441" s="4"/>
    </row>
    <row r="1442" spans="1:29" x14ac:dyDescent="0.25">
      <c r="A1442" s="10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4"/>
      <c r="X1442" s="5"/>
      <c r="Y1442" s="3"/>
      <c r="Z1442" s="4"/>
      <c r="AA1442" s="3"/>
      <c r="AB1442" s="4"/>
      <c r="AC1442" s="4"/>
    </row>
    <row r="1443" spans="1:29" x14ac:dyDescent="0.25">
      <c r="A1443" s="10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4"/>
      <c r="X1443" s="5"/>
      <c r="Y1443" s="3"/>
      <c r="Z1443" s="4"/>
      <c r="AA1443" s="3"/>
      <c r="AB1443" s="4"/>
      <c r="AC1443" s="4"/>
    </row>
    <row r="1444" spans="1:29" x14ac:dyDescent="0.25">
      <c r="A1444" s="10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4"/>
      <c r="X1444" s="5"/>
      <c r="Y1444" s="3"/>
      <c r="Z1444" s="4"/>
      <c r="AA1444" s="3"/>
      <c r="AB1444" s="4"/>
      <c r="AC1444" s="4"/>
    </row>
    <row r="1445" spans="1:29" x14ac:dyDescent="0.25">
      <c r="A1445" s="10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4"/>
      <c r="X1445" s="5"/>
      <c r="Y1445" s="3"/>
      <c r="Z1445" s="4"/>
      <c r="AA1445" s="3"/>
      <c r="AB1445" s="4"/>
      <c r="AC1445" s="4"/>
    </row>
    <row r="1446" spans="1:29" x14ac:dyDescent="0.25">
      <c r="A1446" s="10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4"/>
      <c r="X1446" s="5"/>
      <c r="Y1446" s="3"/>
      <c r="Z1446" s="4"/>
      <c r="AA1446" s="3"/>
      <c r="AB1446" s="4"/>
      <c r="AC1446" s="4"/>
    </row>
    <row r="1447" spans="1:29" x14ac:dyDescent="0.25">
      <c r="A1447" s="10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4"/>
      <c r="X1447" s="5"/>
      <c r="Y1447" s="3"/>
      <c r="Z1447" s="4"/>
      <c r="AA1447" s="3"/>
      <c r="AB1447" s="4"/>
      <c r="AC1447" s="4"/>
    </row>
    <row r="1448" spans="1:29" x14ac:dyDescent="0.25">
      <c r="A1448" s="10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4"/>
      <c r="X1448" s="5"/>
      <c r="Y1448" s="3"/>
      <c r="Z1448" s="4"/>
      <c r="AA1448" s="3"/>
      <c r="AB1448" s="4"/>
      <c r="AC1448" s="4"/>
    </row>
    <row r="1449" spans="1:29" x14ac:dyDescent="0.25">
      <c r="A1449" s="10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4"/>
      <c r="X1449" s="5"/>
      <c r="Y1449" s="3"/>
      <c r="Z1449" s="4"/>
      <c r="AA1449" s="3"/>
      <c r="AB1449" s="4"/>
      <c r="AC1449" s="4"/>
    </row>
    <row r="1450" spans="1:29" x14ac:dyDescent="0.25">
      <c r="A1450" s="10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4"/>
      <c r="X1450" s="5"/>
      <c r="Y1450" s="3"/>
      <c r="Z1450" s="4"/>
      <c r="AA1450" s="3"/>
      <c r="AB1450" s="4"/>
      <c r="AC1450" s="4"/>
    </row>
    <row r="1451" spans="1:29" x14ac:dyDescent="0.25">
      <c r="A1451" s="10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4"/>
      <c r="X1451" s="5"/>
      <c r="Y1451" s="3"/>
      <c r="Z1451" s="4"/>
      <c r="AA1451" s="3"/>
      <c r="AB1451" s="4"/>
      <c r="AC1451" s="4"/>
    </row>
    <row r="1452" spans="1:29" x14ac:dyDescent="0.25">
      <c r="A1452" s="10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4"/>
      <c r="X1452" s="5"/>
      <c r="Y1452" s="3"/>
      <c r="Z1452" s="4"/>
      <c r="AA1452" s="3"/>
      <c r="AB1452" s="4"/>
      <c r="AC1452" s="4"/>
    </row>
    <row r="1453" spans="1:29" x14ac:dyDescent="0.25">
      <c r="A1453" s="10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4"/>
      <c r="X1453" s="5"/>
      <c r="Y1453" s="3"/>
      <c r="Z1453" s="4"/>
      <c r="AA1453" s="3"/>
      <c r="AB1453" s="4"/>
      <c r="AC1453" s="4"/>
    </row>
    <row r="1454" spans="1:29" x14ac:dyDescent="0.25">
      <c r="A1454" s="10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4"/>
      <c r="X1454" s="5"/>
      <c r="Y1454" s="3"/>
      <c r="Z1454" s="4"/>
      <c r="AA1454" s="3"/>
      <c r="AB1454" s="4"/>
      <c r="AC1454" s="4"/>
    </row>
    <row r="1455" spans="1:29" x14ac:dyDescent="0.25">
      <c r="A1455" s="10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  <c r="X1455" s="5"/>
      <c r="Y1455" s="3"/>
      <c r="Z1455" s="4"/>
      <c r="AA1455" s="3"/>
      <c r="AB1455" s="4"/>
      <c r="AC1455" s="4"/>
    </row>
    <row r="1456" spans="1:29" x14ac:dyDescent="0.25">
      <c r="A1456" s="10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4"/>
      <c r="X1456" s="5"/>
      <c r="Y1456" s="3"/>
      <c r="Z1456" s="4"/>
      <c r="AA1456" s="3"/>
      <c r="AB1456" s="4"/>
      <c r="AC1456" s="4"/>
    </row>
    <row r="1457" spans="1:29" x14ac:dyDescent="0.25">
      <c r="A1457" s="10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4"/>
      <c r="X1457" s="5"/>
      <c r="Y1457" s="3"/>
      <c r="Z1457" s="4"/>
      <c r="AA1457" s="3"/>
      <c r="AB1457" s="4"/>
      <c r="AC1457" s="4"/>
    </row>
    <row r="1458" spans="1:29" x14ac:dyDescent="0.25">
      <c r="A1458" s="10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4"/>
      <c r="X1458" s="5"/>
      <c r="Y1458" s="3"/>
      <c r="Z1458" s="4"/>
      <c r="AA1458" s="3"/>
      <c r="AB1458" s="4"/>
      <c r="AC1458" s="4"/>
    </row>
    <row r="1459" spans="1:29" x14ac:dyDescent="0.25">
      <c r="A1459" s="10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4"/>
      <c r="X1459" s="5"/>
      <c r="Y1459" s="3"/>
      <c r="Z1459" s="4"/>
      <c r="AA1459" s="3"/>
      <c r="AB1459" s="4"/>
      <c r="AC1459" s="4"/>
    </row>
    <row r="1460" spans="1:29" x14ac:dyDescent="0.25">
      <c r="A1460" s="10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4"/>
      <c r="X1460" s="5"/>
      <c r="Y1460" s="3"/>
      <c r="Z1460" s="4"/>
      <c r="AA1460" s="3"/>
      <c r="AB1460" s="4"/>
      <c r="AC1460" s="4"/>
    </row>
    <row r="1461" spans="1:29" x14ac:dyDescent="0.25">
      <c r="A1461" s="10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4"/>
      <c r="X1461" s="5"/>
      <c r="Y1461" s="3"/>
      <c r="Z1461" s="4"/>
      <c r="AA1461" s="3"/>
      <c r="AB1461" s="4"/>
      <c r="AC1461" s="4"/>
    </row>
    <row r="1462" spans="1:29" x14ac:dyDescent="0.25">
      <c r="A1462" s="10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4"/>
      <c r="X1462" s="5"/>
      <c r="Y1462" s="3"/>
      <c r="Z1462" s="4"/>
      <c r="AA1462" s="3"/>
      <c r="AB1462" s="4"/>
      <c r="AC1462" s="4"/>
    </row>
    <row r="1463" spans="1:29" x14ac:dyDescent="0.25">
      <c r="A1463" s="10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4"/>
      <c r="X1463" s="5"/>
      <c r="Y1463" s="3"/>
      <c r="Z1463" s="4"/>
      <c r="AA1463" s="3"/>
      <c r="AB1463" s="4"/>
      <c r="AC1463" s="4"/>
    </row>
    <row r="1464" spans="1:29" x14ac:dyDescent="0.25">
      <c r="A1464" s="10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4"/>
      <c r="X1464" s="5"/>
      <c r="Y1464" s="3"/>
      <c r="Z1464" s="4"/>
      <c r="AA1464" s="3"/>
      <c r="AB1464" s="4"/>
      <c r="AC1464" s="4"/>
    </row>
    <row r="1465" spans="1:29" x14ac:dyDescent="0.25">
      <c r="A1465" s="10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4"/>
      <c r="X1465" s="5"/>
      <c r="Y1465" s="3"/>
      <c r="Z1465" s="4"/>
      <c r="AA1465" s="3"/>
      <c r="AB1465" s="4"/>
      <c r="AC1465" s="4"/>
    </row>
    <row r="1466" spans="1:29" x14ac:dyDescent="0.25">
      <c r="A1466" s="10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4"/>
      <c r="X1466" s="5"/>
      <c r="Y1466" s="3"/>
      <c r="Z1466" s="4"/>
      <c r="AA1466" s="3"/>
      <c r="AB1466" s="4"/>
      <c r="AC1466" s="4"/>
    </row>
    <row r="1467" spans="1:29" x14ac:dyDescent="0.25">
      <c r="A1467" s="10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4"/>
      <c r="X1467" s="5"/>
      <c r="Y1467" s="3"/>
      <c r="Z1467" s="4"/>
      <c r="AA1467" s="3"/>
      <c r="AB1467" s="4"/>
      <c r="AC1467" s="4"/>
    </row>
    <row r="1468" spans="1:29" x14ac:dyDescent="0.25">
      <c r="A1468" s="10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4"/>
      <c r="X1468" s="5"/>
      <c r="Y1468" s="3"/>
      <c r="Z1468" s="4"/>
      <c r="AA1468" s="3"/>
      <c r="AB1468" s="4"/>
      <c r="AC1468" s="4"/>
    </row>
    <row r="1469" spans="1:29" x14ac:dyDescent="0.25">
      <c r="A1469" s="10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4"/>
      <c r="X1469" s="5"/>
      <c r="Y1469" s="3"/>
      <c r="Z1469" s="4"/>
      <c r="AA1469" s="3"/>
      <c r="AB1469" s="4"/>
      <c r="AC1469" s="4"/>
    </row>
    <row r="1470" spans="1:29" x14ac:dyDescent="0.25">
      <c r="A1470" s="10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4"/>
      <c r="X1470" s="5"/>
      <c r="Y1470" s="3"/>
      <c r="Z1470" s="4"/>
      <c r="AA1470" s="3"/>
      <c r="AB1470" s="4"/>
      <c r="AC1470" s="4"/>
    </row>
    <row r="1471" spans="1:29" x14ac:dyDescent="0.25">
      <c r="A1471" s="10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4"/>
      <c r="X1471" s="5"/>
      <c r="Y1471" s="3"/>
      <c r="Z1471" s="4"/>
      <c r="AA1471" s="3"/>
      <c r="AB1471" s="4"/>
      <c r="AC1471" s="4"/>
    </row>
    <row r="1472" spans="1:29" x14ac:dyDescent="0.25">
      <c r="A1472" s="10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4"/>
      <c r="X1472" s="5"/>
      <c r="Y1472" s="3"/>
      <c r="Z1472" s="4"/>
      <c r="AA1472" s="3"/>
      <c r="AB1472" s="4"/>
      <c r="AC1472" s="4"/>
    </row>
    <row r="1473" spans="1:29" x14ac:dyDescent="0.25">
      <c r="A1473" s="10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4"/>
      <c r="X1473" s="5"/>
      <c r="Y1473" s="3"/>
      <c r="Z1473" s="4"/>
      <c r="AA1473" s="3"/>
      <c r="AB1473" s="4"/>
      <c r="AC1473" s="4"/>
    </row>
    <row r="1474" spans="1:29" x14ac:dyDescent="0.25">
      <c r="A1474" s="10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4"/>
      <c r="X1474" s="5"/>
      <c r="Y1474" s="3"/>
      <c r="Z1474" s="4"/>
      <c r="AA1474" s="3"/>
      <c r="AB1474" s="4"/>
      <c r="AC1474" s="4"/>
    </row>
    <row r="1475" spans="1:29" x14ac:dyDescent="0.25">
      <c r="A1475" s="10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4"/>
      <c r="X1475" s="5"/>
      <c r="Y1475" s="3"/>
      <c r="Z1475" s="4"/>
      <c r="AA1475" s="3"/>
      <c r="AB1475" s="4"/>
      <c r="AC1475" s="4"/>
    </row>
    <row r="1476" spans="1:29" x14ac:dyDescent="0.25">
      <c r="A1476" s="10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4"/>
      <c r="X1476" s="5"/>
      <c r="Y1476" s="3"/>
      <c r="Z1476" s="4"/>
      <c r="AA1476" s="3"/>
      <c r="AB1476" s="4"/>
      <c r="AC1476" s="4"/>
    </row>
    <row r="1477" spans="1:29" x14ac:dyDescent="0.25">
      <c r="A1477" s="10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4"/>
      <c r="X1477" s="5"/>
      <c r="Y1477" s="3"/>
      <c r="Z1477" s="4"/>
      <c r="AA1477" s="3"/>
      <c r="AB1477" s="4"/>
      <c r="AC1477" s="4"/>
    </row>
    <row r="1478" spans="1:29" x14ac:dyDescent="0.25">
      <c r="A1478" s="10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4"/>
      <c r="X1478" s="5"/>
      <c r="Y1478" s="3"/>
      <c r="Z1478" s="4"/>
      <c r="AA1478" s="3"/>
      <c r="AB1478" s="4"/>
      <c r="AC1478" s="4"/>
    </row>
    <row r="1479" spans="1:29" x14ac:dyDescent="0.25">
      <c r="A1479" s="10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4"/>
      <c r="X1479" s="5"/>
      <c r="Y1479" s="3"/>
      <c r="Z1479" s="4"/>
      <c r="AA1479" s="3"/>
      <c r="AB1479" s="4"/>
      <c r="AC1479" s="4"/>
    </row>
    <row r="1480" spans="1:29" x14ac:dyDescent="0.25">
      <c r="A1480" s="10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4"/>
      <c r="X1480" s="5"/>
      <c r="Y1480" s="3"/>
      <c r="Z1480" s="4"/>
      <c r="AA1480" s="3"/>
      <c r="AB1480" s="4"/>
      <c r="AC1480" s="4"/>
    </row>
    <row r="1481" spans="1:29" x14ac:dyDescent="0.25">
      <c r="A1481" s="10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4"/>
      <c r="X1481" s="5"/>
      <c r="Y1481" s="3"/>
      <c r="Z1481" s="4"/>
      <c r="AA1481" s="3"/>
      <c r="AB1481" s="4"/>
      <c r="AC1481" s="4"/>
    </row>
    <row r="1482" spans="1:29" x14ac:dyDescent="0.25">
      <c r="A1482" s="10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4"/>
      <c r="X1482" s="5"/>
      <c r="Y1482" s="3"/>
      <c r="Z1482" s="4"/>
      <c r="AA1482" s="3"/>
      <c r="AB1482" s="4"/>
      <c r="AC1482" s="4"/>
    </row>
    <row r="1483" spans="1:29" x14ac:dyDescent="0.25">
      <c r="A1483" s="10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4"/>
      <c r="X1483" s="5"/>
      <c r="Y1483" s="3"/>
      <c r="Z1483" s="4"/>
      <c r="AA1483" s="3"/>
      <c r="AB1483" s="4"/>
      <c r="AC1483" s="4"/>
    </row>
    <row r="1484" spans="1:29" x14ac:dyDescent="0.25">
      <c r="A1484" s="10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  <c r="X1484" s="5"/>
      <c r="Y1484" s="3"/>
      <c r="Z1484" s="4"/>
      <c r="AA1484" s="3"/>
      <c r="AB1484" s="4"/>
      <c r="AC1484" s="4"/>
    </row>
    <row r="1485" spans="1:29" x14ac:dyDescent="0.25">
      <c r="A1485" s="10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4"/>
      <c r="X1485" s="5"/>
      <c r="Y1485" s="3"/>
      <c r="Z1485" s="4"/>
      <c r="AA1485" s="3"/>
      <c r="AB1485" s="4"/>
      <c r="AC1485" s="4"/>
    </row>
    <row r="1486" spans="1:29" x14ac:dyDescent="0.25">
      <c r="A1486" s="10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4"/>
      <c r="X1486" s="5"/>
      <c r="Y1486" s="3"/>
      <c r="Z1486" s="4"/>
      <c r="AA1486" s="3"/>
      <c r="AB1486" s="4"/>
      <c r="AC1486" s="4"/>
    </row>
    <row r="1487" spans="1:29" x14ac:dyDescent="0.25">
      <c r="A1487" s="10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4"/>
      <c r="X1487" s="5"/>
      <c r="Y1487" s="3"/>
      <c r="Z1487" s="4"/>
      <c r="AA1487" s="3"/>
      <c r="AB1487" s="4"/>
      <c r="AC1487" s="4"/>
    </row>
    <row r="1488" spans="1:29" x14ac:dyDescent="0.25">
      <c r="A1488" s="10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4"/>
      <c r="X1488" s="5"/>
      <c r="Y1488" s="3"/>
      <c r="Z1488" s="4"/>
      <c r="AA1488" s="3"/>
      <c r="AB1488" s="4"/>
      <c r="AC1488" s="4"/>
    </row>
    <row r="1489" spans="1:29" x14ac:dyDescent="0.25">
      <c r="A1489" s="10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4"/>
      <c r="X1489" s="5"/>
      <c r="Y1489" s="3"/>
      <c r="Z1489" s="4"/>
      <c r="AA1489" s="3"/>
      <c r="AB1489" s="4"/>
      <c r="AC1489" s="4"/>
    </row>
    <row r="1490" spans="1:29" x14ac:dyDescent="0.25">
      <c r="A1490" s="10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4"/>
      <c r="X1490" s="5"/>
      <c r="Y1490" s="3"/>
      <c r="Z1490" s="4"/>
      <c r="AA1490" s="3"/>
      <c r="AB1490" s="4"/>
      <c r="AC1490" s="4"/>
    </row>
    <row r="1491" spans="1:29" x14ac:dyDescent="0.25">
      <c r="A1491" s="10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4"/>
      <c r="X1491" s="5"/>
      <c r="Y1491" s="3"/>
      <c r="Z1491" s="4"/>
      <c r="AA1491" s="3"/>
      <c r="AB1491" s="4"/>
      <c r="AC1491" s="4"/>
    </row>
    <row r="1492" spans="1:29" x14ac:dyDescent="0.25">
      <c r="A1492" s="10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4"/>
      <c r="X1492" s="5"/>
      <c r="Y1492" s="3"/>
      <c r="Z1492" s="4"/>
      <c r="AA1492" s="3"/>
      <c r="AB1492" s="4"/>
      <c r="AC1492" s="4"/>
    </row>
    <row r="1493" spans="1:29" x14ac:dyDescent="0.25">
      <c r="A1493" s="10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4"/>
      <c r="X1493" s="5"/>
      <c r="Y1493" s="3"/>
      <c r="Z1493" s="4"/>
      <c r="AA1493" s="3"/>
      <c r="AB1493" s="4"/>
      <c r="AC1493" s="4"/>
    </row>
    <row r="1494" spans="1:29" x14ac:dyDescent="0.25">
      <c r="A1494" s="10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4"/>
      <c r="X1494" s="5"/>
      <c r="Y1494" s="3"/>
      <c r="Z1494" s="4"/>
      <c r="AA1494" s="3"/>
      <c r="AB1494" s="4"/>
      <c r="AC1494" s="4"/>
    </row>
    <row r="1495" spans="1:29" x14ac:dyDescent="0.25">
      <c r="A1495" s="10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4"/>
      <c r="X1495" s="5"/>
      <c r="Y1495" s="3"/>
      <c r="Z1495" s="4"/>
      <c r="AA1495" s="3"/>
      <c r="AB1495" s="4"/>
      <c r="AC1495" s="4"/>
    </row>
    <row r="1496" spans="1:29" x14ac:dyDescent="0.25">
      <c r="A1496" s="10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4"/>
      <c r="X1496" s="5"/>
      <c r="Y1496" s="3"/>
      <c r="Z1496" s="4"/>
      <c r="AA1496" s="3"/>
      <c r="AB1496" s="4"/>
      <c r="AC1496" s="4"/>
    </row>
    <row r="1497" spans="1:29" x14ac:dyDescent="0.25">
      <c r="A1497" s="10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4"/>
      <c r="X1497" s="5"/>
      <c r="Y1497" s="3"/>
      <c r="Z1497" s="4"/>
      <c r="AA1497" s="3"/>
      <c r="AB1497" s="4"/>
      <c r="AC1497" s="4"/>
    </row>
    <row r="1498" spans="1:29" x14ac:dyDescent="0.25">
      <c r="A1498" s="10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4"/>
      <c r="X1498" s="5"/>
      <c r="Y1498" s="3"/>
      <c r="Z1498" s="4"/>
      <c r="AA1498" s="3"/>
      <c r="AB1498" s="4"/>
      <c r="AC1498" s="4"/>
    </row>
    <row r="1499" spans="1:29" x14ac:dyDescent="0.25">
      <c r="A1499" s="10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4"/>
      <c r="X1499" s="5"/>
      <c r="Y1499" s="3"/>
      <c r="Z1499" s="4"/>
      <c r="AA1499" s="3"/>
      <c r="AB1499" s="4"/>
      <c r="AC1499" s="4"/>
    </row>
    <row r="1500" spans="1:29" x14ac:dyDescent="0.25">
      <c r="A1500" s="10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4"/>
      <c r="X1500" s="5"/>
      <c r="Y1500" s="3"/>
      <c r="Z1500" s="4"/>
      <c r="AA1500" s="3"/>
      <c r="AB1500" s="4"/>
      <c r="AC1500" s="4"/>
    </row>
    <row r="1501" spans="1:29" x14ac:dyDescent="0.25">
      <c r="A1501" s="10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4"/>
      <c r="X1501" s="5"/>
      <c r="Y1501" s="3"/>
      <c r="Z1501" s="4"/>
      <c r="AA1501" s="3"/>
      <c r="AB1501" s="4"/>
      <c r="AC1501" s="4"/>
    </row>
    <row r="1502" spans="1:29" x14ac:dyDescent="0.25">
      <c r="A1502" s="10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4"/>
      <c r="X1502" s="5"/>
      <c r="Y1502" s="3"/>
      <c r="Z1502" s="4"/>
      <c r="AA1502" s="3"/>
      <c r="AB1502" s="4"/>
      <c r="AC1502" s="4"/>
    </row>
    <row r="1503" spans="1:29" x14ac:dyDescent="0.25">
      <c r="A1503" s="10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4"/>
      <c r="X1503" s="5"/>
      <c r="Y1503" s="3"/>
      <c r="Z1503" s="4"/>
      <c r="AA1503" s="3"/>
      <c r="AB1503" s="4"/>
      <c r="AC1503" s="4"/>
    </row>
    <row r="1504" spans="1:29" x14ac:dyDescent="0.25">
      <c r="A1504" s="10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4"/>
      <c r="X1504" s="5"/>
      <c r="Y1504" s="3"/>
      <c r="Z1504" s="4"/>
      <c r="AA1504" s="3"/>
      <c r="AB1504" s="4"/>
      <c r="AC1504" s="4"/>
    </row>
    <row r="1505" spans="1:29" x14ac:dyDescent="0.25">
      <c r="A1505" s="10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4"/>
      <c r="X1505" s="5"/>
      <c r="Y1505" s="3"/>
      <c r="Z1505" s="4"/>
      <c r="AA1505" s="3"/>
      <c r="AB1505" s="4"/>
      <c r="AC1505" s="4"/>
    </row>
    <row r="1506" spans="1:29" x14ac:dyDescent="0.25">
      <c r="A1506" s="10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4"/>
      <c r="X1506" s="5"/>
      <c r="Y1506" s="3"/>
      <c r="Z1506" s="4"/>
      <c r="AA1506" s="3"/>
      <c r="AB1506" s="4"/>
      <c r="AC1506" s="4"/>
    </row>
    <row r="1507" spans="1:29" x14ac:dyDescent="0.25">
      <c r="A1507" s="10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4"/>
      <c r="X1507" s="5"/>
      <c r="Y1507" s="3"/>
      <c r="Z1507" s="4"/>
      <c r="AA1507" s="3"/>
      <c r="AB1507" s="4"/>
      <c r="AC1507" s="4"/>
    </row>
    <row r="1508" spans="1:29" x14ac:dyDescent="0.25">
      <c r="A1508" s="10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4"/>
      <c r="X1508" s="5"/>
      <c r="Y1508" s="3"/>
      <c r="Z1508" s="4"/>
      <c r="AA1508" s="3"/>
      <c r="AB1508" s="4"/>
      <c r="AC1508" s="4"/>
    </row>
    <row r="1509" spans="1:29" x14ac:dyDescent="0.25">
      <c r="A1509" s="10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4"/>
      <c r="X1509" s="5"/>
      <c r="Y1509" s="3"/>
      <c r="Z1509" s="4"/>
      <c r="AA1509" s="3"/>
      <c r="AB1509" s="4"/>
      <c r="AC1509" s="4"/>
    </row>
    <row r="1510" spans="1:29" x14ac:dyDescent="0.25">
      <c r="A1510" s="10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4"/>
      <c r="X1510" s="5"/>
      <c r="Y1510" s="3"/>
      <c r="Z1510" s="4"/>
      <c r="AA1510" s="3"/>
      <c r="AB1510" s="4"/>
      <c r="AC1510" s="4"/>
    </row>
    <row r="1511" spans="1:29" x14ac:dyDescent="0.25">
      <c r="A1511" s="10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4"/>
      <c r="X1511" s="5"/>
      <c r="Y1511" s="3"/>
      <c r="Z1511" s="4"/>
      <c r="AA1511" s="3"/>
      <c r="AB1511" s="4"/>
      <c r="AC1511" s="4"/>
    </row>
    <row r="1512" spans="1:29" x14ac:dyDescent="0.25">
      <c r="A1512" s="10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4"/>
      <c r="X1512" s="5"/>
      <c r="Y1512" s="3"/>
      <c r="Z1512" s="4"/>
      <c r="AA1512" s="3"/>
      <c r="AB1512" s="4"/>
      <c r="AC1512" s="4"/>
    </row>
    <row r="1513" spans="1:29" x14ac:dyDescent="0.25">
      <c r="A1513" s="10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4"/>
      <c r="X1513" s="5"/>
      <c r="Y1513" s="3"/>
      <c r="Z1513" s="4"/>
      <c r="AA1513" s="3"/>
      <c r="AB1513" s="4"/>
      <c r="AC1513" s="4"/>
    </row>
    <row r="1514" spans="1:29" x14ac:dyDescent="0.25">
      <c r="A1514" s="10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4"/>
      <c r="X1514" s="5"/>
      <c r="Y1514" s="3"/>
      <c r="Z1514" s="4"/>
      <c r="AA1514" s="3"/>
      <c r="AB1514" s="4"/>
      <c r="AC1514" s="4"/>
    </row>
    <row r="1515" spans="1:29" x14ac:dyDescent="0.25">
      <c r="A1515" s="10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4"/>
      <c r="X1515" s="5"/>
      <c r="Y1515" s="3"/>
      <c r="Z1515" s="4"/>
      <c r="AA1515" s="3"/>
      <c r="AB1515" s="4"/>
      <c r="AC1515" s="4"/>
    </row>
    <row r="1516" spans="1:29" x14ac:dyDescent="0.25">
      <c r="A1516" s="10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4"/>
      <c r="X1516" s="5"/>
      <c r="Y1516" s="3"/>
      <c r="Z1516" s="4"/>
      <c r="AA1516" s="3"/>
      <c r="AB1516" s="4"/>
      <c r="AC1516" s="4"/>
    </row>
    <row r="1517" spans="1:29" x14ac:dyDescent="0.25">
      <c r="A1517" s="10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4"/>
      <c r="X1517" s="5"/>
      <c r="Y1517" s="3"/>
      <c r="Z1517" s="4"/>
      <c r="AA1517" s="3"/>
      <c r="AB1517" s="4"/>
      <c r="AC1517" s="4"/>
    </row>
    <row r="1518" spans="1:29" x14ac:dyDescent="0.25">
      <c r="A1518" s="10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4"/>
      <c r="X1518" s="5"/>
      <c r="Y1518" s="3"/>
      <c r="Z1518" s="4"/>
      <c r="AA1518" s="3"/>
      <c r="AB1518" s="4"/>
      <c r="AC1518" s="4"/>
    </row>
    <row r="1519" spans="1:29" x14ac:dyDescent="0.25">
      <c r="A1519" s="10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4"/>
      <c r="X1519" s="5"/>
      <c r="Y1519" s="3"/>
      <c r="Z1519" s="4"/>
      <c r="AA1519" s="3"/>
      <c r="AB1519" s="4"/>
      <c r="AC1519" s="4"/>
    </row>
    <row r="1520" spans="1:29" x14ac:dyDescent="0.25">
      <c r="A1520" s="10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4"/>
      <c r="X1520" s="5"/>
      <c r="Y1520" s="3"/>
      <c r="Z1520" s="4"/>
      <c r="AA1520" s="3"/>
      <c r="AB1520" s="4"/>
      <c r="AC1520" s="4"/>
    </row>
    <row r="1521" spans="1:29" x14ac:dyDescent="0.25">
      <c r="A1521" s="10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4"/>
      <c r="X1521" s="5"/>
      <c r="Y1521" s="3"/>
      <c r="Z1521" s="4"/>
      <c r="AA1521" s="3"/>
      <c r="AB1521" s="4"/>
      <c r="AC1521" s="4"/>
    </row>
    <row r="1522" spans="1:29" x14ac:dyDescent="0.25">
      <c r="A1522" s="10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4"/>
      <c r="X1522" s="5"/>
      <c r="Y1522" s="3"/>
      <c r="Z1522" s="4"/>
      <c r="AA1522" s="3"/>
      <c r="AB1522" s="4"/>
      <c r="AC1522" s="4"/>
    </row>
    <row r="1523" spans="1:29" x14ac:dyDescent="0.25">
      <c r="A1523" s="10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4"/>
      <c r="X1523" s="5"/>
      <c r="Y1523" s="3"/>
      <c r="Z1523" s="4"/>
      <c r="AA1523" s="3"/>
      <c r="AB1523" s="4"/>
      <c r="AC1523" s="4"/>
    </row>
    <row r="1524" spans="1:29" x14ac:dyDescent="0.25">
      <c r="A1524" s="10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4"/>
      <c r="X1524" s="5"/>
      <c r="Y1524" s="3"/>
      <c r="Z1524" s="4"/>
      <c r="AA1524" s="3"/>
      <c r="AB1524" s="4"/>
      <c r="AC1524" s="4"/>
    </row>
    <row r="1525" spans="1:29" x14ac:dyDescent="0.25">
      <c r="A1525" s="10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4"/>
      <c r="X1525" s="5"/>
      <c r="Y1525" s="3"/>
      <c r="Z1525" s="4"/>
      <c r="AA1525" s="3"/>
      <c r="AB1525" s="4"/>
      <c r="AC1525" s="4"/>
    </row>
    <row r="1526" spans="1:29" x14ac:dyDescent="0.25">
      <c r="A1526" s="10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4"/>
      <c r="X1526" s="5"/>
      <c r="Y1526" s="3"/>
      <c r="Z1526" s="4"/>
      <c r="AA1526" s="3"/>
      <c r="AB1526" s="4"/>
      <c r="AC1526" s="4"/>
    </row>
    <row r="1527" spans="1:29" x14ac:dyDescent="0.25">
      <c r="A1527" s="10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4"/>
      <c r="X1527" s="5"/>
      <c r="Y1527" s="3"/>
      <c r="Z1527" s="4"/>
      <c r="AA1527" s="3"/>
      <c r="AB1527" s="4"/>
      <c r="AC1527" s="4"/>
    </row>
    <row r="1528" spans="1:29" x14ac:dyDescent="0.25">
      <c r="A1528" s="10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4"/>
      <c r="X1528" s="5"/>
      <c r="Y1528" s="3"/>
      <c r="Z1528" s="4"/>
      <c r="AA1528" s="3"/>
      <c r="AB1528" s="4"/>
      <c r="AC1528" s="4"/>
    </row>
    <row r="1529" spans="1:29" x14ac:dyDescent="0.25">
      <c r="A1529" s="10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4"/>
      <c r="X1529" s="5"/>
      <c r="Y1529" s="3"/>
      <c r="Z1529" s="4"/>
      <c r="AA1529" s="3"/>
      <c r="AB1529" s="4"/>
      <c r="AC1529" s="4"/>
    </row>
    <row r="1530" spans="1:29" x14ac:dyDescent="0.25">
      <c r="A1530" s="10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4"/>
      <c r="X1530" s="5"/>
      <c r="Y1530" s="3"/>
      <c r="Z1530" s="4"/>
      <c r="AA1530" s="3"/>
      <c r="AB1530" s="4"/>
      <c r="AC1530" s="4"/>
    </row>
    <row r="1531" spans="1:29" x14ac:dyDescent="0.25">
      <c r="A1531" s="10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4"/>
      <c r="X1531" s="5"/>
      <c r="Y1531" s="3"/>
      <c r="Z1531" s="4"/>
      <c r="AA1531" s="3"/>
      <c r="AB1531" s="4"/>
      <c r="AC1531" s="4"/>
    </row>
    <row r="1532" spans="1:29" x14ac:dyDescent="0.25">
      <c r="A1532" s="10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4"/>
      <c r="X1532" s="5"/>
      <c r="Y1532" s="3"/>
      <c r="Z1532" s="4"/>
      <c r="AA1532" s="3"/>
      <c r="AB1532" s="4"/>
      <c r="AC1532" s="4"/>
    </row>
    <row r="1533" spans="1:29" x14ac:dyDescent="0.25">
      <c r="A1533" s="10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  <c r="X1533" s="5"/>
      <c r="Y1533" s="3"/>
      <c r="Z1533" s="4"/>
      <c r="AA1533" s="3"/>
      <c r="AB1533" s="4"/>
      <c r="AC1533" s="4"/>
    </row>
    <row r="1534" spans="1:29" x14ac:dyDescent="0.25">
      <c r="A1534" s="10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4"/>
      <c r="X1534" s="5"/>
      <c r="Y1534" s="3"/>
      <c r="Z1534" s="4"/>
      <c r="AA1534" s="3"/>
      <c r="AB1534" s="4"/>
      <c r="AC1534" s="4"/>
    </row>
    <row r="1535" spans="1:29" x14ac:dyDescent="0.25">
      <c r="A1535" s="10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4"/>
      <c r="X1535" s="5"/>
      <c r="Y1535" s="3"/>
      <c r="Z1535" s="4"/>
      <c r="AA1535" s="3"/>
      <c r="AB1535" s="4"/>
      <c r="AC1535" s="4"/>
    </row>
    <row r="1536" spans="1:29" x14ac:dyDescent="0.25">
      <c r="A1536" s="10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4"/>
      <c r="X1536" s="5"/>
      <c r="Y1536" s="3"/>
      <c r="Z1536" s="4"/>
      <c r="AA1536" s="3"/>
      <c r="AB1536" s="4"/>
      <c r="AC1536" s="4"/>
    </row>
    <row r="1537" spans="1:29" x14ac:dyDescent="0.25">
      <c r="A1537" s="10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4"/>
      <c r="X1537" s="5"/>
      <c r="Y1537" s="3"/>
      <c r="Z1537" s="4"/>
      <c r="AA1537" s="3"/>
      <c r="AB1537" s="4"/>
      <c r="AC1537" s="4"/>
    </row>
    <row r="1538" spans="1:29" x14ac:dyDescent="0.25">
      <c r="A1538" s="10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4"/>
      <c r="X1538" s="5"/>
      <c r="Y1538" s="3"/>
      <c r="Z1538" s="4"/>
      <c r="AA1538" s="3"/>
      <c r="AB1538" s="4"/>
      <c r="AC1538" s="4"/>
    </row>
    <row r="1539" spans="1:29" x14ac:dyDescent="0.25">
      <c r="A1539" s="10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4"/>
      <c r="X1539" s="5"/>
      <c r="Y1539" s="3"/>
      <c r="Z1539" s="4"/>
      <c r="AA1539" s="3"/>
      <c r="AB1539" s="4"/>
      <c r="AC1539" s="4"/>
    </row>
    <row r="1540" spans="1:29" x14ac:dyDescent="0.25">
      <c r="A1540" s="10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4"/>
      <c r="X1540" s="5"/>
      <c r="Y1540" s="3"/>
      <c r="Z1540" s="4"/>
      <c r="AA1540" s="3"/>
      <c r="AB1540" s="4"/>
      <c r="AC1540" s="4"/>
    </row>
    <row r="1541" spans="1:29" x14ac:dyDescent="0.25">
      <c r="A1541" s="10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4"/>
      <c r="X1541" s="5"/>
      <c r="Y1541" s="3"/>
      <c r="Z1541" s="4"/>
      <c r="AA1541" s="3"/>
      <c r="AB1541" s="4"/>
      <c r="AC1541" s="4"/>
    </row>
    <row r="1542" spans="1:29" x14ac:dyDescent="0.25">
      <c r="A1542" s="10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4"/>
      <c r="X1542" s="5"/>
      <c r="Y1542" s="3"/>
      <c r="Z1542" s="4"/>
      <c r="AA1542" s="3"/>
      <c r="AB1542" s="4"/>
      <c r="AC1542" s="4"/>
    </row>
    <row r="1543" spans="1:29" x14ac:dyDescent="0.25">
      <c r="A1543" s="10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4"/>
      <c r="X1543" s="5"/>
      <c r="Y1543" s="3"/>
      <c r="Z1543" s="4"/>
      <c r="AA1543" s="3"/>
      <c r="AB1543" s="4"/>
      <c r="AC1543" s="4"/>
    </row>
    <row r="1544" spans="1:29" x14ac:dyDescent="0.25">
      <c r="A1544" s="10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4"/>
      <c r="X1544" s="5"/>
      <c r="Y1544" s="3"/>
      <c r="Z1544" s="4"/>
      <c r="AA1544" s="3"/>
      <c r="AB1544" s="4"/>
      <c r="AC1544" s="4"/>
    </row>
    <row r="1545" spans="1:29" x14ac:dyDescent="0.25">
      <c r="A1545" s="10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4"/>
      <c r="X1545" s="5"/>
      <c r="Y1545" s="3"/>
      <c r="Z1545" s="4"/>
      <c r="AA1545" s="3"/>
      <c r="AB1545" s="4"/>
      <c r="AC1545" s="4"/>
    </row>
    <row r="1546" spans="1:29" x14ac:dyDescent="0.25">
      <c r="A1546" s="10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4"/>
      <c r="X1546" s="5"/>
      <c r="Y1546" s="3"/>
      <c r="Z1546" s="4"/>
      <c r="AA1546" s="3"/>
      <c r="AB1546" s="4"/>
      <c r="AC1546" s="4"/>
    </row>
    <row r="1547" spans="1:29" x14ac:dyDescent="0.25">
      <c r="A1547" s="10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4"/>
      <c r="X1547" s="5"/>
      <c r="Y1547" s="3"/>
      <c r="Z1547" s="4"/>
      <c r="AA1547" s="3"/>
      <c r="AB1547" s="4"/>
      <c r="AC1547" s="4"/>
    </row>
    <row r="1548" spans="1:29" x14ac:dyDescent="0.25">
      <c r="A1548" s="10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4"/>
      <c r="X1548" s="5"/>
      <c r="Y1548" s="3"/>
      <c r="Z1548" s="4"/>
      <c r="AA1548" s="3"/>
      <c r="AB1548" s="4"/>
      <c r="AC1548" s="4"/>
    </row>
    <row r="1549" spans="1:29" x14ac:dyDescent="0.25">
      <c r="A1549" s="10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4"/>
      <c r="X1549" s="5"/>
      <c r="Y1549" s="3"/>
      <c r="Z1549" s="4"/>
      <c r="AA1549" s="3"/>
      <c r="AB1549" s="4"/>
      <c r="AC1549" s="4"/>
    </row>
    <row r="1550" spans="1:29" x14ac:dyDescent="0.25">
      <c r="A1550" s="10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4"/>
      <c r="X1550" s="5"/>
      <c r="Y1550" s="3"/>
      <c r="Z1550" s="4"/>
      <c r="AA1550" s="3"/>
      <c r="AB1550" s="4"/>
      <c r="AC1550" s="4"/>
    </row>
    <row r="1551" spans="1:29" x14ac:dyDescent="0.25">
      <c r="A1551" s="10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4"/>
      <c r="X1551" s="5"/>
      <c r="Y1551" s="3"/>
      <c r="Z1551" s="4"/>
      <c r="AA1551" s="3"/>
      <c r="AB1551" s="4"/>
      <c r="AC1551" s="4"/>
    </row>
    <row r="1552" spans="1:29" x14ac:dyDescent="0.25">
      <c r="A1552" s="10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4"/>
      <c r="X1552" s="5"/>
      <c r="Y1552" s="3"/>
      <c r="Z1552" s="4"/>
      <c r="AA1552" s="3"/>
      <c r="AB1552" s="4"/>
      <c r="AC1552" s="4"/>
    </row>
    <row r="1553" spans="1:29" x14ac:dyDescent="0.25">
      <c r="A1553" s="10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4"/>
      <c r="X1553" s="5"/>
      <c r="Y1553" s="3"/>
      <c r="Z1553" s="4"/>
      <c r="AA1553" s="3"/>
      <c r="AB1553" s="4"/>
      <c r="AC1553" s="4"/>
    </row>
    <row r="1554" spans="1:29" x14ac:dyDescent="0.25">
      <c r="A1554" s="10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4"/>
      <c r="X1554" s="5"/>
      <c r="Y1554" s="3"/>
      <c r="Z1554" s="4"/>
      <c r="AA1554" s="3"/>
      <c r="AB1554" s="4"/>
      <c r="AC1554" s="4"/>
    </row>
    <row r="1555" spans="1:29" x14ac:dyDescent="0.25">
      <c r="A1555" s="10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4"/>
      <c r="X1555" s="5"/>
      <c r="Y1555" s="3"/>
      <c r="Z1555" s="4"/>
      <c r="AA1555" s="3"/>
      <c r="AB1555" s="4"/>
      <c r="AC1555" s="4"/>
    </row>
    <row r="1556" spans="1:29" x14ac:dyDescent="0.25">
      <c r="A1556" s="10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4"/>
      <c r="X1556" s="5"/>
      <c r="Y1556" s="3"/>
      <c r="Z1556" s="4"/>
      <c r="AA1556" s="3"/>
      <c r="AB1556" s="4"/>
      <c r="AC1556" s="4"/>
    </row>
    <row r="1557" spans="1:29" x14ac:dyDescent="0.25">
      <c r="A1557" s="10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4"/>
      <c r="X1557" s="5"/>
      <c r="Y1557" s="3"/>
      <c r="Z1557" s="4"/>
      <c r="AA1557" s="3"/>
      <c r="AB1557" s="4"/>
      <c r="AC1557" s="4"/>
    </row>
    <row r="1558" spans="1:29" x14ac:dyDescent="0.25">
      <c r="A1558" s="10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4"/>
      <c r="X1558" s="5"/>
      <c r="Y1558" s="3"/>
      <c r="Z1558" s="4"/>
      <c r="AA1558" s="3"/>
      <c r="AB1558" s="4"/>
      <c r="AC1558" s="4"/>
    </row>
    <row r="1559" spans="1:29" x14ac:dyDescent="0.25">
      <c r="A1559" s="10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4"/>
      <c r="X1559" s="5"/>
      <c r="Y1559" s="3"/>
      <c r="Z1559" s="4"/>
      <c r="AA1559" s="3"/>
      <c r="AB1559" s="4"/>
      <c r="AC1559" s="4"/>
    </row>
    <row r="1560" spans="1:29" x14ac:dyDescent="0.25">
      <c r="A1560" s="10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4"/>
      <c r="X1560" s="5"/>
      <c r="Y1560" s="3"/>
      <c r="Z1560" s="4"/>
      <c r="AA1560" s="3"/>
      <c r="AB1560" s="4"/>
      <c r="AC1560" s="4"/>
    </row>
    <row r="1561" spans="1:29" x14ac:dyDescent="0.25">
      <c r="A1561" s="10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4"/>
      <c r="X1561" s="5"/>
      <c r="Y1561" s="3"/>
      <c r="Z1561" s="4"/>
      <c r="AA1561" s="3"/>
      <c r="AB1561" s="4"/>
      <c r="AC1561" s="4"/>
    </row>
    <row r="1562" spans="1:29" x14ac:dyDescent="0.25">
      <c r="A1562" s="10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4"/>
      <c r="X1562" s="5"/>
      <c r="Y1562" s="3"/>
      <c r="Z1562" s="4"/>
      <c r="AA1562" s="3"/>
      <c r="AB1562" s="4"/>
      <c r="AC1562" s="4"/>
    </row>
    <row r="1563" spans="1:29" x14ac:dyDescent="0.25">
      <c r="A1563" s="10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4"/>
      <c r="X1563" s="5"/>
      <c r="Y1563" s="3"/>
      <c r="Z1563" s="4"/>
      <c r="AA1563" s="3"/>
      <c r="AB1563" s="4"/>
      <c r="AC1563" s="4"/>
    </row>
    <row r="1564" spans="1:29" x14ac:dyDescent="0.25">
      <c r="A1564" s="10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4"/>
      <c r="X1564" s="5"/>
      <c r="Y1564" s="3"/>
      <c r="Z1564" s="4"/>
      <c r="AA1564" s="3"/>
      <c r="AB1564" s="4"/>
      <c r="AC1564" s="4"/>
    </row>
    <row r="1565" spans="1:29" x14ac:dyDescent="0.25">
      <c r="A1565" s="10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4"/>
      <c r="X1565" s="5"/>
      <c r="Y1565" s="3"/>
      <c r="Z1565" s="4"/>
      <c r="AA1565" s="3"/>
      <c r="AB1565" s="4"/>
      <c r="AC1565" s="4"/>
    </row>
    <row r="1566" spans="1:29" x14ac:dyDescent="0.25">
      <c r="A1566" s="10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4"/>
      <c r="X1566" s="5"/>
      <c r="Y1566" s="3"/>
      <c r="Z1566" s="4"/>
      <c r="AA1566" s="3"/>
      <c r="AB1566" s="4"/>
      <c r="AC1566" s="4"/>
    </row>
    <row r="1567" spans="1:29" x14ac:dyDescent="0.25">
      <c r="A1567" s="10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4"/>
      <c r="X1567" s="5"/>
      <c r="Y1567" s="3"/>
      <c r="Z1567" s="4"/>
      <c r="AA1567" s="3"/>
      <c r="AB1567" s="4"/>
      <c r="AC1567" s="4"/>
    </row>
    <row r="1568" spans="1:29" x14ac:dyDescent="0.25">
      <c r="A1568" s="10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4"/>
      <c r="X1568" s="5"/>
      <c r="Y1568" s="3"/>
      <c r="Z1568" s="4"/>
      <c r="AA1568" s="3"/>
      <c r="AB1568" s="4"/>
      <c r="AC1568" s="4"/>
    </row>
    <row r="1569" spans="1:29" x14ac:dyDescent="0.25">
      <c r="A1569" s="10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4"/>
      <c r="X1569" s="5"/>
      <c r="Y1569" s="3"/>
      <c r="Z1569" s="4"/>
      <c r="AA1569" s="3"/>
      <c r="AB1569" s="4"/>
      <c r="AC1569" s="4"/>
    </row>
    <row r="1570" spans="1:29" x14ac:dyDescent="0.25">
      <c r="A1570" s="10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4"/>
      <c r="X1570" s="5"/>
      <c r="Y1570" s="3"/>
      <c r="Z1570" s="4"/>
      <c r="AA1570" s="3"/>
      <c r="AB1570" s="4"/>
      <c r="AC1570" s="4"/>
    </row>
    <row r="1571" spans="1:29" x14ac:dyDescent="0.25">
      <c r="A1571" s="10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4"/>
      <c r="X1571" s="5"/>
      <c r="Y1571" s="3"/>
      <c r="Z1571" s="4"/>
      <c r="AA1571" s="3"/>
      <c r="AB1571" s="4"/>
      <c r="AC1571" s="4"/>
    </row>
    <row r="1572" spans="1:29" x14ac:dyDescent="0.25">
      <c r="A1572" s="10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4"/>
      <c r="X1572" s="5"/>
      <c r="Y1572" s="3"/>
      <c r="Z1572" s="4"/>
      <c r="AA1572" s="3"/>
      <c r="AB1572" s="4"/>
      <c r="AC1572" s="4"/>
    </row>
    <row r="1573" spans="1:29" x14ac:dyDescent="0.25">
      <c r="A1573" s="10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4"/>
      <c r="X1573" s="5"/>
      <c r="Y1573" s="3"/>
      <c r="Z1573" s="4"/>
      <c r="AA1573" s="3"/>
      <c r="AB1573" s="4"/>
      <c r="AC1573" s="4"/>
    </row>
    <row r="1574" spans="1:29" x14ac:dyDescent="0.25">
      <c r="A1574" s="10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4"/>
      <c r="X1574" s="5"/>
      <c r="Y1574" s="3"/>
      <c r="Z1574" s="4"/>
      <c r="AA1574" s="3"/>
      <c r="AB1574" s="4"/>
      <c r="AC1574" s="4"/>
    </row>
    <row r="1575" spans="1:29" x14ac:dyDescent="0.25">
      <c r="A1575" s="10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4"/>
      <c r="X1575" s="5"/>
      <c r="Y1575" s="3"/>
      <c r="Z1575" s="4"/>
      <c r="AA1575" s="3"/>
      <c r="AB1575" s="4"/>
      <c r="AC1575" s="4"/>
    </row>
    <row r="1576" spans="1:29" x14ac:dyDescent="0.25">
      <c r="A1576" s="10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4"/>
      <c r="X1576" s="5"/>
      <c r="Y1576" s="3"/>
      <c r="Z1576" s="4"/>
      <c r="AA1576" s="3"/>
      <c r="AB1576" s="4"/>
      <c r="AC1576" s="4"/>
    </row>
    <row r="1577" spans="1:29" x14ac:dyDescent="0.25">
      <c r="A1577" s="10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4"/>
      <c r="X1577" s="5"/>
      <c r="Y1577" s="3"/>
      <c r="Z1577" s="4"/>
      <c r="AA1577" s="3"/>
      <c r="AB1577" s="4"/>
      <c r="AC1577" s="4"/>
    </row>
    <row r="1578" spans="1:29" x14ac:dyDescent="0.25">
      <c r="A1578" s="10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4"/>
      <c r="X1578" s="5"/>
      <c r="Y1578" s="3"/>
      <c r="Z1578" s="4"/>
      <c r="AA1578" s="3"/>
      <c r="AB1578" s="4"/>
      <c r="AC1578" s="4"/>
    </row>
    <row r="1579" spans="1:29" x14ac:dyDescent="0.25">
      <c r="A1579" s="10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4"/>
      <c r="X1579" s="5"/>
      <c r="Y1579" s="3"/>
      <c r="Z1579" s="4"/>
      <c r="AA1579" s="3"/>
      <c r="AB1579" s="4"/>
      <c r="AC1579" s="4"/>
    </row>
    <row r="1580" spans="1:29" x14ac:dyDescent="0.25">
      <c r="A1580" s="10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4"/>
      <c r="X1580" s="5"/>
      <c r="Y1580" s="3"/>
      <c r="Z1580" s="4"/>
      <c r="AA1580" s="3"/>
      <c r="AB1580" s="4"/>
      <c r="AC1580" s="4"/>
    </row>
    <row r="1581" spans="1:29" x14ac:dyDescent="0.25">
      <c r="A1581" s="10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4"/>
      <c r="X1581" s="5"/>
      <c r="Y1581" s="3"/>
      <c r="Z1581" s="4"/>
      <c r="AA1581" s="3"/>
      <c r="AB1581" s="4"/>
      <c r="AC1581" s="4"/>
    </row>
    <row r="1582" spans="1:29" x14ac:dyDescent="0.25">
      <c r="A1582" s="10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4"/>
      <c r="X1582" s="5"/>
      <c r="Y1582" s="3"/>
      <c r="Z1582" s="4"/>
      <c r="AA1582" s="3"/>
      <c r="AB1582" s="4"/>
      <c r="AC1582" s="4"/>
    </row>
    <row r="1583" spans="1:29" x14ac:dyDescent="0.25">
      <c r="A1583" s="10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4"/>
      <c r="X1583" s="5"/>
      <c r="Y1583" s="3"/>
      <c r="Z1583" s="4"/>
      <c r="AA1583" s="3"/>
      <c r="AB1583" s="4"/>
      <c r="AC1583" s="4"/>
    </row>
    <row r="1584" spans="1:29" x14ac:dyDescent="0.25">
      <c r="A1584" s="10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4"/>
      <c r="X1584" s="5"/>
      <c r="Y1584" s="3"/>
      <c r="Z1584" s="4"/>
      <c r="AA1584" s="3"/>
      <c r="AB1584" s="4"/>
      <c r="AC1584" s="4"/>
    </row>
    <row r="1585" spans="1:29" x14ac:dyDescent="0.25">
      <c r="A1585" s="10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4"/>
      <c r="X1585" s="5"/>
      <c r="Y1585" s="3"/>
      <c r="Z1585" s="4"/>
      <c r="AA1585" s="3"/>
      <c r="AB1585" s="4"/>
      <c r="AC1585" s="4"/>
    </row>
    <row r="1586" spans="1:29" x14ac:dyDescent="0.25">
      <c r="A1586" s="10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4"/>
      <c r="X1586" s="5"/>
      <c r="Y1586" s="3"/>
      <c r="Z1586" s="4"/>
      <c r="AA1586" s="3"/>
      <c r="AB1586" s="4"/>
      <c r="AC1586" s="4"/>
    </row>
    <row r="1587" spans="1:29" x14ac:dyDescent="0.25">
      <c r="A1587" s="10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4"/>
      <c r="X1587" s="5"/>
      <c r="Y1587" s="3"/>
      <c r="Z1587" s="4"/>
      <c r="AA1587" s="3"/>
      <c r="AB1587" s="4"/>
      <c r="AC1587" s="4"/>
    </row>
    <row r="1588" spans="1:29" x14ac:dyDescent="0.25">
      <c r="A1588" s="10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4"/>
      <c r="X1588" s="5"/>
      <c r="Y1588" s="3"/>
      <c r="Z1588" s="4"/>
      <c r="AA1588" s="3"/>
      <c r="AB1588" s="4"/>
      <c r="AC1588" s="4"/>
    </row>
    <row r="1589" spans="1:29" x14ac:dyDescent="0.25">
      <c r="A1589" s="10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4"/>
      <c r="X1589" s="5"/>
      <c r="Y1589" s="3"/>
      <c r="Z1589" s="4"/>
      <c r="AA1589" s="3"/>
      <c r="AB1589" s="4"/>
      <c r="AC1589" s="4"/>
    </row>
    <row r="1590" spans="1:29" x14ac:dyDescent="0.25">
      <c r="A1590" s="10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4"/>
      <c r="X1590" s="5"/>
      <c r="Y1590" s="3"/>
      <c r="Z1590" s="4"/>
      <c r="AA1590" s="3"/>
      <c r="AB1590" s="4"/>
      <c r="AC1590" s="4"/>
    </row>
    <row r="1591" spans="1:29" x14ac:dyDescent="0.25">
      <c r="A1591" s="10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4"/>
      <c r="X1591" s="5"/>
      <c r="Y1591" s="3"/>
      <c r="Z1591" s="4"/>
      <c r="AA1591" s="3"/>
      <c r="AB1591" s="4"/>
      <c r="AC1591" s="4"/>
    </row>
    <row r="1592" spans="1:29" x14ac:dyDescent="0.25">
      <c r="A1592" s="10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4"/>
      <c r="X1592" s="5"/>
      <c r="Y1592" s="3"/>
      <c r="Z1592" s="4"/>
      <c r="AA1592" s="3"/>
      <c r="AB1592" s="4"/>
      <c r="AC1592" s="4"/>
    </row>
    <row r="1593" spans="1:29" x14ac:dyDescent="0.25">
      <c r="A1593" s="10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4"/>
      <c r="X1593" s="5"/>
      <c r="Y1593" s="3"/>
      <c r="Z1593" s="4"/>
      <c r="AA1593" s="3"/>
      <c r="AB1593" s="4"/>
      <c r="AC1593" s="4"/>
    </row>
    <row r="1594" spans="1:29" x14ac:dyDescent="0.25">
      <c r="A1594" s="10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4"/>
      <c r="X1594" s="5"/>
      <c r="Y1594" s="3"/>
      <c r="Z1594" s="4"/>
      <c r="AA1594" s="3"/>
      <c r="AB1594" s="4"/>
      <c r="AC1594" s="4"/>
    </row>
    <row r="1595" spans="1:29" x14ac:dyDescent="0.25">
      <c r="A1595" s="10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4"/>
      <c r="X1595" s="5"/>
      <c r="Y1595" s="3"/>
      <c r="Z1595" s="4"/>
      <c r="AA1595" s="3"/>
      <c r="AB1595" s="4"/>
      <c r="AC1595" s="4"/>
    </row>
    <row r="1596" spans="1:29" x14ac:dyDescent="0.25">
      <c r="A1596" s="10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4"/>
      <c r="X1596" s="5"/>
      <c r="Y1596" s="3"/>
      <c r="Z1596" s="4"/>
      <c r="AA1596" s="3"/>
      <c r="AB1596" s="4"/>
      <c r="AC1596" s="4"/>
    </row>
    <row r="1597" spans="1:29" x14ac:dyDescent="0.25">
      <c r="A1597" s="10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4"/>
      <c r="X1597" s="5"/>
      <c r="Y1597" s="3"/>
      <c r="Z1597" s="4"/>
      <c r="AA1597" s="3"/>
      <c r="AB1597" s="4"/>
      <c r="AC1597" s="4"/>
    </row>
    <row r="1598" spans="1:29" x14ac:dyDescent="0.25">
      <c r="A1598" s="10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4"/>
      <c r="X1598" s="5"/>
      <c r="Y1598" s="3"/>
      <c r="Z1598" s="4"/>
      <c r="AA1598" s="3"/>
      <c r="AB1598" s="4"/>
      <c r="AC1598" s="4"/>
    </row>
    <row r="1599" spans="1:29" x14ac:dyDescent="0.25">
      <c r="A1599" s="10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4"/>
      <c r="X1599" s="5"/>
      <c r="Y1599" s="3"/>
      <c r="Z1599" s="4"/>
      <c r="AA1599" s="3"/>
      <c r="AB1599" s="4"/>
      <c r="AC1599" s="4"/>
    </row>
    <row r="1600" spans="1:29" x14ac:dyDescent="0.25">
      <c r="A1600" s="10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4"/>
      <c r="X1600" s="5"/>
      <c r="Y1600" s="3"/>
      <c r="Z1600" s="4"/>
      <c r="AA1600" s="3"/>
      <c r="AB1600" s="4"/>
      <c r="AC1600" s="4"/>
    </row>
    <row r="1601" spans="1:29" x14ac:dyDescent="0.25">
      <c r="A1601" s="10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4"/>
      <c r="X1601" s="5"/>
      <c r="Y1601" s="3"/>
      <c r="Z1601" s="4"/>
      <c r="AA1601" s="3"/>
      <c r="AB1601" s="4"/>
      <c r="AC1601" s="4"/>
    </row>
    <row r="1602" spans="1:29" x14ac:dyDescent="0.25">
      <c r="A1602" s="10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4"/>
      <c r="X1602" s="5"/>
      <c r="Y1602" s="3"/>
      <c r="Z1602" s="4"/>
      <c r="AA1602" s="3"/>
      <c r="AB1602" s="4"/>
      <c r="AC1602" s="4"/>
    </row>
    <row r="1603" spans="1:29" x14ac:dyDescent="0.25">
      <c r="A1603" s="10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4"/>
      <c r="X1603" s="5"/>
      <c r="Y1603" s="3"/>
      <c r="Z1603" s="4"/>
      <c r="AA1603" s="3"/>
      <c r="AB1603" s="4"/>
      <c r="AC1603" s="4"/>
    </row>
    <row r="1604" spans="1:29" x14ac:dyDescent="0.25">
      <c r="A1604" s="10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4"/>
      <c r="X1604" s="5"/>
      <c r="Y1604" s="3"/>
      <c r="Z1604" s="4"/>
      <c r="AA1604" s="3"/>
      <c r="AB1604" s="4"/>
      <c r="AC1604" s="4"/>
    </row>
    <row r="1605" spans="1:29" x14ac:dyDescent="0.25">
      <c r="A1605" s="10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4"/>
      <c r="X1605" s="5"/>
      <c r="Y1605" s="3"/>
      <c r="Z1605" s="4"/>
      <c r="AA1605" s="3"/>
      <c r="AB1605" s="4"/>
      <c r="AC1605" s="4"/>
    </row>
    <row r="1606" spans="1:29" x14ac:dyDescent="0.25">
      <c r="A1606" s="10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4"/>
      <c r="X1606" s="5"/>
      <c r="Y1606" s="3"/>
      <c r="Z1606" s="4"/>
      <c r="AA1606" s="3"/>
      <c r="AB1606" s="4"/>
      <c r="AC1606" s="4"/>
    </row>
    <row r="1607" spans="1:29" x14ac:dyDescent="0.25">
      <c r="A1607" s="10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4"/>
      <c r="X1607" s="5"/>
      <c r="Y1607" s="3"/>
      <c r="Z1607" s="4"/>
      <c r="AA1607" s="3"/>
      <c r="AB1607" s="4"/>
      <c r="AC1607" s="4"/>
    </row>
    <row r="1608" spans="1:29" x14ac:dyDescent="0.25">
      <c r="A1608" s="10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4"/>
      <c r="X1608" s="5"/>
      <c r="Y1608" s="3"/>
      <c r="Z1608" s="4"/>
      <c r="AA1608" s="3"/>
      <c r="AB1608" s="4"/>
      <c r="AC1608" s="4"/>
    </row>
    <row r="1609" spans="1:29" x14ac:dyDescent="0.25">
      <c r="A1609" s="10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4"/>
      <c r="X1609" s="5"/>
      <c r="Y1609" s="3"/>
      <c r="Z1609" s="4"/>
      <c r="AA1609" s="3"/>
      <c r="AB1609" s="4"/>
      <c r="AC1609" s="4"/>
    </row>
    <row r="1610" spans="1:29" x14ac:dyDescent="0.25">
      <c r="A1610" s="10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4"/>
      <c r="X1610" s="5"/>
      <c r="Y1610" s="3"/>
      <c r="Z1610" s="4"/>
      <c r="AA1610" s="3"/>
      <c r="AB1610" s="4"/>
      <c r="AC1610" s="4"/>
    </row>
    <row r="1611" spans="1:29" x14ac:dyDescent="0.25">
      <c r="A1611" s="10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4"/>
      <c r="X1611" s="5"/>
      <c r="Y1611" s="3"/>
      <c r="Z1611" s="4"/>
      <c r="AA1611" s="3"/>
      <c r="AB1611" s="4"/>
      <c r="AC1611" s="4"/>
    </row>
    <row r="1612" spans="1:29" x14ac:dyDescent="0.25">
      <c r="A1612" s="10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4"/>
      <c r="X1612" s="5"/>
      <c r="Y1612" s="3"/>
      <c r="Z1612" s="4"/>
      <c r="AA1612" s="3"/>
      <c r="AB1612" s="4"/>
      <c r="AC1612" s="4"/>
    </row>
    <row r="1613" spans="1:29" x14ac:dyDescent="0.25">
      <c r="A1613" s="10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4"/>
      <c r="X1613" s="5"/>
      <c r="Y1613" s="3"/>
      <c r="Z1613" s="4"/>
      <c r="AA1613" s="3"/>
      <c r="AB1613" s="4"/>
      <c r="AC1613" s="4"/>
    </row>
    <row r="1614" spans="1:29" x14ac:dyDescent="0.25">
      <c r="A1614" s="10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4"/>
      <c r="X1614" s="5"/>
      <c r="Y1614" s="3"/>
      <c r="Z1614" s="4"/>
      <c r="AA1614" s="3"/>
      <c r="AB1614" s="4"/>
      <c r="AC1614" s="4"/>
    </row>
    <row r="1615" spans="1:29" x14ac:dyDescent="0.25">
      <c r="A1615" s="10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4"/>
      <c r="X1615" s="5"/>
      <c r="Y1615" s="3"/>
      <c r="Z1615" s="4"/>
      <c r="AA1615" s="3"/>
      <c r="AB1615" s="4"/>
      <c r="AC1615" s="4"/>
    </row>
    <row r="1616" spans="1:29" x14ac:dyDescent="0.25">
      <c r="A1616" s="10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4"/>
      <c r="X1616" s="5"/>
      <c r="Y1616" s="3"/>
      <c r="Z1616" s="4"/>
      <c r="AA1616" s="3"/>
      <c r="AB1616" s="4"/>
      <c r="AC1616" s="4"/>
    </row>
    <row r="1617" spans="1:29" x14ac:dyDescent="0.25">
      <c r="A1617" s="10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4"/>
      <c r="X1617" s="5"/>
      <c r="Y1617" s="3"/>
      <c r="Z1617" s="4"/>
      <c r="AA1617" s="3"/>
      <c r="AB1617" s="4"/>
      <c r="AC1617" s="4"/>
    </row>
    <row r="1618" spans="1:29" x14ac:dyDescent="0.25">
      <c r="A1618" s="10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4"/>
      <c r="X1618" s="5"/>
      <c r="Y1618" s="3"/>
      <c r="Z1618" s="4"/>
      <c r="AA1618" s="3"/>
      <c r="AB1618" s="4"/>
      <c r="AC1618" s="4"/>
    </row>
    <row r="1619" spans="1:29" x14ac:dyDescent="0.25">
      <c r="A1619" s="10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4"/>
      <c r="X1619" s="5"/>
      <c r="Y1619" s="3"/>
      <c r="Z1619" s="4"/>
      <c r="AA1619" s="3"/>
      <c r="AB1619" s="4"/>
      <c r="AC1619" s="4"/>
    </row>
    <row r="1620" spans="1:29" x14ac:dyDescent="0.25">
      <c r="A1620" s="10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4"/>
      <c r="X1620" s="5"/>
      <c r="Y1620" s="3"/>
      <c r="Z1620" s="4"/>
      <c r="AA1620" s="3"/>
      <c r="AB1620" s="4"/>
      <c r="AC1620" s="4"/>
    </row>
    <row r="1621" spans="1:29" x14ac:dyDescent="0.25">
      <c r="A1621" s="10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4"/>
      <c r="X1621" s="5"/>
      <c r="Y1621" s="3"/>
      <c r="Z1621" s="4"/>
      <c r="AA1621" s="3"/>
      <c r="AB1621" s="4"/>
      <c r="AC1621" s="4"/>
    </row>
    <row r="1622" spans="1:29" x14ac:dyDescent="0.25">
      <c r="A1622" s="10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4"/>
      <c r="X1622" s="5"/>
      <c r="Y1622" s="3"/>
      <c r="Z1622" s="4"/>
      <c r="AA1622" s="3"/>
      <c r="AB1622" s="4"/>
      <c r="AC1622" s="4"/>
    </row>
    <row r="1623" spans="1:29" x14ac:dyDescent="0.25">
      <c r="A1623" s="10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4"/>
      <c r="X1623" s="5"/>
      <c r="Y1623" s="3"/>
      <c r="Z1623" s="4"/>
      <c r="AA1623" s="3"/>
      <c r="AB1623" s="4"/>
      <c r="AC1623" s="4"/>
    </row>
    <row r="1624" spans="1:29" x14ac:dyDescent="0.25">
      <c r="A1624" s="10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4"/>
      <c r="X1624" s="5"/>
      <c r="Y1624" s="3"/>
      <c r="Z1624" s="4"/>
      <c r="AA1624" s="3"/>
      <c r="AB1624" s="4"/>
      <c r="AC1624" s="4"/>
    </row>
    <row r="1625" spans="1:29" x14ac:dyDescent="0.25">
      <c r="A1625" s="10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4"/>
      <c r="X1625" s="5"/>
      <c r="Y1625" s="3"/>
      <c r="Z1625" s="4"/>
      <c r="AA1625" s="3"/>
      <c r="AB1625" s="4"/>
      <c r="AC1625" s="4"/>
    </row>
    <row r="1626" spans="1:29" x14ac:dyDescent="0.25">
      <c r="A1626" s="10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4"/>
      <c r="X1626" s="5"/>
      <c r="Y1626" s="3"/>
      <c r="Z1626" s="4"/>
      <c r="AA1626" s="3"/>
      <c r="AB1626" s="4"/>
      <c r="AC1626" s="4"/>
    </row>
    <row r="1627" spans="1:29" x14ac:dyDescent="0.25">
      <c r="A1627" s="10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4"/>
      <c r="X1627" s="5"/>
      <c r="Y1627" s="3"/>
      <c r="Z1627" s="4"/>
      <c r="AA1627" s="3"/>
      <c r="AB1627" s="4"/>
      <c r="AC1627" s="4"/>
    </row>
    <row r="1628" spans="1:29" x14ac:dyDescent="0.25">
      <c r="A1628" s="10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4"/>
      <c r="X1628" s="5"/>
      <c r="Y1628" s="3"/>
      <c r="Z1628" s="4"/>
      <c r="AA1628" s="3"/>
      <c r="AB1628" s="4"/>
      <c r="AC1628" s="4"/>
    </row>
    <row r="1629" spans="1:29" x14ac:dyDescent="0.25">
      <c r="A1629" s="10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4"/>
      <c r="X1629" s="5"/>
      <c r="Y1629" s="3"/>
      <c r="Z1629" s="4"/>
      <c r="AA1629" s="3"/>
      <c r="AB1629" s="4"/>
      <c r="AC1629" s="4"/>
    </row>
    <row r="1630" spans="1:29" x14ac:dyDescent="0.25">
      <c r="A1630" s="10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4"/>
      <c r="X1630" s="5"/>
      <c r="Y1630" s="3"/>
      <c r="Z1630" s="4"/>
      <c r="AA1630" s="3"/>
      <c r="AB1630" s="4"/>
      <c r="AC1630" s="4"/>
    </row>
    <row r="1631" spans="1:29" x14ac:dyDescent="0.25">
      <c r="A1631" s="10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4"/>
      <c r="X1631" s="5"/>
      <c r="Y1631" s="3"/>
      <c r="Z1631" s="4"/>
      <c r="AA1631" s="3"/>
      <c r="AB1631" s="4"/>
      <c r="AC1631" s="4"/>
    </row>
    <row r="1632" spans="1:29" x14ac:dyDescent="0.25">
      <c r="A1632" s="10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4"/>
      <c r="X1632" s="5"/>
      <c r="Y1632" s="3"/>
      <c r="Z1632" s="4"/>
      <c r="AA1632" s="3"/>
      <c r="AB1632" s="4"/>
      <c r="AC1632" s="4"/>
    </row>
    <row r="1633" spans="1:29" x14ac:dyDescent="0.25">
      <c r="A1633" s="10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4"/>
      <c r="X1633" s="5"/>
      <c r="Y1633" s="3"/>
      <c r="Z1633" s="4"/>
      <c r="AA1633" s="3"/>
      <c r="AB1633" s="4"/>
      <c r="AC1633" s="4"/>
    </row>
    <row r="1634" spans="1:29" x14ac:dyDescent="0.25">
      <c r="A1634" s="10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4"/>
      <c r="X1634" s="5"/>
      <c r="Y1634" s="3"/>
      <c r="Z1634" s="4"/>
      <c r="AA1634" s="3"/>
      <c r="AB1634" s="4"/>
      <c r="AC1634" s="4"/>
    </row>
    <row r="1635" spans="1:29" x14ac:dyDescent="0.25">
      <c r="A1635" s="10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4"/>
      <c r="X1635" s="5"/>
      <c r="Y1635" s="3"/>
      <c r="Z1635" s="4"/>
      <c r="AA1635" s="3"/>
      <c r="AB1635" s="4"/>
      <c r="AC1635" s="4"/>
    </row>
    <row r="1636" spans="1:29" x14ac:dyDescent="0.25">
      <c r="A1636" s="10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4"/>
      <c r="X1636" s="5"/>
      <c r="Y1636" s="3"/>
      <c r="Z1636" s="4"/>
      <c r="AA1636" s="3"/>
      <c r="AB1636" s="4"/>
      <c r="AC1636" s="4"/>
    </row>
    <row r="1637" spans="1:29" x14ac:dyDescent="0.25">
      <c r="A1637" s="10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4"/>
      <c r="X1637" s="5"/>
      <c r="Y1637" s="3"/>
      <c r="Z1637" s="4"/>
      <c r="AA1637" s="3"/>
      <c r="AB1637" s="4"/>
      <c r="AC1637" s="4"/>
    </row>
    <row r="1638" spans="1:29" x14ac:dyDescent="0.25">
      <c r="A1638" s="10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4"/>
      <c r="X1638" s="5"/>
      <c r="Y1638" s="3"/>
      <c r="Z1638" s="4"/>
      <c r="AA1638" s="3"/>
      <c r="AB1638" s="4"/>
      <c r="AC1638" s="4"/>
    </row>
    <row r="1639" spans="1:29" x14ac:dyDescent="0.25">
      <c r="A1639" s="10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4"/>
      <c r="X1639" s="5"/>
      <c r="Y1639" s="3"/>
      <c r="Z1639" s="4"/>
      <c r="AA1639" s="3"/>
      <c r="AB1639" s="4"/>
      <c r="AC1639" s="4"/>
    </row>
    <row r="1640" spans="1:29" x14ac:dyDescent="0.25">
      <c r="A1640" s="10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4"/>
      <c r="X1640" s="5"/>
      <c r="Y1640" s="3"/>
      <c r="Z1640" s="4"/>
      <c r="AA1640" s="3"/>
      <c r="AB1640" s="4"/>
      <c r="AC1640" s="4"/>
    </row>
    <row r="1641" spans="1:29" x14ac:dyDescent="0.25">
      <c r="A1641" s="10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4"/>
      <c r="X1641" s="5"/>
      <c r="Y1641" s="3"/>
      <c r="Z1641" s="4"/>
      <c r="AA1641" s="3"/>
      <c r="AB1641" s="4"/>
      <c r="AC1641" s="4"/>
    </row>
    <row r="1642" spans="1:29" x14ac:dyDescent="0.25">
      <c r="A1642" s="10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4"/>
      <c r="X1642" s="5"/>
      <c r="Y1642" s="3"/>
      <c r="Z1642" s="4"/>
      <c r="AA1642" s="3"/>
      <c r="AB1642" s="4"/>
      <c r="AC1642" s="4"/>
    </row>
    <row r="1643" spans="1:29" x14ac:dyDescent="0.25">
      <c r="A1643" s="10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4"/>
      <c r="X1643" s="5"/>
      <c r="Y1643" s="3"/>
      <c r="Z1643" s="4"/>
      <c r="AA1643" s="3"/>
      <c r="AB1643" s="4"/>
      <c r="AC1643" s="4"/>
    </row>
    <row r="1644" spans="1:29" x14ac:dyDescent="0.25">
      <c r="A1644" s="10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4"/>
      <c r="X1644" s="5"/>
      <c r="Y1644" s="3"/>
      <c r="Z1644" s="4"/>
      <c r="AA1644" s="3"/>
      <c r="AB1644" s="4"/>
      <c r="AC1644" s="4"/>
    </row>
    <row r="1645" spans="1:29" x14ac:dyDescent="0.25">
      <c r="A1645" s="10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4"/>
      <c r="X1645" s="5"/>
      <c r="Y1645" s="3"/>
      <c r="Z1645" s="4"/>
      <c r="AA1645" s="3"/>
      <c r="AB1645" s="4"/>
      <c r="AC1645" s="4"/>
    </row>
    <row r="1646" spans="1:29" x14ac:dyDescent="0.25">
      <c r="A1646" s="10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4"/>
      <c r="X1646" s="5"/>
      <c r="Y1646" s="3"/>
      <c r="Z1646" s="4"/>
      <c r="AA1646" s="3"/>
      <c r="AB1646" s="4"/>
      <c r="AC1646" s="4"/>
    </row>
    <row r="1647" spans="1:29" x14ac:dyDescent="0.25">
      <c r="A1647" s="10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4"/>
      <c r="X1647" s="5"/>
      <c r="Y1647" s="3"/>
      <c r="Z1647" s="4"/>
      <c r="AA1647" s="3"/>
      <c r="AB1647" s="4"/>
      <c r="AC1647" s="4"/>
    </row>
    <row r="1648" spans="1:29" x14ac:dyDescent="0.25">
      <c r="A1648" s="10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4"/>
      <c r="X1648" s="5"/>
      <c r="Y1648" s="3"/>
      <c r="Z1648" s="4"/>
      <c r="AA1648" s="3"/>
      <c r="AB1648" s="4"/>
      <c r="AC1648" s="4"/>
    </row>
    <row r="1649" spans="1:29" x14ac:dyDescent="0.25">
      <c r="A1649" s="10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4"/>
      <c r="X1649" s="5"/>
      <c r="Y1649" s="3"/>
      <c r="Z1649" s="4"/>
      <c r="AA1649" s="3"/>
      <c r="AB1649" s="4"/>
      <c r="AC1649" s="4"/>
    </row>
    <row r="1650" spans="1:29" x14ac:dyDescent="0.25">
      <c r="A1650" s="10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4"/>
      <c r="X1650" s="5"/>
      <c r="Y1650" s="3"/>
      <c r="Z1650" s="4"/>
      <c r="AA1650" s="3"/>
      <c r="AB1650" s="4"/>
      <c r="AC1650" s="4"/>
    </row>
    <row r="1651" spans="1:29" x14ac:dyDescent="0.25">
      <c r="A1651" s="10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4"/>
      <c r="X1651" s="5"/>
      <c r="Y1651" s="3"/>
      <c r="Z1651" s="4"/>
      <c r="AA1651" s="3"/>
      <c r="AB1651" s="4"/>
      <c r="AC1651" s="4"/>
    </row>
    <row r="1652" spans="1:29" x14ac:dyDescent="0.25">
      <c r="A1652" s="10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4"/>
      <c r="X1652" s="5"/>
      <c r="Y1652" s="3"/>
      <c r="Z1652" s="4"/>
      <c r="AA1652" s="3"/>
      <c r="AB1652" s="4"/>
      <c r="AC1652" s="4"/>
    </row>
    <row r="1653" spans="1:29" x14ac:dyDescent="0.25">
      <c r="A1653" s="10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4"/>
      <c r="X1653" s="5"/>
      <c r="Y1653" s="3"/>
      <c r="Z1653" s="4"/>
      <c r="AA1653" s="3"/>
      <c r="AB1653" s="4"/>
      <c r="AC1653" s="4"/>
    </row>
    <row r="1654" spans="1:29" x14ac:dyDescent="0.25">
      <c r="A1654" s="10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4"/>
      <c r="X1654" s="5"/>
      <c r="Y1654" s="3"/>
      <c r="Z1654" s="4"/>
      <c r="AA1654" s="3"/>
      <c r="AB1654" s="4"/>
      <c r="AC1654" s="4"/>
    </row>
    <row r="1655" spans="1:29" x14ac:dyDescent="0.25">
      <c r="A1655" s="10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4"/>
      <c r="X1655" s="5"/>
      <c r="Y1655" s="3"/>
      <c r="Z1655" s="4"/>
      <c r="AA1655" s="3"/>
      <c r="AB1655" s="4"/>
      <c r="AC1655" s="4"/>
    </row>
    <row r="1656" spans="1:29" x14ac:dyDescent="0.25">
      <c r="A1656" s="10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4"/>
      <c r="X1656" s="5"/>
      <c r="Y1656" s="3"/>
      <c r="Z1656" s="4"/>
      <c r="AA1656" s="3"/>
      <c r="AB1656" s="4"/>
      <c r="AC1656" s="4"/>
    </row>
    <row r="1657" spans="1:29" x14ac:dyDescent="0.25">
      <c r="A1657" s="10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4"/>
      <c r="X1657" s="5"/>
      <c r="Y1657" s="3"/>
      <c r="Z1657" s="4"/>
      <c r="AA1657" s="3"/>
      <c r="AB1657" s="4"/>
      <c r="AC1657" s="4"/>
    </row>
    <row r="1658" spans="1:29" x14ac:dyDescent="0.25">
      <c r="A1658" s="10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4"/>
      <c r="X1658" s="5"/>
      <c r="Y1658" s="3"/>
      <c r="Z1658" s="4"/>
      <c r="AA1658" s="3"/>
      <c r="AB1658" s="4"/>
      <c r="AC1658" s="4"/>
    </row>
    <row r="1659" spans="1:29" x14ac:dyDescent="0.25">
      <c r="A1659" s="10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4"/>
      <c r="X1659" s="5"/>
      <c r="Y1659" s="3"/>
      <c r="Z1659" s="4"/>
      <c r="AA1659" s="3"/>
      <c r="AB1659" s="4"/>
      <c r="AC1659" s="4"/>
    </row>
    <row r="1660" spans="1:29" x14ac:dyDescent="0.25">
      <c r="A1660" s="10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4"/>
      <c r="X1660" s="5"/>
      <c r="Y1660" s="3"/>
      <c r="Z1660" s="4"/>
      <c r="AA1660" s="3"/>
      <c r="AB1660" s="4"/>
      <c r="AC1660" s="4"/>
    </row>
    <row r="1661" spans="1:29" x14ac:dyDescent="0.25">
      <c r="A1661" s="10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4"/>
      <c r="X1661" s="5"/>
      <c r="Y1661" s="3"/>
      <c r="Z1661" s="4"/>
      <c r="AA1661" s="3"/>
      <c r="AB1661" s="4"/>
      <c r="AC1661" s="4"/>
    </row>
    <row r="1662" spans="1:29" x14ac:dyDescent="0.25">
      <c r="A1662" s="10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4"/>
      <c r="X1662" s="5"/>
      <c r="Y1662" s="3"/>
      <c r="Z1662" s="4"/>
      <c r="AA1662" s="3"/>
      <c r="AB1662" s="4"/>
      <c r="AC1662" s="4"/>
    </row>
    <row r="1663" spans="1:29" x14ac:dyDescent="0.25">
      <c r="A1663" s="10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4"/>
      <c r="X1663" s="5"/>
      <c r="Y1663" s="3"/>
      <c r="Z1663" s="4"/>
      <c r="AA1663" s="3"/>
      <c r="AB1663" s="4"/>
      <c r="AC1663" s="4"/>
    </row>
    <row r="1664" spans="1:29" x14ac:dyDescent="0.25">
      <c r="A1664" s="10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4"/>
      <c r="X1664" s="5"/>
      <c r="Y1664" s="3"/>
      <c r="Z1664" s="4"/>
      <c r="AA1664" s="3"/>
      <c r="AB1664" s="4"/>
      <c r="AC1664" s="4"/>
    </row>
    <row r="1665" spans="1:29" x14ac:dyDescent="0.25">
      <c r="A1665" s="10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4"/>
      <c r="X1665" s="5"/>
      <c r="Y1665" s="3"/>
      <c r="Z1665" s="4"/>
      <c r="AA1665" s="3"/>
      <c r="AB1665" s="4"/>
      <c r="AC1665" s="4"/>
    </row>
    <row r="1666" spans="1:29" x14ac:dyDescent="0.25">
      <c r="A1666" s="10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4"/>
      <c r="X1666" s="5"/>
      <c r="Y1666" s="3"/>
      <c r="Z1666" s="4"/>
      <c r="AA1666" s="3"/>
      <c r="AB1666" s="4"/>
      <c r="AC1666" s="4"/>
    </row>
    <row r="1667" spans="1:29" x14ac:dyDescent="0.25">
      <c r="A1667" s="10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4"/>
      <c r="X1667" s="5"/>
      <c r="Y1667" s="3"/>
      <c r="Z1667" s="4"/>
      <c r="AA1667" s="3"/>
      <c r="AB1667" s="4"/>
      <c r="AC1667" s="4"/>
    </row>
    <row r="1668" spans="1:29" x14ac:dyDescent="0.25">
      <c r="A1668" s="10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4"/>
      <c r="X1668" s="5"/>
      <c r="Y1668" s="3"/>
      <c r="Z1668" s="4"/>
      <c r="AA1668" s="3"/>
      <c r="AB1668" s="4"/>
      <c r="AC1668" s="4"/>
    </row>
    <row r="1669" spans="1:29" x14ac:dyDescent="0.25">
      <c r="A1669" s="10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4"/>
      <c r="X1669" s="5"/>
      <c r="Y1669" s="3"/>
      <c r="Z1669" s="4"/>
      <c r="AA1669" s="3"/>
      <c r="AB1669" s="4"/>
      <c r="AC1669" s="4"/>
    </row>
    <row r="1670" spans="1:29" x14ac:dyDescent="0.25">
      <c r="A1670" s="10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4"/>
      <c r="X1670" s="5"/>
      <c r="Y1670" s="3"/>
      <c r="Z1670" s="4"/>
      <c r="AA1670" s="3"/>
      <c r="AB1670" s="4"/>
      <c r="AC1670" s="4"/>
    </row>
    <row r="1671" spans="1:29" x14ac:dyDescent="0.25">
      <c r="A1671" s="10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4"/>
      <c r="X1671" s="5"/>
      <c r="Y1671" s="3"/>
      <c r="Z1671" s="4"/>
      <c r="AA1671" s="3"/>
      <c r="AB1671" s="4"/>
      <c r="AC1671" s="4"/>
    </row>
    <row r="1672" spans="1:29" x14ac:dyDescent="0.25">
      <c r="A1672" s="10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4"/>
      <c r="X1672" s="5"/>
      <c r="Y1672" s="3"/>
      <c r="Z1672" s="4"/>
      <c r="AA1672" s="3"/>
      <c r="AB1672" s="4"/>
      <c r="AC1672" s="4"/>
    </row>
    <row r="1673" spans="1:29" x14ac:dyDescent="0.25">
      <c r="A1673" s="10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4"/>
      <c r="X1673" s="5"/>
      <c r="Y1673" s="3"/>
      <c r="Z1673" s="4"/>
      <c r="AA1673" s="3"/>
      <c r="AB1673" s="4"/>
      <c r="AC1673" s="4"/>
    </row>
    <row r="1674" spans="1:29" x14ac:dyDescent="0.25">
      <c r="A1674" s="10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4"/>
      <c r="X1674" s="5"/>
      <c r="Y1674" s="3"/>
      <c r="Z1674" s="4"/>
      <c r="AA1674" s="3"/>
      <c r="AB1674" s="4"/>
      <c r="AC1674" s="4"/>
    </row>
    <row r="1675" spans="1:29" x14ac:dyDescent="0.25">
      <c r="A1675" s="10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4"/>
      <c r="X1675" s="5"/>
      <c r="Y1675" s="3"/>
      <c r="Z1675" s="4"/>
      <c r="AA1675" s="3"/>
      <c r="AB1675" s="4"/>
      <c r="AC1675" s="4"/>
    </row>
    <row r="1676" spans="1:29" x14ac:dyDescent="0.25">
      <c r="A1676" s="10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4"/>
      <c r="X1676" s="5"/>
      <c r="Y1676" s="3"/>
      <c r="Z1676" s="4"/>
      <c r="AA1676" s="3"/>
      <c r="AB1676" s="4"/>
      <c r="AC1676" s="4"/>
    </row>
    <row r="1677" spans="1:29" x14ac:dyDescent="0.25">
      <c r="A1677" s="10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4"/>
      <c r="X1677" s="5"/>
      <c r="Y1677" s="3"/>
      <c r="Z1677" s="4"/>
      <c r="AA1677" s="3"/>
      <c r="AB1677" s="4"/>
      <c r="AC1677" s="4"/>
    </row>
    <row r="1678" spans="1:29" x14ac:dyDescent="0.25">
      <c r="A1678" s="10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4"/>
      <c r="X1678" s="5"/>
      <c r="Y1678" s="3"/>
      <c r="Z1678" s="4"/>
      <c r="AA1678" s="3"/>
      <c r="AB1678" s="4"/>
      <c r="AC1678" s="4"/>
    </row>
    <row r="1679" spans="1:29" x14ac:dyDescent="0.25">
      <c r="A1679" s="10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4"/>
      <c r="X1679" s="5"/>
      <c r="Y1679" s="3"/>
      <c r="Z1679" s="4"/>
      <c r="AA1679" s="3"/>
      <c r="AB1679" s="4"/>
      <c r="AC1679" s="4"/>
    </row>
    <row r="1680" spans="1:29" x14ac:dyDescent="0.25">
      <c r="A1680" s="10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4"/>
      <c r="X1680" s="5"/>
      <c r="Y1680" s="3"/>
      <c r="Z1680" s="4"/>
      <c r="AA1680" s="3"/>
      <c r="AB1680" s="4"/>
      <c r="AC1680" s="4"/>
    </row>
    <row r="1681" spans="1:29" x14ac:dyDescent="0.25">
      <c r="A1681" s="10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4"/>
      <c r="X1681" s="5"/>
      <c r="Y1681" s="3"/>
      <c r="Z1681" s="4"/>
      <c r="AA1681" s="3"/>
      <c r="AB1681" s="4"/>
      <c r="AC1681" s="4"/>
    </row>
    <row r="1682" spans="1:29" x14ac:dyDescent="0.25">
      <c r="A1682" s="10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4"/>
      <c r="X1682" s="5"/>
      <c r="Y1682" s="3"/>
      <c r="Z1682" s="4"/>
      <c r="AA1682" s="3"/>
      <c r="AB1682" s="4"/>
      <c r="AC1682" s="4"/>
    </row>
    <row r="1683" spans="1:29" x14ac:dyDescent="0.25">
      <c r="A1683" s="10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4"/>
      <c r="X1683" s="5"/>
      <c r="Y1683" s="3"/>
      <c r="Z1683" s="4"/>
      <c r="AA1683" s="3"/>
      <c r="AB1683" s="4"/>
      <c r="AC1683" s="4"/>
    </row>
    <row r="1684" spans="1:29" x14ac:dyDescent="0.25">
      <c r="A1684" s="10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4"/>
      <c r="X1684" s="5"/>
      <c r="Y1684" s="3"/>
      <c r="Z1684" s="4"/>
      <c r="AA1684" s="3"/>
      <c r="AB1684" s="4"/>
      <c r="AC1684" s="4"/>
    </row>
    <row r="1685" spans="1:29" x14ac:dyDescent="0.25">
      <c r="A1685" s="10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4"/>
      <c r="X1685" s="5"/>
      <c r="Y1685" s="3"/>
      <c r="Z1685" s="4"/>
      <c r="AA1685" s="3"/>
      <c r="AB1685" s="4"/>
      <c r="AC1685" s="4"/>
    </row>
    <row r="1686" spans="1:29" x14ac:dyDescent="0.25">
      <c r="A1686" s="10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4"/>
      <c r="X1686" s="5"/>
      <c r="Y1686" s="3"/>
      <c r="Z1686" s="4"/>
      <c r="AA1686" s="3"/>
      <c r="AB1686" s="4"/>
      <c r="AC1686" s="4"/>
    </row>
    <row r="1687" spans="1:29" x14ac:dyDescent="0.25">
      <c r="A1687" s="10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4"/>
      <c r="X1687" s="5"/>
      <c r="Y1687" s="3"/>
      <c r="Z1687" s="4"/>
      <c r="AA1687" s="3"/>
      <c r="AB1687" s="4"/>
      <c r="AC1687" s="4"/>
    </row>
    <row r="1688" spans="1:29" x14ac:dyDescent="0.25">
      <c r="A1688" s="10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4"/>
      <c r="X1688" s="5"/>
      <c r="Y1688" s="3"/>
      <c r="Z1688" s="4"/>
      <c r="AA1688" s="3"/>
      <c r="AB1688" s="4"/>
      <c r="AC1688" s="4"/>
    </row>
    <row r="1689" spans="1:29" x14ac:dyDescent="0.25">
      <c r="A1689" s="10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4"/>
      <c r="X1689" s="5"/>
      <c r="Y1689" s="3"/>
      <c r="Z1689" s="4"/>
      <c r="AA1689" s="3"/>
      <c r="AB1689" s="4"/>
      <c r="AC1689" s="4"/>
    </row>
    <row r="1690" spans="1:29" x14ac:dyDescent="0.25">
      <c r="A1690" s="10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4"/>
      <c r="X1690" s="5"/>
      <c r="Y1690" s="3"/>
      <c r="Z1690" s="4"/>
      <c r="AA1690" s="3"/>
      <c r="AB1690" s="4"/>
      <c r="AC1690" s="4"/>
    </row>
    <row r="1691" spans="1:29" x14ac:dyDescent="0.25">
      <c r="A1691" s="10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4"/>
      <c r="X1691" s="5"/>
      <c r="Y1691" s="3"/>
      <c r="Z1691" s="4"/>
      <c r="AA1691" s="3"/>
      <c r="AB1691" s="4"/>
      <c r="AC1691" s="4"/>
    </row>
    <row r="1692" spans="1:29" x14ac:dyDescent="0.25">
      <c r="A1692" s="10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4"/>
      <c r="X1692" s="5"/>
      <c r="Y1692" s="3"/>
      <c r="Z1692" s="4"/>
      <c r="AA1692" s="3"/>
      <c r="AB1692" s="4"/>
      <c r="AC1692" s="4"/>
    </row>
    <row r="1693" spans="1:29" x14ac:dyDescent="0.25">
      <c r="A1693" s="10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4"/>
      <c r="X1693" s="5"/>
      <c r="Y1693" s="3"/>
      <c r="Z1693" s="4"/>
      <c r="AA1693" s="3"/>
      <c r="AB1693" s="4"/>
      <c r="AC1693" s="4"/>
    </row>
    <row r="1694" spans="1:29" x14ac:dyDescent="0.25">
      <c r="A1694" s="10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4"/>
      <c r="X1694" s="5"/>
      <c r="Y1694" s="3"/>
      <c r="Z1694" s="4"/>
      <c r="AA1694" s="3"/>
      <c r="AB1694" s="4"/>
      <c r="AC1694" s="4"/>
    </row>
    <row r="1695" spans="1:29" x14ac:dyDescent="0.25">
      <c r="A1695" s="10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4"/>
      <c r="X1695" s="5"/>
      <c r="Y1695" s="3"/>
      <c r="Z1695" s="4"/>
      <c r="AA1695" s="3"/>
      <c r="AB1695" s="4"/>
      <c r="AC1695" s="4"/>
    </row>
    <row r="1696" spans="1:29" x14ac:dyDescent="0.25">
      <c r="A1696" s="10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4"/>
      <c r="X1696" s="5"/>
      <c r="Y1696" s="3"/>
      <c r="Z1696" s="4"/>
      <c r="AA1696" s="3"/>
      <c r="AB1696" s="4"/>
      <c r="AC1696" s="4"/>
    </row>
    <row r="1697" spans="1:29" x14ac:dyDescent="0.25">
      <c r="A1697" s="10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4"/>
      <c r="X1697" s="5"/>
      <c r="Y1697" s="3"/>
      <c r="Z1697" s="4"/>
      <c r="AA1697" s="3"/>
      <c r="AB1697" s="4"/>
      <c r="AC1697" s="4"/>
    </row>
    <row r="1698" spans="1:29" x14ac:dyDescent="0.25">
      <c r="A1698" s="10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4"/>
      <c r="X1698" s="5"/>
      <c r="Y1698" s="3"/>
      <c r="Z1698" s="4"/>
      <c r="AA1698" s="3"/>
      <c r="AB1698" s="4"/>
      <c r="AC1698" s="4"/>
    </row>
    <row r="1699" spans="1:29" x14ac:dyDescent="0.25">
      <c r="A1699" s="10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4"/>
      <c r="X1699" s="5"/>
      <c r="Y1699" s="3"/>
      <c r="Z1699" s="4"/>
      <c r="AA1699" s="3"/>
      <c r="AB1699" s="4"/>
      <c r="AC1699" s="4"/>
    </row>
    <row r="1700" spans="1:29" x14ac:dyDescent="0.25">
      <c r="A1700" s="10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4"/>
      <c r="X1700" s="5"/>
      <c r="Y1700" s="3"/>
      <c r="Z1700" s="4"/>
      <c r="AA1700" s="3"/>
      <c r="AB1700" s="4"/>
      <c r="AC1700" s="4"/>
    </row>
    <row r="1701" spans="1:29" x14ac:dyDescent="0.25">
      <c r="A1701" s="10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4"/>
      <c r="X1701" s="5"/>
      <c r="Y1701" s="3"/>
      <c r="Z1701" s="4"/>
      <c r="AA1701" s="3"/>
      <c r="AB1701" s="4"/>
      <c r="AC1701" s="4"/>
    </row>
    <row r="1702" spans="1:29" x14ac:dyDescent="0.25">
      <c r="A1702" s="10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4"/>
      <c r="X1702" s="5"/>
      <c r="Y1702" s="3"/>
      <c r="Z1702" s="4"/>
      <c r="AA1702" s="3"/>
      <c r="AB1702" s="4"/>
      <c r="AC1702" s="4"/>
    </row>
    <row r="1703" spans="1:29" x14ac:dyDescent="0.25">
      <c r="A1703" s="10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4"/>
      <c r="X1703" s="5"/>
      <c r="Y1703" s="3"/>
      <c r="Z1703" s="4"/>
      <c r="AA1703" s="3"/>
      <c r="AB1703" s="4"/>
      <c r="AC1703" s="4"/>
    </row>
    <row r="1704" spans="1:29" x14ac:dyDescent="0.25">
      <c r="A1704" s="10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4"/>
      <c r="X1704" s="5"/>
      <c r="Y1704" s="3"/>
      <c r="Z1704" s="4"/>
      <c r="AA1704" s="3"/>
      <c r="AB1704" s="4"/>
      <c r="AC1704" s="4"/>
    </row>
    <row r="1705" spans="1:29" x14ac:dyDescent="0.25">
      <c r="A1705" s="10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4"/>
      <c r="X1705" s="5"/>
      <c r="Y1705" s="3"/>
      <c r="Z1705" s="4"/>
      <c r="AA1705" s="3"/>
      <c r="AB1705" s="4"/>
      <c r="AC1705" s="4"/>
    </row>
    <row r="1706" spans="1:29" x14ac:dyDescent="0.25">
      <c r="A1706" s="10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4"/>
      <c r="X1706" s="5"/>
      <c r="Y1706" s="3"/>
      <c r="Z1706" s="4"/>
      <c r="AA1706" s="3"/>
      <c r="AB1706" s="4"/>
      <c r="AC1706" s="4"/>
    </row>
    <row r="1707" spans="1:29" x14ac:dyDescent="0.25">
      <c r="A1707" s="10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4"/>
      <c r="X1707" s="5"/>
      <c r="Y1707" s="3"/>
      <c r="Z1707" s="4"/>
      <c r="AA1707" s="3"/>
      <c r="AB1707" s="4"/>
      <c r="AC1707" s="4"/>
    </row>
    <row r="1708" spans="1:29" x14ac:dyDescent="0.25">
      <c r="A1708" s="10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4"/>
      <c r="X1708" s="5"/>
      <c r="Y1708" s="3"/>
      <c r="Z1708" s="4"/>
      <c r="AA1708" s="3"/>
      <c r="AB1708" s="4"/>
      <c r="AC1708" s="4"/>
    </row>
    <row r="1709" spans="1:29" x14ac:dyDescent="0.25">
      <c r="A1709" s="10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4"/>
      <c r="X1709" s="5"/>
      <c r="Y1709" s="3"/>
      <c r="Z1709" s="4"/>
      <c r="AA1709" s="3"/>
      <c r="AB1709" s="4"/>
      <c r="AC1709" s="4"/>
    </row>
    <row r="1710" spans="1:29" x14ac:dyDescent="0.25">
      <c r="A1710" s="10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4"/>
      <c r="X1710" s="5"/>
      <c r="Y1710" s="3"/>
      <c r="Z1710" s="4"/>
      <c r="AA1710" s="3"/>
      <c r="AB1710" s="4"/>
      <c r="AC1710" s="4"/>
    </row>
    <row r="1711" spans="1:29" x14ac:dyDescent="0.25">
      <c r="A1711" s="10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4"/>
      <c r="X1711" s="5"/>
      <c r="Y1711" s="3"/>
      <c r="Z1711" s="4"/>
      <c r="AA1711" s="3"/>
      <c r="AB1711" s="4"/>
      <c r="AC1711" s="4"/>
    </row>
    <row r="1712" spans="1:29" x14ac:dyDescent="0.25">
      <c r="A1712" s="10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4"/>
      <c r="X1712" s="5"/>
      <c r="Y1712" s="3"/>
      <c r="Z1712" s="4"/>
      <c r="AA1712" s="3"/>
      <c r="AB1712" s="4"/>
      <c r="AC1712" s="4"/>
    </row>
    <row r="1713" spans="1:29" x14ac:dyDescent="0.25">
      <c r="A1713" s="10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4"/>
      <c r="X1713" s="5"/>
      <c r="Y1713" s="3"/>
      <c r="Z1713" s="4"/>
      <c r="AA1713" s="3"/>
      <c r="AB1713" s="4"/>
      <c r="AC1713" s="4"/>
    </row>
    <row r="1714" spans="1:29" x14ac:dyDescent="0.25">
      <c r="A1714" s="10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4"/>
      <c r="X1714" s="5"/>
      <c r="Y1714" s="3"/>
      <c r="Z1714" s="4"/>
      <c r="AA1714" s="3"/>
      <c r="AB1714" s="4"/>
      <c r="AC1714" s="4"/>
    </row>
    <row r="1715" spans="1:29" x14ac:dyDescent="0.25">
      <c r="A1715" s="10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4"/>
      <c r="X1715" s="5"/>
      <c r="Y1715" s="3"/>
      <c r="Z1715" s="4"/>
      <c r="AA1715" s="3"/>
      <c r="AB1715" s="4"/>
      <c r="AC1715" s="4"/>
    </row>
    <row r="1716" spans="1:29" x14ac:dyDescent="0.25">
      <c r="A1716" s="10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4"/>
      <c r="X1716" s="5"/>
      <c r="Y1716" s="3"/>
      <c r="Z1716" s="4"/>
      <c r="AA1716" s="3"/>
      <c r="AB1716" s="4"/>
      <c r="AC1716" s="4"/>
    </row>
    <row r="1717" spans="1:29" x14ac:dyDescent="0.25">
      <c r="A1717" s="10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4"/>
      <c r="X1717" s="5"/>
      <c r="Y1717" s="3"/>
      <c r="Z1717" s="4"/>
      <c r="AA1717" s="3"/>
      <c r="AB1717" s="4"/>
      <c r="AC1717" s="4"/>
    </row>
    <row r="1718" spans="1:29" x14ac:dyDescent="0.25">
      <c r="A1718" s="10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4"/>
      <c r="X1718" s="5"/>
      <c r="Y1718" s="3"/>
      <c r="Z1718" s="4"/>
      <c r="AA1718" s="3"/>
      <c r="AB1718" s="4"/>
      <c r="AC1718" s="4"/>
    </row>
    <row r="1719" spans="1:29" x14ac:dyDescent="0.25">
      <c r="A1719" s="10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4"/>
      <c r="X1719" s="5"/>
      <c r="Y1719" s="3"/>
      <c r="Z1719" s="4"/>
      <c r="AA1719" s="3"/>
      <c r="AB1719" s="4"/>
      <c r="AC1719" s="4"/>
    </row>
    <row r="1720" spans="1:29" x14ac:dyDescent="0.25">
      <c r="A1720" s="10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4"/>
      <c r="X1720" s="5"/>
      <c r="Y1720" s="3"/>
      <c r="Z1720" s="4"/>
      <c r="AA1720" s="3"/>
      <c r="AB1720" s="4"/>
      <c r="AC1720" s="4"/>
    </row>
    <row r="1721" spans="1:29" x14ac:dyDescent="0.25">
      <c r="A1721" s="10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4"/>
      <c r="X1721" s="5"/>
      <c r="Y1721" s="3"/>
      <c r="Z1721" s="4"/>
      <c r="AA1721" s="3"/>
      <c r="AB1721" s="4"/>
      <c r="AC1721" s="4"/>
    </row>
    <row r="1722" spans="1:29" x14ac:dyDescent="0.25">
      <c r="A1722" s="10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4"/>
      <c r="X1722" s="5"/>
      <c r="Y1722" s="3"/>
      <c r="Z1722" s="4"/>
      <c r="AA1722" s="3"/>
      <c r="AB1722" s="4"/>
      <c r="AC1722" s="4"/>
    </row>
    <row r="1723" spans="1:29" x14ac:dyDescent="0.25">
      <c r="A1723" s="10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4"/>
      <c r="X1723" s="5"/>
      <c r="Y1723" s="3"/>
      <c r="Z1723" s="4"/>
      <c r="AA1723" s="3"/>
      <c r="AB1723" s="4"/>
      <c r="AC1723" s="4"/>
    </row>
    <row r="1724" spans="1:29" x14ac:dyDescent="0.25">
      <c r="A1724" s="10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4"/>
      <c r="X1724" s="5"/>
      <c r="Y1724" s="3"/>
      <c r="Z1724" s="4"/>
      <c r="AA1724" s="3"/>
      <c r="AB1724" s="4"/>
      <c r="AC1724" s="4"/>
    </row>
    <row r="1725" spans="1:29" x14ac:dyDescent="0.25">
      <c r="A1725" s="10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4"/>
      <c r="X1725" s="5"/>
      <c r="Y1725" s="3"/>
      <c r="Z1725" s="4"/>
      <c r="AA1725" s="3"/>
      <c r="AB1725" s="4"/>
      <c r="AC1725" s="4"/>
    </row>
    <row r="1726" spans="1:29" x14ac:dyDescent="0.25">
      <c r="A1726" s="10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4"/>
      <c r="X1726" s="5"/>
      <c r="Y1726" s="3"/>
      <c r="Z1726" s="4"/>
      <c r="AA1726" s="3"/>
      <c r="AB1726" s="4"/>
      <c r="AC1726" s="4"/>
    </row>
    <row r="1727" spans="1:29" x14ac:dyDescent="0.25">
      <c r="A1727" s="10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4"/>
      <c r="X1727" s="5"/>
      <c r="Y1727" s="3"/>
      <c r="Z1727" s="4"/>
      <c r="AA1727" s="3"/>
      <c r="AB1727" s="4"/>
      <c r="AC1727" s="4"/>
    </row>
    <row r="1728" spans="1:29" x14ac:dyDescent="0.25">
      <c r="A1728" s="10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4"/>
      <c r="X1728" s="5"/>
      <c r="Y1728" s="3"/>
      <c r="Z1728" s="4"/>
      <c r="AA1728" s="3"/>
      <c r="AB1728" s="4"/>
      <c r="AC1728" s="4"/>
    </row>
    <row r="1729" spans="1:29" x14ac:dyDescent="0.25">
      <c r="A1729" s="10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4"/>
      <c r="X1729" s="5"/>
      <c r="Y1729" s="3"/>
      <c r="Z1729" s="4"/>
      <c r="AA1729" s="3"/>
      <c r="AB1729" s="4"/>
      <c r="AC1729" s="4"/>
    </row>
    <row r="1730" spans="1:29" x14ac:dyDescent="0.25">
      <c r="A1730" s="10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4"/>
      <c r="X1730" s="5"/>
      <c r="Y1730" s="3"/>
      <c r="Z1730" s="4"/>
      <c r="AA1730" s="3"/>
      <c r="AB1730" s="4"/>
      <c r="AC1730" s="4"/>
    </row>
    <row r="1731" spans="1:29" x14ac:dyDescent="0.25">
      <c r="A1731" s="10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4"/>
      <c r="X1731" s="5"/>
      <c r="Y1731" s="3"/>
      <c r="Z1731" s="4"/>
      <c r="AA1731" s="3"/>
      <c r="AB1731" s="4"/>
      <c r="AC1731" s="4"/>
    </row>
    <row r="1732" spans="1:29" x14ac:dyDescent="0.25">
      <c r="A1732" s="10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4"/>
      <c r="X1732" s="5"/>
      <c r="Y1732" s="3"/>
      <c r="Z1732" s="4"/>
      <c r="AA1732" s="3"/>
      <c r="AB1732" s="4"/>
      <c r="AC1732" s="4"/>
    </row>
    <row r="1733" spans="1:29" x14ac:dyDescent="0.25">
      <c r="A1733" s="10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4"/>
      <c r="X1733" s="5"/>
      <c r="Y1733" s="3"/>
      <c r="Z1733" s="4"/>
      <c r="AA1733" s="3"/>
      <c r="AB1733" s="4"/>
      <c r="AC1733" s="4"/>
    </row>
    <row r="1734" spans="1:29" x14ac:dyDescent="0.25">
      <c r="A1734" s="10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4"/>
      <c r="X1734" s="5"/>
      <c r="Y1734" s="3"/>
      <c r="Z1734" s="4"/>
      <c r="AA1734" s="3"/>
      <c r="AB1734" s="4"/>
      <c r="AC1734" s="4"/>
    </row>
    <row r="1735" spans="1:29" x14ac:dyDescent="0.25">
      <c r="A1735" s="10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4"/>
      <c r="X1735" s="5"/>
      <c r="Y1735" s="3"/>
      <c r="Z1735" s="4"/>
      <c r="AA1735" s="3"/>
      <c r="AB1735" s="4"/>
      <c r="AC1735" s="4"/>
    </row>
    <row r="1736" spans="1:29" x14ac:dyDescent="0.25">
      <c r="A1736" s="10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4"/>
      <c r="X1736" s="5"/>
      <c r="Y1736" s="3"/>
      <c r="Z1736" s="4"/>
      <c r="AA1736" s="3"/>
      <c r="AB1736" s="4"/>
      <c r="AC1736" s="4"/>
    </row>
    <row r="1737" spans="1:29" x14ac:dyDescent="0.25">
      <c r="A1737" s="10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4"/>
      <c r="X1737" s="5"/>
      <c r="Y1737" s="3"/>
      <c r="Z1737" s="4"/>
      <c r="AA1737" s="3"/>
      <c r="AB1737" s="4"/>
      <c r="AC1737" s="4"/>
    </row>
    <row r="1738" spans="1:29" x14ac:dyDescent="0.25">
      <c r="A1738" s="10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4"/>
      <c r="X1738" s="5"/>
      <c r="Y1738" s="3"/>
      <c r="Z1738" s="4"/>
      <c r="AA1738" s="3"/>
      <c r="AB1738" s="4"/>
      <c r="AC1738" s="4"/>
    </row>
    <row r="1739" spans="1:29" x14ac:dyDescent="0.25">
      <c r="A1739" s="10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4"/>
      <c r="X1739" s="5"/>
      <c r="Y1739" s="3"/>
      <c r="Z1739" s="4"/>
      <c r="AA1739" s="3"/>
      <c r="AB1739" s="4"/>
      <c r="AC1739" s="4"/>
    </row>
    <row r="1740" spans="1:29" x14ac:dyDescent="0.25">
      <c r="A1740" s="10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4"/>
      <c r="X1740" s="5"/>
      <c r="Y1740" s="3"/>
      <c r="Z1740" s="4"/>
      <c r="AA1740" s="3"/>
      <c r="AB1740" s="4"/>
      <c r="AC1740" s="4"/>
    </row>
    <row r="1741" spans="1:29" x14ac:dyDescent="0.25">
      <c r="A1741" s="10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4"/>
      <c r="X1741" s="5"/>
      <c r="Y1741" s="3"/>
      <c r="Z1741" s="4"/>
      <c r="AA1741" s="3"/>
      <c r="AB1741" s="4"/>
      <c r="AC1741" s="4"/>
    </row>
    <row r="1742" spans="1:29" x14ac:dyDescent="0.25">
      <c r="A1742" s="10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4"/>
      <c r="X1742" s="5"/>
      <c r="Y1742" s="3"/>
      <c r="Z1742" s="4"/>
      <c r="AA1742" s="3"/>
      <c r="AB1742" s="4"/>
      <c r="AC1742" s="4"/>
    </row>
    <row r="1743" spans="1:29" x14ac:dyDescent="0.25">
      <c r="A1743" s="10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4"/>
      <c r="X1743" s="5"/>
      <c r="Y1743" s="3"/>
      <c r="Z1743" s="4"/>
      <c r="AA1743" s="3"/>
      <c r="AB1743" s="4"/>
      <c r="AC1743" s="4"/>
    </row>
    <row r="1744" spans="1:29" x14ac:dyDescent="0.25">
      <c r="A1744" s="10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4"/>
      <c r="X1744" s="5"/>
      <c r="Y1744" s="3"/>
      <c r="Z1744" s="4"/>
      <c r="AA1744" s="3"/>
      <c r="AB1744" s="4"/>
      <c r="AC1744" s="4"/>
    </row>
    <row r="1745" spans="1:29" x14ac:dyDescent="0.25">
      <c r="A1745" s="10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4"/>
      <c r="X1745" s="5"/>
      <c r="Y1745" s="3"/>
      <c r="Z1745" s="4"/>
      <c r="AA1745" s="3"/>
      <c r="AB1745" s="4"/>
      <c r="AC1745" s="4"/>
    </row>
    <row r="1746" spans="1:29" x14ac:dyDescent="0.25">
      <c r="A1746" s="10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4"/>
      <c r="X1746" s="5"/>
      <c r="Y1746" s="3"/>
      <c r="Z1746" s="4"/>
      <c r="AA1746" s="3"/>
      <c r="AB1746" s="4"/>
      <c r="AC1746" s="4"/>
    </row>
    <row r="1747" spans="1:29" x14ac:dyDescent="0.25">
      <c r="A1747" s="10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4"/>
      <c r="X1747" s="5"/>
      <c r="Y1747" s="3"/>
      <c r="Z1747" s="4"/>
      <c r="AA1747" s="3"/>
      <c r="AB1747" s="4"/>
      <c r="AC1747" s="4"/>
    </row>
    <row r="1748" spans="1:29" x14ac:dyDescent="0.25">
      <c r="A1748" s="10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4"/>
      <c r="X1748" s="5"/>
      <c r="Y1748" s="3"/>
      <c r="Z1748" s="4"/>
      <c r="AA1748" s="3"/>
      <c r="AB1748" s="4"/>
      <c r="AC1748" s="4"/>
    </row>
    <row r="1749" spans="1:29" x14ac:dyDescent="0.25">
      <c r="A1749" s="10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4"/>
      <c r="X1749" s="5"/>
      <c r="Y1749" s="3"/>
      <c r="Z1749" s="4"/>
      <c r="AA1749" s="3"/>
      <c r="AB1749" s="4"/>
      <c r="AC1749" s="4"/>
    </row>
    <row r="1750" spans="1:29" x14ac:dyDescent="0.25">
      <c r="A1750" s="10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4"/>
      <c r="X1750" s="5"/>
      <c r="Y1750" s="3"/>
      <c r="Z1750" s="4"/>
      <c r="AA1750" s="3"/>
      <c r="AB1750" s="4"/>
      <c r="AC1750" s="4"/>
    </row>
    <row r="1751" spans="1:29" x14ac:dyDescent="0.25">
      <c r="A1751" s="10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4"/>
      <c r="X1751" s="5"/>
      <c r="Y1751" s="3"/>
      <c r="Z1751" s="4"/>
      <c r="AA1751" s="3"/>
      <c r="AB1751" s="4"/>
      <c r="AC1751" s="4"/>
    </row>
    <row r="1752" spans="1:29" x14ac:dyDescent="0.25">
      <c r="A1752" s="10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4"/>
      <c r="X1752" s="5"/>
      <c r="Y1752" s="3"/>
      <c r="Z1752" s="4"/>
      <c r="AA1752" s="3"/>
      <c r="AB1752" s="4"/>
      <c r="AC1752" s="4"/>
    </row>
    <row r="1753" spans="1:29" x14ac:dyDescent="0.25">
      <c r="A1753" s="10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4"/>
      <c r="X1753" s="5"/>
      <c r="Y1753" s="3"/>
      <c r="Z1753" s="4"/>
      <c r="AA1753" s="3"/>
      <c r="AB1753" s="4"/>
      <c r="AC1753" s="4"/>
    </row>
    <row r="1754" spans="1:29" x14ac:dyDescent="0.25">
      <c r="A1754" s="10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4"/>
      <c r="X1754" s="5"/>
      <c r="Y1754" s="3"/>
      <c r="Z1754" s="4"/>
      <c r="AA1754" s="3"/>
      <c r="AB1754" s="4"/>
      <c r="AC1754" s="4"/>
    </row>
    <row r="1755" spans="1:29" x14ac:dyDescent="0.25">
      <c r="A1755" s="10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4"/>
      <c r="X1755" s="5"/>
      <c r="Y1755" s="3"/>
      <c r="Z1755" s="4"/>
      <c r="AA1755" s="3"/>
      <c r="AB1755" s="4"/>
      <c r="AC1755" s="4"/>
    </row>
    <row r="1756" spans="1:29" x14ac:dyDescent="0.25">
      <c r="A1756" s="10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4"/>
      <c r="X1756" s="5"/>
      <c r="Y1756" s="3"/>
      <c r="Z1756" s="4"/>
      <c r="AA1756" s="3"/>
      <c r="AB1756" s="4"/>
      <c r="AC1756" s="4"/>
    </row>
    <row r="1757" spans="1:29" x14ac:dyDescent="0.25">
      <c r="A1757" s="10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4"/>
      <c r="X1757" s="5"/>
      <c r="Y1757" s="3"/>
      <c r="Z1757" s="4"/>
      <c r="AA1757" s="3"/>
      <c r="AB1757" s="4"/>
      <c r="AC1757" s="4"/>
    </row>
    <row r="1758" spans="1:29" x14ac:dyDescent="0.25">
      <c r="A1758" s="10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4"/>
      <c r="X1758" s="5"/>
      <c r="Y1758" s="3"/>
      <c r="Z1758" s="4"/>
      <c r="AA1758" s="3"/>
      <c r="AB1758" s="4"/>
      <c r="AC1758" s="4"/>
    </row>
    <row r="1759" spans="1:29" x14ac:dyDescent="0.25">
      <c r="A1759" s="10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4"/>
      <c r="X1759" s="5"/>
      <c r="Y1759" s="3"/>
      <c r="Z1759" s="4"/>
      <c r="AA1759" s="3"/>
      <c r="AB1759" s="4"/>
      <c r="AC1759" s="4"/>
    </row>
    <row r="1760" spans="1:29" x14ac:dyDescent="0.25">
      <c r="A1760" s="10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4"/>
      <c r="X1760" s="5"/>
      <c r="Y1760" s="3"/>
      <c r="Z1760" s="4"/>
      <c r="AA1760" s="3"/>
      <c r="AB1760" s="4"/>
      <c r="AC1760" s="4"/>
    </row>
    <row r="1761" spans="1:29" x14ac:dyDescent="0.25">
      <c r="A1761" s="10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4"/>
      <c r="X1761" s="5"/>
      <c r="Y1761" s="3"/>
      <c r="Z1761" s="4"/>
      <c r="AA1761" s="3"/>
      <c r="AB1761" s="4"/>
      <c r="AC1761" s="4"/>
    </row>
    <row r="1762" spans="1:29" x14ac:dyDescent="0.25">
      <c r="A1762" s="10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4"/>
      <c r="X1762" s="5"/>
      <c r="Y1762" s="3"/>
      <c r="Z1762" s="4"/>
      <c r="AA1762" s="3"/>
      <c r="AB1762" s="4"/>
      <c r="AC1762" s="4"/>
    </row>
    <row r="1763" spans="1:29" x14ac:dyDescent="0.25">
      <c r="A1763" s="10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4"/>
      <c r="X1763" s="5"/>
      <c r="Y1763" s="3"/>
      <c r="Z1763" s="4"/>
      <c r="AA1763" s="3"/>
      <c r="AB1763" s="4"/>
      <c r="AC1763" s="4"/>
    </row>
    <row r="1764" spans="1:29" x14ac:dyDescent="0.25">
      <c r="A1764" s="10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4"/>
      <c r="X1764" s="5"/>
      <c r="Y1764" s="3"/>
      <c r="Z1764" s="4"/>
      <c r="AA1764" s="3"/>
      <c r="AB1764" s="4"/>
      <c r="AC1764" s="4"/>
    </row>
    <row r="1765" spans="1:29" x14ac:dyDescent="0.25">
      <c r="A1765" s="10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4"/>
      <c r="X1765" s="5"/>
      <c r="Y1765" s="3"/>
      <c r="Z1765" s="4"/>
      <c r="AA1765" s="3"/>
      <c r="AB1765" s="4"/>
      <c r="AC1765" s="4"/>
    </row>
    <row r="1766" spans="1:29" x14ac:dyDescent="0.25">
      <c r="A1766" s="10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4"/>
      <c r="X1766" s="5"/>
      <c r="Y1766" s="3"/>
      <c r="Z1766" s="4"/>
      <c r="AA1766" s="3"/>
      <c r="AB1766" s="4"/>
      <c r="AC1766" s="4"/>
    </row>
    <row r="1767" spans="1:29" x14ac:dyDescent="0.25">
      <c r="A1767" s="10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4"/>
      <c r="X1767" s="5"/>
      <c r="Y1767" s="3"/>
      <c r="Z1767" s="4"/>
      <c r="AA1767" s="3"/>
      <c r="AB1767" s="4"/>
      <c r="AC1767" s="4"/>
    </row>
    <row r="1768" spans="1:29" x14ac:dyDescent="0.25">
      <c r="A1768" s="10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4"/>
      <c r="X1768" s="5"/>
      <c r="Y1768" s="3"/>
      <c r="Z1768" s="4"/>
      <c r="AA1768" s="3"/>
      <c r="AB1768" s="4"/>
      <c r="AC1768" s="4"/>
    </row>
    <row r="1769" spans="1:29" x14ac:dyDescent="0.25">
      <c r="A1769" s="10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4"/>
      <c r="X1769" s="5"/>
      <c r="Y1769" s="3"/>
      <c r="Z1769" s="4"/>
      <c r="AA1769" s="3"/>
      <c r="AB1769" s="4"/>
      <c r="AC1769" s="4"/>
    </row>
    <row r="1770" spans="1:29" x14ac:dyDescent="0.25">
      <c r="A1770" s="10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4"/>
      <c r="X1770" s="5"/>
      <c r="Y1770" s="3"/>
      <c r="Z1770" s="4"/>
      <c r="AA1770" s="3"/>
      <c r="AB1770" s="4"/>
      <c r="AC1770" s="4"/>
    </row>
    <row r="1771" spans="1:29" x14ac:dyDescent="0.25">
      <c r="A1771" s="10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4"/>
      <c r="X1771" s="5"/>
      <c r="Y1771" s="3"/>
      <c r="Z1771" s="4"/>
      <c r="AA1771" s="3"/>
      <c r="AB1771" s="4"/>
      <c r="AC1771" s="4"/>
    </row>
    <row r="1772" spans="1:29" x14ac:dyDescent="0.25">
      <c r="A1772" s="10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4"/>
      <c r="X1772" s="5"/>
      <c r="Y1772" s="3"/>
      <c r="Z1772" s="4"/>
      <c r="AA1772" s="3"/>
      <c r="AB1772" s="4"/>
      <c r="AC1772" s="4"/>
    </row>
    <row r="1773" spans="1:29" x14ac:dyDescent="0.25">
      <c r="A1773" s="10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4"/>
      <c r="X1773" s="5"/>
      <c r="Y1773" s="3"/>
      <c r="Z1773" s="4"/>
      <c r="AA1773" s="3"/>
      <c r="AB1773" s="4"/>
      <c r="AC1773" s="4"/>
    </row>
    <row r="1774" spans="1:29" x14ac:dyDescent="0.25">
      <c r="A1774" s="10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4"/>
      <c r="X1774" s="5"/>
      <c r="Y1774" s="3"/>
      <c r="Z1774" s="4"/>
      <c r="AA1774" s="3"/>
      <c r="AB1774" s="4"/>
      <c r="AC1774" s="4"/>
    </row>
    <row r="1775" spans="1:29" x14ac:dyDescent="0.25">
      <c r="A1775" s="10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4"/>
      <c r="X1775" s="5"/>
      <c r="Y1775" s="3"/>
      <c r="Z1775" s="4"/>
      <c r="AA1775" s="3"/>
      <c r="AB1775" s="4"/>
      <c r="AC1775" s="4"/>
    </row>
    <row r="1776" spans="1:29" x14ac:dyDescent="0.25">
      <c r="A1776" s="10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4"/>
      <c r="X1776" s="5"/>
      <c r="Y1776" s="3"/>
      <c r="Z1776" s="4"/>
      <c r="AA1776" s="3"/>
      <c r="AB1776" s="4"/>
      <c r="AC1776" s="4"/>
    </row>
    <row r="1777" spans="1:29" x14ac:dyDescent="0.25">
      <c r="A1777" s="10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4"/>
      <c r="X1777" s="5"/>
      <c r="Y1777" s="3"/>
      <c r="Z1777" s="4"/>
      <c r="AA1777" s="3"/>
      <c r="AB1777" s="4"/>
      <c r="AC1777" s="4"/>
    </row>
    <row r="1778" spans="1:29" x14ac:dyDescent="0.25">
      <c r="A1778" s="10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4"/>
      <c r="X1778" s="5"/>
      <c r="Y1778" s="3"/>
      <c r="Z1778" s="4"/>
      <c r="AA1778" s="3"/>
      <c r="AB1778" s="4"/>
      <c r="AC1778" s="4"/>
    </row>
    <row r="1779" spans="1:29" x14ac:dyDescent="0.25">
      <c r="A1779" s="10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4"/>
      <c r="X1779" s="5"/>
      <c r="Y1779" s="3"/>
      <c r="Z1779" s="4"/>
      <c r="AA1779" s="3"/>
      <c r="AB1779" s="4"/>
      <c r="AC1779" s="4"/>
    </row>
    <row r="1780" spans="1:29" x14ac:dyDescent="0.25">
      <c r="A1780" s="10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4"/>
      <c r="X1780" s="5"/>
      <c r="Y1780" s="3"/>
      <c r="Z1780" s="4"/>
      <c r="AA1780" s="3"/>
      <c r="AB1780" s="4"/>
      <c r="AC1780" s="4"/>
    </row>
    <row r="1781" spans="1:29" x14ac:dyDescent="0.25">
      <c r="A1781" s="10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4"/>
      <c r="X1781" s="5"/>
      <c r="Y1781" s="3"/>
      <c r="Z1781" s="4"/>
      <c r="AA1781" s="3"/>
      <c r="AB1781" s="4"/>
      <c r="AC1781" s="4"/>
    </row>
    <row r="1782" spans="1:29" x14ac:dyDescent="0.25">
      <c r="A1782" s="10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4"/>
      <c r="X1782" s="5"/>
      <c r="Y1782" s="3"/>
      <c r="Z1782" s="4"/>
      <c r="AA1782" s="3"/>
      <c r="AB1782" s="4"/>
      <c r="AC1782" s="4"/>
    </row>
    <row r="1783" spans="1:29" x14ac:dyDescent="0.25">
      <c r="A1783" s="10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4"/>
      <c r="X1783" s="5"/>
      <c r="Y1783" s="3"/>
      <c r="Z1783" s="4"/>
      <c r="AA1783" s="3"/>
      <c r="AB1783" s="4"/>
      <c r="AC1783" s="4"/>
    </row>
    <row r="1784" spans="1:29" x14ac:dyDescent="0.25">
      <c r="A1784" s="10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4"/>
      <c r="X1784" s="5"/>
      <c r="Y1784" s="3"/>
      <c r="Z1784" s="4"/>
      <c r="AA1784" s="3"/>
      <c r="AB1784" s="4"/>
      <c r="AC1784" s="4"/>
    </row>
    <row r="1785" spans="1:29" x14ac:dyDescent="0.25">
      <c r="A1785" s="10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4"/>
      <c r="X1785" s="5"/>
      <c r="Y1785" s="3"/>
      <c r="Z1785" s="4"/>
      <c r="AA1785" s="3"/>
      <c r="AB1785" s="4"/>
      <c r="AC1785" s="4"/>
    </row>
    <row r="1786" spans="1:29" x14ac:dyDescent="0.25">
      <c r="A1786" s="10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4"/>
      <c r="X1786" s="5"/>
      <c r="Y1786" s="3"/>
      <c r="Z1786" s="4"/>
      <c r="AA1786" s="3"/>
      <c r="AB1786" s="4"/>
      <c r="AC1786" s="4"/>
    </row>
    <row r="1787" spans="1:29" x14ac:dyDescent="0.25">
      <c r="A1787" s="10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4"/>
      <c r="X1787" s="5"/>
      <c r="Y1787" s="3"/>
      <c r="Z1787" s="4"/>
      <c r="AA1787" s="3"/>
      <c r="AB1787" s="4"/>
      <c r="AC1787" s="4"/>
    </row>
    <row r="1788" spans="1:29" x14ac:dyDescent="0.25">
      <c r="A1788" s="10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4"/>
      <c r="X1788" s="5"/>
      <c r="Y1788" s="3"/>
      <c r="Z1788" s="4"/>
      <c r="AA1788" s="3"/>
      <c r="AB1788" s="4"/>
      <c r="AC1788" s="4"/>
    </row>
    <row r="1789" spans="1:29" x14ac:dyDescent="0.25">
      <c r="A1789" s="10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4"/>
      <c r="X1789" s="5"/>
      <c r="Y1789" s="3"/>
      <c r="Z1789" s="4"/>
      <c r="AA1789" s="3"/>
      <c r="AB1789" s="4"/>
      <c r="AC1789" s="4"/>
    </row>
    <row r="1790" spans="1:29" x14ac:dyDescent="0.25">
      <c r="A1790" s="10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4"/>
      <c r="X1790" s="5"/>
      <c r="Y1790" s="3"/>
      <c r="Z1790" s="4"/>
      <c r="AA1790" s="3"/>
      <c r="AB1790" s="4"/>
      <c r="AC1790" s="4"/>
    </row>
    <row r="1791" spans="1:29" x14ac:dyDescent="0.25">
      <c r="A1791" s="10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4"/>
      <c r="X1791" s="5"/>
      <c r="Y1791" s="3"/>
      <c r="Z1791" s="4"/>
      <c r="AA1791" s="3"/>
      <c r="AB1791" s="4"/>
      <c r="AC1791" s="4"/>
    </row>
    <row r="1792" spans="1:29" x14ac:dyDescent="0.25">
      <c r="A1792" s="10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4"/>
      <c r="X1792" s="5"/>
      <c r="Y1792" s="3"/>
      <c r="Z1792" s="4"/>
      <c r="AA1792" s="3"/>
      <c r="AB1792" s="4"/>
      <c r="AC1792" s="4"/>
    </row>
    <row r="1793" spans="1:29" x14ac:dyDescent="0.25">
      <c r="A1793" s="10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4"/>
      <c r="X1793" s="5"/>
      <c r="Y1793" s="3"/>
      <c r="Z1793" s="4"/>
      <c r="AA1793" s="3"/>
      <c r="AB1793" s="4"/>
      <c r="AC1793" s="4"/>
    </row>
    <row r="1794" spans="1:29" x14ac:dyDescent="0.25">
      <c r="A1794" s="10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4"/>
      <c r="X1794" s="5"/>
      <c r="Y1794" s="3"/>
      <c r="Z1794" s="4"/>
      <c r="AA1794" s="3"/>
      <c r="AB1794" s="4"/>
      <c r="AC1794" s="4"/>
    </row>
    <row r="1795" spans="1:29" x14ac:dyDescent="0.25">
      <c r="A1795" s="10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4"/>
      <c r="X1795" s="5"/>
      <c r="Y1795" s="3"/>
      <c r="Z1795" s="4"/>
      <c r="AA1795" s="3"/>
      <c r="AB1795" s="4"/>
      <c r="AC1795" s="4"/>
    </row>
    <row r="1796" spans="1:29" x14ac:dyDescent="0.25">
      <c r="A1796" s="10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4"/>
      <c r="X1796" s="5"/>
      <c r="Y1796" s="3"/>
      <c r="Z1796" s="4"/>
      <c r="AA1796" s="3"/>
      <c r="AB1796" s="4"/>
      <c r="AC1796" s="4"/>
    </row>
    <row r="1797" spans="1:29" x14ac:dyDescent="0.25">
      <c r="A1797" s="10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4"/>
      <c r="X1797" s="5"/>
      <c r="Y1797" s="3"/>
      <c r="Z1797" s="4"/>
      <c r="AA1797" s="3"/>
      <c r="AB1797" s="4"/>
      <c r="AC1797" s="4"/>
    </row>
    <row r="1798" spans="1:29" x14ac:dyDescent="0.25">
      <c r="A1798" s="10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4"/>
      <c r="X1798" s="5"/>
      <c r="Y1798" s="3"/>
      <c r="Z1798" s="4"/>
      <c r="AA1798" s="3"/>
      <c r="AB1798" s="4"/>
      <c r="AC1798" s="4"/>
    </row>
    <row r="1799" spans="1:29" x14ac:dyDescent="0.25">
      <c r="A1799" s="10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4"/>
      <c r="X1799" s="5"/>
      <c r="Y1799" s="3"/>
      <c r="Z1799" s="4"/>
      <c r="AA1799" s="3"/>
      <c r="AB1799" s="4"/>
      <c r="AC1799" s="4"/>
    </row>
    <row r="1800" spans="1:29" x14ac:dyDescent="0.25">
      <c r="A1800" s="10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4"/>
      <c r="X1800" s="5"/>
      <c r="Y1800" s="3"/>
      <c r="Z1800" s="4"/>
      <c r="AA1800" s="3"/>
      <c r="AB1800" s="4"/>
      <c r="AC1800" s="4"/>
    </row>
    <row r="1801" spans="1:29" x14ac:dyDescent="0.25">
      <c r="A1801" s="10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4"/>
      <c r="X1801" s="5"/>
      <c r="Y1801" s="3"/>
      <c r="Z1801" s="4"/>
      <c r="AA1801" s="3"/>
      <c r="AB1801" s="4"/>
      <c r="AC1801" s="4"/>
    </row>
    <row r="1802" spans="1:29" x14ac:dyDescent="0.25">
      <c r="A1802" s="10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4"/>
      <c r="X1802" s="5"/>
      <c r="Y1802" s="3"/>
      <c r="Z1802" s="4"/>
      <c r="AA1802" s="3"/>
      <c r="AB1802" s="4"/>
      <c r="AC1802" s="4"/>
    </row>
    <row r="1803" spans="1:29" x14ac:dyDescent="0.25">
      <c r="A1803" s="10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4"/>
      <c r="X1803" s="5"/>
      <c r="Y1803" s="3"/>
      <c r="Z1803" s="4"/>
      <c r="AA1803" s="3"/>
      <c r="AB1803" s="4"/>
      <c r="AC1803" s="4"/>
    </row>
    <row r="1804" spans="1:29" x14ac:dyDescent="0.25">
      <c r="A1804" s="10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4"/>
      <c r="X1804" s="5"/>
      <c r="Y1804" s="3"/>
      <c r="Z1804" s="4"/>
      <c r="AA1804" s="3"/>
      <c r="AB1804" s="4"/>
      <c r="AC1804" s="4"/>
    </row>
    <row r="1805" spans="1:29" x14ac:dyDescent="0.25">
      <c r="A1805" s="10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4"/>
      <c r="X1805" s="5"/>
      <c r="Y1805" s="3"/>
      <c r="Z1805" s="4"/>
      <c r="AA1805" s="3"/>
      <c r="AB1805" s="4"/>
      <c r="AC1805" s="4"/>
    </row>
    <row r="1806" spans="1:29" x14ac:dyDescent="0.25">
      <c r="A1806" s="10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4"/>
      <c r="X1806" s="5"/>
      <c r="Y1806" s="3"/>
      <c r="Z1806" s="4"/>
      <c r="AA1806" s="3"/>
      <c r="AB1806" s="4"/>
      <c r="AC1806" s="4"/>
    </row>
    <row r="1807" spans="1:29" x14ac:dyDescent="0.25">
      <c r="A1807" s="10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4"/>
      <c r="X1807" s="5"/>
      <c r="Y1807" s="3"/>
      <c r="Z1807" s="4"/>
      <c r="AA1807" s="3"/>
      <c r="AB1807" s="4"/>
      <c r="AC1807" s="4"/>
    </row>
    <row r="1808" spans="1:29" x14ac:dyDescent="0.25">
      <c r="A1808" s="10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4"/>
      <c r="X1808" s="5"/>
      <c r="Y1808" s="3"/>
      <c r="Z1808" s="4"/>
      <c r="AA1808" s="3"/>
      <c r="AB1808" s="4"/>
      <c r="AC1808" s="4"/>
    </row>
    <row r="1809" spans="1:29" x14ac:dyDescent="0.25">
      <c r="A1809" s="10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4"/>
      <c r="X1809" s="5"/>
      <c r="Y1809" s="3"/>
      <c r="Z1809" s="4"/>
      <c r="AA1809" s="3"/>
      <c r="AB1809" s="4"/>
      <c r="AC1809" s="4"/>
    </row>
    <row r="1810" spans="1:29" x14ac:dyDescent="0.25">
      <c r="A1810" s="10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4"/>
      <c r="X1810" s="5"/>
      <c r="Y1810" s="3"/>
      <c r="Z1810" s="4"/>
      <c r="AA1810" s="3"/>
      <c r="AB1810" s="4"/>
      <c r="AC1810" s="4"/>
    </row>
    <row r="1811" spans="1:29" x14ac:dyDescent="0.25">
      <c r="A1811" s="10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4"/>
      <c r="X1811" s="5"/>
      <c r="Y1811" s="3"/>
      <c r="Z1811" s="4"/>
      <c r="AA1811" s="3"/>
      <c r="AB1811" s="4"/>
      <c r="AC1811" s="4"/>
    </row>
    <row r="1812" spans="1:29" x14ac:dyDescent="0.25">
      <c r="A1812" s="10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4"/>
      <c r="X1812" s="5"/>
      <c r="Y1812" s="3"/>
      <c r="Z1812" s="4"/>
      <c r="AA1812" s="3"/>
      <c r="AB1812" s="4"/>
      <c r="AC1812" s="4"/>
    </row>
    <row r="1813" spans="1:29" x14ac:dyDescent="0.25">
      <c r="A1813" s="10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4"/>
      <c r="X1813" s="5"/>
      <c r="Y1813" s="3"/>
      <c r="Z1813" s="4"/>
      <c r="AA1813" s="3"/>
      <c r="AB1813" s="4"/>
      <c r="AC1813" s="4"/>
    </row>
    <row r="1814" spans="1:29" x14ac:dyDescent="0.25">
      <c r="A1814" s="10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4"/>
      <c r="X1814" s="5"/>
      <c r="Y1814" s="3"/>
      <c r="Z1814" s="4"/>
      <c r="AA1814" s="3"/>
      <c r="AB1814" s="4"/>
      <c r="AC1814" s="4"/>
    </row>
    <row r="1815" spans="1:29" x14ac:dyDescent="0.25">
      <c r="A1815" s="10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4"/>
      <c r="X1815" s="5"/>
      <c r="Y1815" s="3"/>
      <c r="Z1815" s="4"/>
      <c r="AA1815" s="3"/>
      <c r="AB1815" s="4"/>
      <c r="AC1815" s="4"/>
    </row>
    <row r="1816" spans="1:29" x14ac:dyDescent="0.25">
      <c r="A1816" s="10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4"/>
      <c r="X1816" s="5"/>
      <c r="Y1816" s="3"/>
      <c r="Z1816" s="4"/>
      <c r="AA1816" s="3"/>
      <c r="AB1816" s="4"/>
      <c r="AC1816" s="4"/>
    </row>
    <row r="1817" spans="1:29" x14ac:dyDescent="0.25">
      <c r="A1817" s="10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4"/>
      <c r="X1817" s="5"/>
      <c r="Y1817" s="3"/>
      <c r="Z1817" s="4"/>
      <c r="AA1817" s="3"/>
      <c r="AB1817" s="4"/>
      <c r="AC1817" s="4"/>
    </row>
    <row r="1818" spans="1:29" x14ac:dyDescent="0.25">
      <c r="A1818" s="10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4"/>
      <c r="X1818" s="5"/>
      <c r="Y1818" s="3"/>
      <c r="Z1818" s="4"/>
      <c r="AA1818" s="3"/>
      <c r="AB1818" s="4"/>
      <c r="AC1818" s="4"/>
    </row>
    <row r="1819" spans="1:29" x14ac:dyDescent="0.25">
      <c r="A1819" s="10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4"/>
      <c r="X1819" s="5"/>
      <c r="Y1819" s="3"/>
      <c r="Z1819" s="4"/>
      <c r="AA1819" s="3"/>
      <c r="AB1819" s="4"/>
      <c r="AC1819" s="4"/>
    </row>
    <row r="1820" spans="1:29" x14ac:dyDescent="0.25">
      <c r="A1820" s="10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4"/>
      <c r="X1820" s="5"/>
      <c r="Y1820" s="3"/>
      <c r="Z1820" s="4"/>
      <c r="AA1820" s="3"/>
      <c r="AB1820" s="4"/>
      <c r="AC1820" s="4"/>
    </row>
    <row r="1821" spans="1:29" x14ac:dyDescent="0.25">
      <c r="A1821" s="10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4"/>
      <c r="X1821" s="5"/>
      <c r="Y1821" s="3"/>
      <c r="Z1821" s="4"/>
      <c r="AA1821" s="3"/>
      <c r="AB1821" s="4"/>
      <c r="AC1821" s="4"/>
    </row>
    <row r="1822" spans="1:29" x14ac:dyDescent="0.25">
      <c r="A1822" s="10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4"/>
      <c r="X1822" s="5"/>
      <c r="Y1822" s="3"/>
      <c r="Z1822" s="4"/>
      <c r="AA1822" s="3"/>
      <c r="AB1822" s="4"/>
      <c r="AC1822" s="4"/>
    </row>
    <row r="1823" spans="1:29" x14ac:dyDescent="0.25">
      <c r="A1823" s="10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4"/>
      <c r="X1823" s="5"/>
      <c r="Y1823" s="3"/>
      <c r="Z1823" s="4"/>
      <c r="AA1823" s="3"/>
      <c r="AB1823" s="4"/>
      <c r="AC1823" s="4"/>
    </row>
    <row r="1824" spans="1:29" x14ac:dyDescent="0.25">
      <c r="A1824" s="10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4"/>
      <c r="X1824" s="5"/>
      <c r="Y1824" s="3"/>
      <c r="Z1824" s="4"/>
      <c r="AA1824" s="3"/>
      <c r="AB1824" s="4"/>
      <c r="AC1824" s="4"/>
    </row>
    <row r="1825" spans="1:29" x14ac:dyDescent="0.25">
      <c r="A1825" s="10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4"/>
      <c r="X1825" s="5"/>
      <c r="Y1825" s="3"/>
      <c r="Z1825" s="4"/>
      <c r="AA1825" s="3"/>
      <c r="AB1825" s="4"/>
      <c r="AC1825" s="4"/>
    </row>
    <row r="1826" spans="1:29" x14ac:dyDescent="0.25">
      <c r="A1826" s="10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4"/>
      <c r="X1826" s="5"/>
      <c r="Y1826" s="3"/>
      <c r="Z1826" s="4"/>
      <c r="AA1826" s="3"/>
      <c r="AB1826" s="4"/>
      <c r="AC1826" s="4"/>
    </row>
    <row r="1827" spans="1:29" x14ac:dyDescent="0.25">
      <c r="A1827" s="10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4"/>
      <c r="X1827" s="5"/>
      <c r="Y1827" s="3"/>
      <c r="Z1827" s="4"/>
      <c r="AA1827" s="3"/>
      <c r="AB1827" s="4"/>
      <c r="AC1827" s="4"/>
    </row>
    <row r="1828" spans="1:29" x14ac:dyDescent="0.25">
      <c r="A1828" s="10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4"/>
      <c r="X1828" s="5"/>
      <c r="Y1828" s="3"/>
      <c r="Z1828" s="4"/>
      <c r="AA1828" s="3"/>
      <c r="AB1828" s="4"/>
      <c r="AC1828" s="4"/>
    </row>
    <row r="1829" spans="1:29" x14ac:dyDescent="0.25">
      <c r="A1829" s="10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4"/>
      <c r="X1829" s="5"/>
      <c r="Y1829" s="3"/>
      <c r="Z1829" s="4"/>
      <c r="AA1829" s="3"/>
      <c r="AB1829" s="4"/>
      <c r="AC1829" s="4"/>
    </row>
    <row r="1830" spans="1:29" x14ac:dyDescent="0.25">
      <c r="A1830" s="10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4"/>
      <c r="X1830" s="5"/>
      <c r="Y1830" s="3"/>
      <c r="Z1830" s="4"/>
      <c r="AA1830" s="3"/>
      <c r="AB1830" s="4"/>
      <c r="AC1830" s="4"/>
    </row>
    <row r="1831" spans="1:29" x14ac:dyDescent="0.25">
      <c r="A1831" s="10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4"/>
      <c r="X1831" s="5"/>
      <c r="Y1831" s="3"/>
      <c r="Z1831" s="4"/>
      <c r="AA1831" s="3"/>
      <c r="AB1831" s="4"/>
      <c r="AC1831" s="4"/>
    </row>
    <row r="1832" spans="1:29" x14ac:dyDescent="0.25">
      <c r="A1832" s="10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4"/>
      <c r="X1832" s="5"/>
      <c r="Y1832" s="3"/>
      <c r="Z1832" s="4"/>
      <c r="AA1832" s="3"/>
      <c r="AB1832" s="4"/>
      <c r="AC1832" s="4"/>
    </row>
    <row r="1833" spans="1:29" x14ac:dyDescent="0.25">
      <c r="A1833" s="10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4"/>
      <c r="X1833" s="5"/>
      <c r="Y1833" s="3"/>
      <c r="Z1833" s="4"/>
      <c r="AA1833" s="3"/>
      <c r="AB1833" s="4"/>
      <c r="AC1833" s="4"/>
    </row>
    <row r="1834" spans="1:29" x14ac:dyDescent="0.25">
      <c r="A1834" s="10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4"/>
      <c r="X1834" s="5"/>
      <c r="Y1834" s="3"/>
      <c r="Z1834" s="4"/>
      <c r="AA1834" s="3"/>
      <c r="AB1834" s="4"/>
      <c r="AC1834" s="4"/>
    </row>
    <row r="1835" spans="1:29" x14ac:dyDescent="0.25">
      <c r="A1835" s="10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4"/>
      <c r="X1835" s="5"/>
      <c r="Y1835" s="3"/>
      <c r="Z1835" s="4"/>
      <c r="AA1835" s="3"/>
      <c r="AB1835" s="4"/>
      <c r="AC1835" s="4"/>
    </row>
    <row r="1836" spans="1:29" x14ac:dyDescent="0.25">
      <c r="A1836" s="10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4"/>
      <c r="X1836" s="5"/>
      <c r="Y1836" s="3"/>
      <c r="Z1836" s="4"/>
      <c r="AA1836" s="3"/>
      <c r="AB1836" s="4"/>
      <c r="AC1836" s="4"/>
    </row>
    <row r="1837" spans="1:29" x14ac:dyDescent="0.25">
      <c r="A1837" s="10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4"/>
      <c r="X1837" s="5"/>
      <c r="Y1837" s="3"/>
      <c r="Z1837" s="4"/>
      <c r="AA1837" s="3"/>
      <c r="AB1837" s="4"/>
      <c r="AC1837" s="4"/>
    </row>
    <row r="1838" spans="1:29" x14ac:dyDescent="0.25">
      <c r="A1838" s="10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4"/>
      <c r="X1838" s="5"/>
      <c r="Y1838" s="3"/>
      <c r="Z1838" s="4"/>
      <c r="AA1838" s="3"/>
      <c r="AB1838" s="4"/>
      <c r="AC1838" s="4"/>
    </row>
    <row r="1839" spans="1:29" x14ac:dyDescent="0.25">
      <c r="A1839" s="10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4"/>
      <c r="X1839" s="5"/>
      <c r="Y1839" s="3"/>
      <c r="Z1839" s="4"/>
      <c r="AA1839" s="3"/>
      <c r="AB1839" s="4"/>
      <c r="AC1839" s="4"/>
    </row>
    <row r="1840" spans="1:29" x14ac:dyDescent="0.25">
      <c r="A1840" s="10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4"/>
      <c r="X1840" s="5"/>
      <c r="Y1840" s="3"/>
      <c r="Z1840" s="4"/>
      <c r="AA1840" s="3"/>
      <c r="AB1840" s="4"/>
      <c r="AC1840" s="4"/>
    </row>
    <row r="1841" spans="1:29" x14ac:dyDescent="0.25">
      <c r="A1841" s="10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4"/>
      <c r="X1841" s="5"/>
      <c r="Y1841" s="3"/>
      <c r="Z1841" s="4"/>
      <c r="AA1841" s="3"/>
      <c r="AB1841" s="4"/>
      <c r="AC1841" s="4"/>
    </row>
    <row r="1842" spans="1:29" x14ac:dyDescent="0.25">
      <c r="A1842" s="10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4"/>
      <c r="X1842" s="5"/>
      <c r="Y1842" s="3"/>
      <c r="Z1842" s="4"/>
      <c r="AA1842" s="3"/>
      <c r="AB1842" s="4"/>
      <c r="AC1842" s="4"/>
    </row>
    <row r="1843" spans="1:29" x14ac:dyDescent="0.25">
      <c r="A1843" s="10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4"/>
      <c r="X1843" s="5"/>
      <c r="Y1843" s="3"/>
      <c r="Z1843" s="4"/>
      <c r="AA1843" s="3"/>
      <c r="AB1843" s="4"/>
      <c r="AC1843" s="4"/>
    </row>
    <row r="1844" spans="1:29" x14ac:dyDescent="0.25">
      <c r="A1844" s="10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4"/>
      <c r="X1844" s="5"/>
      <c r="Y1844" s="3"/>
      <c r="Z1844" s="4"/>
      <c r="AA1844" s="3"/>
      <c r="AB1844" s="4"/>
      <c r="AC1844" s="4"/>
    </row>
    <row r="1845" spans="1:29" x14ac:dyDescent="0.25">
      <c r="A1845" s="10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4"/>
      <c r="X1845" s="5"/>
      <c r="Y1845" s="3"/>
      <c r="Z1845" s="4"/>
      <c r="AA1845" s="3"/>
      <c r="AB1845" s="4"/>
      <c r="AC1845" s="4"/>
    </row>
    <row r="1846" spans="1:29" x14ac:dyDescent="0.25">
      <c r="A1846" s="10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4"/>
      <c r="X1846" s="5"/>
      <c r="Y1846" s="3"/>
      <c r="Z1846" s="4"/>
      <c r="AA1846" s="3"/>
      <c r="AB1846" s="4"/>
      <c r="AC1846" s="4"/>
    </row>
    <row r="1847" spans="1:29" x14ac:dyDescent="0.25">
      <c r="A1847" s="10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4"/>
      <c r="X1847" s="5"/>
      <c r="Y1847" s="3"/>
      <c r="Z1847" s="4"/>
      <c r="AA1847" s="3"/>
      <c r="AB1847" s="4"/>
      <c r="AC1847" s="4"/>
    </row>
    <row r="1848" spans="1:29" x14ac:dyDescent="0.25">
      <c r="A1848" s="10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4"/>
      <c r="X1848" s="5"/>
      <c r="Y1848" s="3"/>
      <c r="Z1848" s="4"/>
      <c r="AA1848" s="3"/>
      <c r="AB1848" s="4"/>
      <c r="AC1848" s="4"/>
    </row>
    <row r="1849" spans="1:29" x14ac:dyDescent="0.25">
      <c r="A1849" s="10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4"/>
      <c r="X1849" s="5"/>
      <c r="Y1849" s="3"/>
      <c r="Z1849" s="4"/>
      <c r="AA1849" s="3"/>
      <c r="AB1849" s="4"/>
      <c r="AC1849" s="4"/>
    </row>
    <row r="1850" spans="1:29" x14ac:dyDescent="0.25">
      <c r="A1850" s="10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4"/>
      <c r="X1850" s="5"/>
      <c r="Y1850" s="3"/>
      <c r="Z1850" s="4"/>
      <c r="AA1850" s="3"/>
      <c r="AB1850" s="4"/>
      <c r="AC1850" s="4"/>
    </row>
    <row r="1851" spans="1:29" x14ac:dyDescent="0.25">
      <c r="A1851" s="10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4"/>
      <c r="X1851" s="5"/>
      <c r="Y1851" s="3"/>
      <c r="Z1851" s="4"/>
      <c r="AA1851" s="3"/>
      <c r="AB1851" s="4"/>
      <c r="AC1851" s="4"/>
    </row>
    <row r="1852" spans="1:29" x14ac:dyDescent="0.25">
      <c r="A1852" s="10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4"/>
      <c r="X1852" s="5"/>
      <c r="Y1852" s="3"/>
      <c r="Z1852" s="4"/>
      <c r="AA1852" s="3"/>
      <c r="AB1852" s="4"/>
      <c r="AC1852" s="4"/>
    </row>
    <row r="1853" spans="1:29" x14ac:dyDescent="0.25">
      <c r="A1853" s="10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4"/>
      <c r="X1853" s="5"/>
      <c r="Y1853" s="3"/>
      <c r="Z1853" s="4"/>
      <c r="AA1853" s="3"/>
      <c r="AB1853" s="4"/>
      <c r="AC1853" s="4"/>
    </row>
    <row r="1854" spans="1:29" x14ac:dyDescent="0.25">
      <c r="A1854" s="10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4"/>
      <c r="X1854" s="5"/>
      <c r="Y1854" s="3"/>
      <c r="Z1854" s="4"/>
      <c r="AA1854" s="3"/>
      <c r="AB1854" s="4"/>
      <c r="AC1854" s="4"/>
    </row>
    <row r="1855" spans="1:29" x14ac:dyDescent="0.25">
      <c r="A1855" s="10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4"/>
      <c r="X1855" s="5"/>
      <c r="Y1855" s="3"/>
      <c r="Z1855" s="4"/>
      <c r="AA1855" s="3"/>
      <c r="AB1855" s="4"/>
      <c r="AC1855" s="4"/>
    </row>
    <row r="1856" spans="1:29" x14ac:dyDescent="0.25">
      <c r="A1856" s="10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4"/>
      <c r="X1856" s="5"/>
      <c r="Y1856" s="3"/>
      <c r="Z1856" s="4"/>
      <c r="AA1856" s="3"/>
      <c r="AB1856" s="4"/>
      <c r="AC1856" s="4"/>
    </row>
    <row r="1857" spans="1:29" x14ac:dyDescent="0.25">
      <c r="A1857" s="10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4"/>
      <c r="X1857" s="5"/>
      <c r="Y1857" s="3"/>
      <c r="Z1857" s="4"/>
      <c r="AA1857" s="3"/>
      <c r="AB1857" s="4"/>
      <c r="AC1857" s="4"/>
    </row>
    <row r="1858" spans="1:29" x14ac:dyDescent="0.25">
      <c r="A1858" s="10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4"/>
      <c r="X1858" s="5"/>
      <c r="Y1858" s="3"/>
      <c r="Z1858" s="4"/>
      <c r="AA1858" s="3"/>
      <c r="AB1858" s="4"/>
      <c r="AC1858" s="4"/>
    </row>
    <row r="1859" spans="1:29" x14ac:dyDescent="0.25">
      <c r="A1859" s="10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4"/>
      <c r="X1859" s="5"/>
      <c r="Y1859" s="3"/>
      <c r="Z1859" s="4"/>
      <c r="AA1859" s="3"/>
      <c r="AB1859" s="4"/>
      <c r="AC1859" s="4"/>
    </row>
    <row r="1860" spans="1:29" x14ac:dyDescent="0.25">
      <c r="A1860" s="10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4"/>
      <c r="X1860" s="5"/>
      <c r="Y1860" s="3"/>
      <c r="Z1860" s="4"/>
      <c r="AA1860" s="3"/>
      <c r="AB1860" s="4"/>
      <c r="AC1860" s="4"/>
    </row>
    <row r="1861" spans="1:29" x14ac:dyDescent="0.25">
      <c r="A1861" s="10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4"/>
      <c r="X1861" s="5"/>
      <c r="Y1861" s="3"/>
      <c r="Z1861" s="4"/>
      <c r="AA1861" s="3"/>
      <c r="AB1861" s="4"/>
      <c r="AC1861" s="4"/>
    </row>
    <row r="1862" spans="1:29" x14ac:dyDescent="0.25">
      <c r="A1862" s="10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4"/>
      <c r="X1862" s="5"/>
      <c r="Y1862" s="3"/>
      <c r="Z1862" s="4"/>
      <c r="AA1862" s="3"/>
      <c r="AB1862" s="4"/>
      <c r="AC1862" s="4"/>
    </row>
    <row r="1863" spans="1:29" x14ac:dyDescent="0.25">
      <c r="A1863" s="10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4"/>
      <c r="X1863" s="5"/>
      <c r="Y1863" s="3"/>
      <c r="Z1863" s="4"/>
      <c r="AA1863" s="3"/>
      <c r="AB1863" s="4"/>
      <c r="AC1863" s="4"/>
    </row>
    <row r="1864" spans="1:29" x14ac:dyDescent="0.25">
      <c r="A1864" s="10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4"/>
      <c r="X1864" s="5"/>
      <c r="Y1864" s="3"/>
      <c r="Z1864" s="4"/>
      <c r="AA1864" s="3"/>
      <c r="AB1864" s="4"/>
      <c r="AC1864" s="4"/>
    </row>
    <row r="1865" spans="1:29" x14ac:dyDescent="0.25">
      <c r="A1865" s="10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4"/>
      <c r="X1865" s="5"/>
      <c r="Y1865" s="3"/>
      <c r="Z1865" s="4"/>
      <c r="AA1865" s="3"/>
      <c r="AB1865" s="4"/>
      <c r="AC1865" s="4"/>
    </row>
    <row r="1866" spans="1:29" x14ac:dyDescent="0.25">
      <c r="A1866" s="10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4"/>
      <c r="X1866" s="5"/>
      <c r="Y1866" s="3"/>
      <c r="Z1866" s="4"/>
      <c r="AA1866" s="3"/>
      <c r="AB1866" s="4"/>
      <c r="AC1866" s="4"/>
    </row>
    <row r="1867" spans="1:29" x14ac:dyDescent="0.25">
      <c r="A1867" s="10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4"/>
      <c r="X1867" s="5"/>
      <c r="Y1867" s="3"/>
      <c r="Z1867" s="4"/>
      <c r="AA1867" s="3"/>
      <c r="AB1867" s="4"/>
      <c r="AC1867" s="4"/>
    </row>
    <row r="1868" spans="1:29" x14ac:dyDescent="0.25">
      <c r="A1868" s="10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4"/>
      <c r="X1868" s="5"/>
      <c r="Y1868" s="3"/>
      <c r="Z1868" s="4"/>
      <c r="AA1868" s="3"/>
      <c r="AB1868" s="4"/>
      <c r="AC1868" s="4"/>
    </row>
    <row r="1869" spans="1:29" x14ac:dyDescent="0.25">
      <c r="A1869" s="10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4"/>
      <c r="X1869" s="5"/>
      <c r="Y1869" s="3"/>
      <c r="Z1869" s="4"/>
      <c r="AA1869" s="3"/>
      <c r="AB1869" s="4"/>
      <c r="AC1869" s="4"/>
    </row>
    <row r="1870" spans="1:29" x14ac:dyDescent="0.25">
      <c r="A1870" s="10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4"/>
      <c r="X1870" s="5"/>
      <c r="Y1870" s="3"/>
      <c r="Z1870" s="4"/>
      <c r="AA1870" s="3"/>
      <c r="AB1870" s="4"/>
      <c r="AC1870" s="4"/>
    </row>
    <row r="1871" spans="1:29" x14ac:dyDescent="0.25">
      <c r="A1871" s="10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4"/>
      <c r="X1871" s="5"/>
      <c r="Y1871" s="3"/>
      <c r="Z1871" s="4"/>
      <c r="AA1871" s="3"/>
      <c r="AB1871" s="4"/>
      <c r="AC1871" s="4"/>
    </row>
    <row r="1872" spans="1:29" x14ac:dyDescent="0.25">
      <c r="A1872" s="10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4"/>
      <c r="X1872" s="5"/>
      <c r="Y1872" s="3"/>
      <c r="Z1872" s="4"/>
      <c r="AA1872" s="3"/>
      <c r="AB1872" s="4"/>
      <c r="AC1872" s="4"/>
    </row>
    <row r="1873" spans="1:29" x14ac:dyDescent="0.25">
      <c r="A1873" s="10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4"/>
      <c r="X1873" s="5"/>
      <c r="Y1873" s="3"/>
      <c r="Z1873" s="4"/>
      <c r="AA1873" s="3"/>
      <c r="AB1873" s="4"/>
      <c r="AC1873" s="4"/>
    </row>
    <row r="1874" spans="1:29" x14ac:dyDescent="0.25">
      <c r="A1874" s="10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4"/>
      <c r="X1874" s="5"/>
      <c r="Y1874" s="3"/>
      <c r="Z1874" s="4"/>
      <c r="AA1874" s="3"/>
      <c r="AB1874" s="4"/>
      <c r="AC1874" s="4"/>
    </row>
    <row r="1875" spans="1:29" x14ac:dyDescent="0.25">
      <c r="A1875" s="10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4"/>
      <c r="X1875" s="5"/>
      <c r="Y1875" s="3"/>
      <c r="Z1875" s="4"/>
      <c r="AA1875" s="3"/>
      <c r="AB1875" s="4"/>
      <c r="AC1875" s="4"/>
    </row>
    <row r="1876" spans="1:29" x14ac:dyDescent="0.25">
      <c r="A1876" s="10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4"/>
      <c r="X1876" s="5"/>
      <c r="Y1876" s="3"/>
      <c r="Z1876" s="4"/>
      <c r="AA1876" s="3"/>
      <c r="AB1876" s="4"/>
      <c r="AC1876" s="4"/>
    </row>
    <row r="1877" spans="1:29" x14ac:dyDescent="0.25">
      <c r="A1877" s="10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4"/>
      <c r="X1877" s="5"/>
      <c r="Y1877" s="3"/>
      <c r="Z1877" s="4"/>
      <c r="AA1877" s="3"/>
      <c r="AB1877" s="4"/>
      <c r="AC1877" s="4"/>
    </row>
    <row r="1878" spans="1:29" x14ac:dyDescent="0.25">
      <c r="A1878" s="10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4"/>
      <c r="X1878" s="5"/>
      <c r="Y1878" s="3"/>
      <c r="Z1878" s="4"/>
      <c r="AA1878" s="3"/>
      <c r="AB1878" s="4"/>
      <c r="AC1878" s="4"/>
    </row>
    <row r="1879" spans="1:29" x14ac:dyDescent="0.25">
      <c r="A1879" s="10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4"/>
      <c r="X1879" s="5"/>
      <c r="Y1879" s="3"/>
      <c r="Z1879" s="4"/>
      <c r="AA1879" s="3"/>
      <c r="AB1879" s="4"/>
      <c r="AC1879" s="4"/>
    </row>
    <row r="1880" spans="1:29" x14ac:dyDescent="0.25">
      <c r="A1880" s="10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4"/>
      <c r="X1880" s="5"/>
      <c r="Y1880" s="3"/>
      <c r="Z1880" s="4"/>
      <c r="AA1880" s="3"/>
      <c r="AB1880" s="4"/>
      <c r="AC1880" s="4"/>
    </row>
    <row r="1881" spans="1:29" x14ac:dyDescent="0.25">
      <c r="A1881" s="10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4"/>
      <c r="X1881" s="5"/>
      <c r="Y1881" s="3"/>
      <c r="Z1881" s="4"/>
      <c r="AA1881" s="3"/>
      <c r="AB1881" s="4"/>
      <c r="AC1881" s="4"/>
    </row>
    <row r="1882" spans="1:29" x14ac:dyDescent="0.25">
      <c r="A1882" s="10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4"/>
      <c r="X1882" s="5"/>
      <c r="Y1882" s="3"/>
      <c r="Z1882" s="4"/>
      <c r="AA1882" s="3"/>
      <c r="AB1882" s="4"/>
      <c r="AC1882" s="4"/>
    </row>
    <row r="1883" spans="1:29" x14ac:dyDescent="0.25">
      <c r="A1883" s="10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4"/>
      <c r="X1883" s="5"/>
      <c r="Y1883" s="3"/>
      <c r="Z1883" s="4"/>
      <c r="AA1883" s="3"/>
      <c r="AB1883" s="4"/>
      <c r="AC1883" s="4"/>
    </row>
    <row r="1884" spans="1:29" x14ac:dyDescent="0.25">
      <c r="A1884" s="10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4"/>
      <c r="X1884" s="5"/>
      <c r="Y1884" s="3"/>
      <c r="Z1884" s="4"/>
      <c r="AA1884" s="3"/>
      <c r="AB1884" s="4"/>
      <c r="AC1884" s="4"/>
    </row>
    <row r="1885" spans="1:29" x14ac:dyDescent="0.25">
      <c r="A1885" s="10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4"/>
      <c r="X1885" s="5"/>
      <c r="Y1885" s="3"/>
      <c r="Z1885" s="4"/>
      <c r="AA1885" s="3"/>
      <c r="AB1885" s="4"/>
      <c r="AC1885" s="4"/>
    </row>
    <row r="1886" spans="1:29" x14ac:dyDescent="0.25">
      <c r="A1886" s="10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4"/>
      <c r="X1886" s="5"/>
      <c r="Y1886" s="3"/>
      <c r="Z1886" s="4"/>
      <c r="AA1886" s="3"/>
      <c r="AB1886" s="4"/>
      <c r="AC1886" s="4"/>
    </row>
    <row r="1887" spans="1:29" x14ac:dyDescent="0.25">
      <c r="A1887" s="10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4"/>
      <c r="X1887" s="5"/>
      <c r="Y1887" s="3"/>
      <c r="Z1887" s="4"/>
      <c r="AA1887" s="3"/>
      <c r="AB1887" s="4"/>
      <c r="AC1887" s="4"/>
    </row>
    <row r="1888" spans="1:29" x14ac:dyDescent="0.25">
      <c r="A1888" s="10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4"/>
      <c r="X1888" s="5"/>
      <c r="Y1888" s="3"/>
      <c r="Z1888" s="4"/>
      <c r="AA1888" s="3"/>
      <c r="AB1888" s="4"/>
      <c r="AC1888" s="4"/>
    </row>
    <row r="1889" spans="1:29" x14ac:dyDescent="0.25">
      <c r="A1889" s="10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4"/>
      <c r="X1889" s="5"/>
      <c r="Y1889" s="3"/>
      <c r="Z1889" s="4"/>
      <c r="AA1889" s="3"/>
      <c r="AB1889" s="4"/>
      <c r="AC1889" s="4"/>
    </row>
    <row r="1890" spans="1:29" x14ac:dyDescent="0.25">
      <c r="A1890" s="10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4"/>
      <c r="X1890" s="5"/>
      <c r="Y1890" s="3"/>
      <c r="Z1890" s="4"/>
      <c r="AA1890" s="3"/>
      <c r="AB1890" s="4"/>
      <c r="AC1890" s="4"/>
    </row>
    <row r="1891" spans="1:29" x14ac:dyDescent="0.25">
      <c r="A1891" s="10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4"/>
      <c r="X1891" s="5"/>
      <c r="Y1891" s="3"/>
      <c r="Z1891" s="4"/>
      <c r="AA1891" s="3"/>
      <c r="AB1891" s="4"/>
      <c r="AC1891" s="4"/>
    </row>
    <row r="1892" spans="1:29" x14ac:dyDescent="0.25">
      <c r="A1892" s="10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4"/>
      <c r="X1892" s="5"/>
      <c r="Y1892" s="3"/>
      <c r="Z1892" s="4"/>
      <c r="AA1892" s="3"/>
      <c r="AB1892" s="4"/>
      <c r="AC1892" s="4"/>
    </row>
    <row r="1893" spans="1:29" x14ac:dyDescent="0.25">
      <c r="A1893" s="10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4"/>
      <c r="X1893" s="5"/>
      <c r="Y1893" s="3"/>
      <c r="Z1893" s="4"/>
      <c r="AA1893" s="3"/>
      <c r="AB1893" s="4"/>
      <c r="AC1893" s="4"/>
    </row>
    <row r="1894" spans="1:29" x14ac:dyDescent="0.25">
      <c r="A1894" s="10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4"/>
      <c r="X1894" s="5"/>
      <c r="Y1894" s="3"/>
      <c r="Z1894" s="4"/>
      <c r="AA1894" s="3"/>
      <c r="AB1894" s="4"/>
      <c r="AC1894" s="4"/>
    </row>
    <row r="1895" spans="1:29" x14ac:dyDescent="0.25">
      <c r="A1895" s="10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4"/>
      <c r="X1895" s="5"/>
      <c r="Y1895" s="3"/>
      <c r="Z1895" s="4"/>
      <c r="AA1895" s="3"/>
      <c r="AB1895" s="4"/>
      <c r="AC1895" s="4"/>
    </row>
    <row r="1896" spans="1:29" x14ac:dyDescent="0.25">
      <c r="A1896" s="10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4"/>
      <c r="X1896" s="5"/>
      <c r="Y1896" s="3"/>
      <c r="Z1896" s="4"/>
      <c r="AA1896" s="3"/>
      <c r="AB1896" s="4"/>
      <c r="AC1896" s="4"/>
    </row>
    <row r="1897" spans="1:29" x14ac:dyDescent="0.25">
      <c r="A1897" s="10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4"/>
      <c r="X1897" s="5"/>
      <c r="Y1897" s="3"/>
      <c r="Z1897" s="4"/>
      <c r="AA1897" s="3"/>
      <c r="AB1897" s="4"/>
      <c r="AC1897" s="4"/>
    </row>
    <row r="1898" spans="1:29" x14ac:dyDescent="0.25">
      <c r="A1898" s="10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4"/>
      <c r="X1898" s="5"/>
      <c r="Y1898" s="3"/>
      <c r="Z1898" s="4"/>
      <c r="AA1898" s="3"/>
      <c r="AB1898" s="4"/>
      <c r="AC1898" s="4"/>
    </row>
    <row r="1899" spans="1:29" x14ac:dyDescent="0.25">
      <c r="A1899" s="10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4"/>
      <c r="X1899" s="5"/>
      <c r="Y1899" s="3"/>
      <c r="Z1899" s="4"/>
      <c r="AA1899" s="3"/>
      <c r="AB1899" s="4"/>
      <c r="AC1899" s="4"/>
    </row>
    <row r="1900" spans="1:29" x14ac:dyDescent="0.25">
      <c r="A1900" s="10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4"/>
      <c r="X1900" s="5"/>
      <c r="Y1900" s="3"/>
      <c r="Z1900" s="4"/>
      <c r="AA1900" s="3"/>
      <c r="AB1900" s="4"/>
      <c r="AC1900" s="4"/>
    </row>
    <row r="1901" spans="1:29" x14ac:dyDescent="0.25">
      <c r="A1901" s="10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4"/>
      <c r="X1901" s="5"/>
      <c r="Y1901" s="3"/>
      <c r="Z1901" s="4"/>
      <c r="AA1901" s="3"/>
      <c r="AB1901" s="4"/>
      <c r="AC1901" s="4"/>
    </row>
    <row r="1902" spans="1:29" x14ac:dyDescent="0.25">
      <c r="A1902" s="10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4"/>
      <c r="X1902" s="5"/>
      <c r="Y1902" s="3"/>
      <c r="Z1902" s="4"/>
      <c r="AA1902" s="3"/>
      <c r="AB1902" s="4"/>
      <c r="AC1902" s="4"/>
    </row>
    <row r="1903" spans="1:29" x14ac:dyDescent="0.25">
      <c r="A1903" s="10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4"/>
      <c r="X1903" s="5"/>
      <c r="Y1903" s="3"/>
      <c r="Z1903" s="4"/>
      <c r="AA1903" s="3"/>
      <c r="AB1903" s="4"/>
      <c r="AC1903" s="4"/>
    </row>
    <row r="1904" spans="1:29" x14ac:dyDescent="0.25">
      <c r="A1904" s="10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4"/>
      <c r="X1904" s="5"/>
      <c r="Y1904" s="3"/>
      <c r="Z1904" s="4"/>
      <c r="AA1904" s="3"/>
      <c r="AB1904" s="4"/>
      <c r="AC1904" s="4"/>
    </row>
    <row r="1905" spans="1:29" x14ac:dyDescent="0.25">
      <c r="A1905" s="10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4"/>
      <c r="X1905" s="5"/>
      <c r="Y1905" s="3"/>
      <c r="Z1905" s="4"/>
      <c r="AA1905" s="3"/>
      <c r="AB1905" s="4"/>
      <c r="AC1905" s="4"/>
    </row>
    <row r="1906" spans="1:29" x14ac:dyDescent="0.25">
      <c r="A1906" s="10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4"/>
      <c r="X1906" s="5"/>
      <c r="Y1906" s="3"/>
      <c r="Z1906" s="4"/>
      <c r="AA1906" s="3"/>
      <c r="AB1906" s="4"/>
      <c r="AC1906" s="4"/>
    </row>
    <row r="1907" spans="1:29" x14ac:dyDescent="0.25">
      <c r="A1907" s="10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4"/>
      <c r="X1907" s="5"/>
      <c r="Y1907" s="3"/>
      <c r="Z1907" s="4"/>
      <c r="AA1907" s="3"/>
      <c r="AB1907" s="4"/>
      <c r="AC1907" s="4"/>
    </row>
    <row r="1908" spans="1:29" x14ac:dyDescent="0.25">
      <c r="A1908" s="10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4"/>
      <c r="X1908" s="5"/>
      <c r="Y1908" s="3"/>
      <c r="Z1908" s="4"/>
      <c r="AA1908" s="3"/>
      <c r="AB1908" s="4"/>
      <c r="AC1908" s="4"/>
    </row>
    <row r="1909" spans="1:29" x14ac:dyDescent="0.25">
      <c r="A1909" s="10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4"/>
      <c r="X1909" s="5"/>
      <c r="Y1909" s="3"/>
      <c r="Z1909" s="4"/>
      <c r="AA1909" s="3"/>
      <c r="AB1909" s="4"/>
      <c r="AC1909" s="4"/>
    </row>
    <row r="1910" spans="1:29" x14ac:dyDescent="0.25">
      <c r="A1910" s="10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4"/>
      <c r="X1910" s="5"/>
      <c r="Y1910" s="3"/>
      <c r="Z1910" s="4"/>
      <c r="AA1910" s="3"/>
      <c r="AB1910" s="4"/>
      <c r="AC1910" s="4"/>
    </row>
    <row r="1911" spans="1:29" x14ac:dyDescent="0.25">
      <c r="A1911" s="10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4"/>
      <c r="X1911" s="5"/>
      <c r="Y1911" s="3"/>
      <c r="Z1911" s="4"/>
      <c r="AA1911" s="3"/>
      <c r="AB1911" s="4"/>
      <c r="AC1911" s="4"/>
    </row>
    <row r="1912" spans="1:29" x14ac:dyDescent="0.25">
      <c r="A1912" s="10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4"/>
      <c r="X1912" s="5"/>
      <c r="Y1912" s="3"/>
      <c r="Z1912" s="4"/>
      <c r="AA1912" s="3"/>
      <c r="AB1912" s="4"/>
      <c r="AC1912" s="4"/>
    </row>
    <row r="1913" spans="1:29" x14ac:dyDescent="0.25">
      <c r="A1913" s="10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4"/>
      <c r="X1913" s="5"/>
      <c r="Y1913" s="3"/>
      <c r="Z1913" s="4"/>
      <c r="AA1913" s="3"/>
      <c r="AB1913" s="4"/>
      <c r="AC1913" s="4"/>
    </row>
    <row r="1914" spans="1:29" x14ac:dyDescent="0.25">
      <c r="A1914" s="10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4"/>
      <c r="X1914" s="5"/>
      <c r="Y1914" s="3"/>
      <c r="Z1914" s="4"/>
      <c r="AA1914" s="3"/>
      <c r="AB1914" s="4"/>
      <c r="AC1914" s="4"/>
    </row>
    <row r="1915" spans="1:29" x14ac:dyDescent="0.25">
      <c r="A1915" s="10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4"/>
      <c r="X1915" s="5"/>
      <c r="Y1915" s="3"/>
      <c r="Z1915" s="4"/>
      <c r="AA1915" s="3"/>
      <c r="AB1915" s="4"/>
      <c r="AC1915" s="4"/>
    </row>
    <row r="1916" spans="1:29" x14ac:dyDescent="0.25">
      <c r="A1916" s="10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4"/>
      <c r="X1916" s="5"/>
      <c r="Y1916" s="3"/>
      <c r="Z1916" s="4"/>
      <c r="AA1916" s="3"/>
      <c r="AB1916" s="4"/>
      <c r="AC1916" s="4"/>
    </row>
    <row r="1917" spans="1:29" x14ac:dyDescent="0.25">
      <c r="A1917" s="10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4"/>
      <c r="X1917" s="5"/>
      <c r="Y1917" s="3"/>
      <c r="Z1917" s="4"/>
      <c r="AA1917" s="3"/>
      <c r="AB1917" s="4"/>
      <c r="AC1917" s="4"/>
    </row>
    <row r="1918" spans="1:29" x14ac:dyDescent="0.25">
      <c r="A1918" s="10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4"/>
      <c r="X1918" s="5"/>
      <c r="Y1918" s="3"/>
      <c r="Z1918" s="4"/>
      <c r="AA1918" s="3"/>
      <c r="AB1918" s="4"/>
      <c r="AC1918" s="4"/>
    </row>
    <row r="1919" spans="1:29" x14ac:dyDescent="0.25">
      <c r="A1919" s="10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4"/>
      <c r="X1919" s="5"/>
      <c r="Y1919" s="3"/>
      <c r="Z1919" s="4"/>
      <c r="AA1919" s="3"/>
      <c r="AB1919" s="4"/>
      <c r="AC1919" s="4"/>
    </row>
    <row r="1920" spans="1:29" x14ac:dyDescent="0.25">
      <c r="A1920" s="10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4"/>
      <c r="X1920" s="5"/>
      <c r="Y1920" s="3"/>
      <c r="Z1920" s="4"/>
      <c r="AA1920" s="3"/>
      <c r="AB1920" s="4"/>
      <c r="AC1920" s="4"/>
    </row>
    <row r="1921" spans="1:29" x14ac:dyDescent="0.25">
      <c r="A1921" s="10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4"/>
      <c r="X1921" s="5"/>
      <c r="Y1921" s="3"/>
      <c r="Z1921" s="4"/>
      <c r="AA1921" s="3"/>
      <c r="AB1921" s="4"/>
      <c r="AC1921" s="4"/>
    </row>
    <row r="1922" spans="1:29" x14ac:dyDescent="0.25">
      <c r="A1922" s="10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4"/>
      <c r="X1922" s="5"/>
      <c r="Y1922" s="3"/>
      <c r="Z1922" s="4"/>
      <c r="AA1922" s="3"/>
      <c r="AB1922" s="4"/>
      <c r="AC1922" s="4"/>
    </row>
    <row r="1923" spans="1:29" x14ac:dyDescent="0.25">
      <c r="A1923" s="10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4"/>
      <c r="X1923" s="5"/>
      <c r="Y1923" s="3"/>
      <c r="Z1923" s="4"/>
      <c r="AA1923" s="3"/>
      <c r="AB1923" s="4"/>
      <c r="AC1923" s="4"/>
    </row>
    <row r="1924" spans="1:29" x14ac:dyDescent="0.25">
      <c r="A1924" s="10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4"/>
      <c r="X1924" s="5"/>
      <c r="Y1924" s="3"/>
      <c r="Z1924" s="4"/>
      <c r="AA1924" s="3"/>
      <c r="AB1924" s="4"/>
      <c r="AC1924" s="4"/>
    </row>
    <row r="1925" spans="1:29" x14ac:dyDescent="0.25">
      <c r="A1925" s="10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4"/>
      <c r="X1925" s="5"/>
      <c r="Y1925" s="3"/>
      <c r="Z1925" s="4"/>
      <c r="AA1925" s="3"/>
      <c r="AB1925" s="4"/>
      <c r="AC1925" s="4"/>
    </row>
    <row r="1926" spans="1:29" x14ac:dyDescent="0.25">
      <c r="A1926" s="10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4"/>
      <c r="X1926" s="5"/>
      <c r="Y1926" s="3"/>
      <c r="Z1926" s="4"/>
      <c r="AA1926" s="3"/>
      <c r="AB1926" s="4"/>
      <c r="AC1926" s="4"/>
    </row>
    <row r="1927" spans="1:29" x14ac:dyDescent="0.25">
      <c r="A1927" s="10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4"/>
      <c r="X1927" s="5"/>
      <c r="Y1927" s="3"/>
      <c r="Z1927" s="4"/>
      <c r="AA1927" s="3"/>
      <c r="AB1927" s="4"/>
      <c r="AC1927" s="4"/>
    </row>
    <row r="1928" spans="1:29" x14ac:dyDescent="0.25">
      <c r="A1928" s="10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4"/>
      <c r="X1928" s="5"/>
      <c r="Y1928" s="3"/>
      <c r="Z1928" s="4"/>
      <c r="AA1928" s="3"/>
      <c r="AB1928" s="4"/>
      <c r="AC1928" s="4"/>
    </row>
    <row r="1929" spans="1:29" x14ac:dyDescent="0.25">
      <c r="A1929" s="10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4"/>
      <c r="X1929" s="5"/>
      <c r="Y1929" s="3"/>
      <c r="Z1929" s="4"/>
      <c r="AA1929" s="3"/>
      <c r="AB1929" s="4"/>
      <c r="AC1929" s="4"/>
    </row>
    <row r="1930" spans="1:29" x14ac:dyDescent="0.25">
      <c r="A1930" s="10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4"/>
      <c r="X1930" s="5"/>
      <c r="Y1930" s="3"/>
      <c r="Z1930" s="4"/>
      <c r="AA1930" s="3"/>
      <c r="AB1930" s="4"/>
      <c r="AC1930" s="4"/>
    </row>
    <row r="1931" spans="1:29" x14ac:dyDescent="0.25">
      <c r="A1931" s="10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4"/>
      <c r="X1931" s="5"/>
      <c r="Y1931" s="3"/>
      <c r="Z1931" s="4"/>
      <c r="AA1931" s="3"/>
      <c r="AB1931" s="4"/>
      <c r="AC1931" s="4"/>
    </row>
    <row r="1932" spans="1:29" x14ac:dyDescent="0.25">
      <c r="A1932" s="10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4"/>
      <c r="X1932" s="5"/>
      <c r="Y1932" s="3"/>
      <c r="Z1932" s="4"/>
      <c r="AA1932" s="3"/>
      <c r="AB1932" s="4"/>
      <c r="AC1932" s="4"/>
    </row>
    <row r="1933" spans="1:29" x14ac:dyDescent="0.25">
      <c r="A1933" s="10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4"/>
      <c r="X1933" s="5"/>
      <c r="Y1933" s="3"/>
      <c r="Z1933" s="4"/>
      <c r="AA1933" s="3"/>
      <c r="AB1933" s="4"/>
      <c r="AC1933" s="4"/>
    </row>
    <row r="1934" spans="1:29" x14ac:dyDescent="0.25">
      <c r="A1934" s="10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4"/>
      <c r="X1934" s="5"/>
      <c r="Y1934" s="3"/>
      <c r="Z1934" s="4"/>
      <c r="AA1934" s="3"/>
      <c r="AB1934" s="4"/>
      <c r="AC1934" s="4"/>
    </row>
    <row r="1935" spans="1:29" x14ac:dyDescent="0.25">
      <c r="A1935" s="10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4"/>
      <c r="X1935" s="5"/>
      <c r="Y1935" s="3"/>
      <c r="Z1935" s="4"/>
      <c r="AA1935" s="3"/>
      <c r="AB1935" s="4"/>
      <c r="AC1935" s="4"/>
    </row>
    <row r="1936" spans="1:29" x14ac:dyDescent="0.25">
      <c r="A1936" s="10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4"/>
      <c r="X1936" s="5"/>
      <c r="Y1936" s="3"/>
      <c r="Z1936" s="4"/>
      <c r="AA1936" s="3"/>
      <c r="AB1936" s="4"/>
      <c r="AC1936" s="4"/>
    </row>
    <row r="1937" spans="1:29" x14ac:dyDescent="0.25">
      <c r="A1937" s="10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4"/>
      <c r="X1937" s="5"/>
      <c r="Y1937" s="3"/>
      <c r="Z1937" s="4"/>
      <c r="AA1937" s="3"/>
      <c r="AB1937" s="4"/>
      <c r="AC1937" s="4"/>
    </row>
    <row r="1938" spans="1:29" x14ac:dyDescent="0.25">
      <c r="A1938" s="10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4"/>
      <c r="X1938" s="5"/>
      <c r="Y1938" s="3"/>
      <c r="Z1938" s="4"/>
      <c r="AA1938" s="3"/>
      <c r="AB1938" s="4"/>
      <c r="AC1938" s="4"/>
    </row>
    <row r="1939" spans="1:29" x14ac:dyDescent="0.25">
      <c r="A1939" s="10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4"/>
      <c r="X1939" s="5"/>
      <c r="Y1939" s="3"/>
      <c r="Z1939" s="4"/>
      <c r="AA1939" s="3"/>
      <c r="AB1939" s="4"/>
      <c r="AC1939" s="4"/>
    </row>
    <row r="1940" spans="1:29" x14ac:dyDescent="0.25">
      <c r="A1940" s="10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4"/>
      <c r="X1940" s="5"/>
      <c r="Y1940" s="3"/>
      <c r="Z1940" s="4"/>
      <c r="AA1940" s="3"/>
      <c r="AB1940" s="4"/>
      <c r="AC1940" s="4"/>
    </row>
    <row r="1941" spans="1:29" x14ac:dyDescent="0.25">
      <c r="A1941" s="10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4"/>
      <c r="X1941" s="5"/>
      <c r="Y1941" s="3"/>
      <c r="Z1941" s="4"/>
      <c r="AA1941" s="3"/>
      <c r="AB1941" s="4"/>
      <c r="AC1941" s="4"/>
    </row>
    <row r="1942" spans="1:29" x14ac:dyDescent="0.25">
      <c r="A1942" s="10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4"/>
      <c r="X1942" s="5"/>
      <c r="Y1942" s="3"/>
      <c r="Z1942" s="4"/>
      <c r="AA1942" s="3"/>
      <c r="AB1942" s="4"/>
      <c r="AC1942" s="4"/>
    </row>
    <row r="1943" spans="1:29" x14ac:dyDescent="0.25">
      <c r="A1943" s="10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4"/>
      <c r="X1943" s="5"/>
      <c r="Y1943" s="3"/>
      <c r="Z1943" s="4"/>
      <c r="AA1943" s="3"/>
      <c r="AB1943" s="4"/>
      <c r="AC1943" s="4"/>
    </row>
    <row r="1944" spans="1:29" x14ac:dyDescent="0.25">
      <c r="A1944" s="10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4"/>
      <c r="X1944" s="5"/>
      <c r="Y1944" s="3"/>
      <c r="Z1944" s="4"/>
      <c r="AA1944" s="3"/>
      <c r="AB1944" s="4"/>
      <c r="AC1944" s="4"/>
    </row>
    <row r="1945" spans="1:29" x14ac:dyDescent="0.25">
      <c r="A1945" s="10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4"/>
      <c r="X1945" s="5"/>
      <c r="Y1945" s="3"/>
      <c r="Z1945" s="4"/>
      <c r="AA1945" s="3"/>
      <c r="AB1945" s="4"/>
      <c r="AC1945" s="4"/>
    </row>
    <row r="1946" spans="1:29" x14ac:dyDescent="0.25">
      <c r="A1946" s="10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4"/>
      <c r="X1946" s="5"/>
      <c r="Y1946" s="3"/>
      <c r="Z1946" s="4"/>
      <c r="AA1946" s="3"/>
      <c r="AB1946" s="4"/>
      <c r="AC1946" s="4"/>
    </row>
    <row r="1947" spans="1:29" x14ac:dyDescent="0.25">
      <c r="A1947" s="10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4"/>
      <c r="X1947" s="5"/>
      <c r="Y1947" s="3"/>
      <c r="Z1947" s="4"/>
      <c r="AA1947" s="3"/>
      <c r="AB1947" s="4"/>
      <c r="AC1947" s="4"/>
    </row>
    <row r="1948" spans="1:29" x14ac:dyDescent="0.25">
      <c r="A1948" s="10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4"/>
      <c r="X1948" s="5"/>
      <c r="Y1948" s="3"/>
      <c r="Z1948" s="4"/>
      <c r="AA1948" s="3"/>
      <c r="AB1948" s="4"/>
      <c r="AC1948" s="4"/>
    </row>
    <row r="1949" spans="1:29" x14ac:dyDescent="0.25">
      <c r="A1949" s="10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4"/>
      <c r="X1949" s="5"/>
      <c r="Y1949" s="3"/>
      <c r="Z1949" s="4"/>
      <c r="AA1949" s="3"/>
      <c r="AB1949" s="4"/>
      <c r="AC1949" s="4"/>
    </row>
    <row r="1950" spans="1:29" x14ac:dyDescent="0.25">
      <c r="A1950" s="10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4"/>
      <c r="X1950" s="5"/>
      <c r="Y1950" s="3"/>
      <c r="Z1950" s="4"/>
      <c r="AA1950" s="3"/>
      <c r="AB1950" s="4"/>
      <c r="AC1950" s="4"/>
    </row>
    <row r="1951" spans="1:29" x14ac:dyDescent="0.25">
      <c r="A1951" s="10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4"/>
      <c r="X1951" s="5"/>
      <c r="Y1951" s="3"/>
      <c r="Z1951" s="4"/>
      <c r="AA1951" s="3"/>
      <c r="AB1951" s="4"/>
      <c r="AC1951" s="4"/>
    </row>
    <row r="1952" spans="1:29" x14ac:dyDescent="0.25">
      <c r="A1952" s="10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4"/>
      <c r="X1952" s="5"/>
      <c r="Y1952" s="3"/>
      <c r="Z1952" s="4"/>
      <c r="AA1952" s="3"/>
      <c r="AB1952" s="4"/>
      <c r="AC1952" s="4"/>
    </row>
    <row r="1953" spans="1:29" x14ac:dyDescent="0.25">
      <c r="A1953" s="10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4"/>
      <c r="X1953" s="5"/>
      <c r="Y1953" s="3"/>
      <c r="Z1953" s="4"/>
      <c r="AA1953" s="3"/>
      <c r="AB1953" s="4"/>
      <c r="AC1953" s="4"/>
    </row>
    <row r="1954" spans="1:29" x14ac:dyDescent="0.25">
      <c r="A1954" s="10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4"/>
      <c r="X1954" s="5"/>
      <c r="Y1954" s="3"/>
      <c r="Z1954" s="4"/>
      <c r="AA1954" s="3"/>
      <c r="AB1954" s="4"/>
      <c r="AC1954" s="4"/>
    </row>
    <row r="1955" spans="1:29" x14ac:dyDescent="0.25">
      <c r="A1955" s="10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4"/>
      <c r="X1955" s="5"/>
      <c r="Y1955" s="3"/>
      <c r="Z1955" s="4"/>
      <c r="AA1955" s="3"/>
      <c r="AB1955" s="4"/>
      <c r="AC1955" s="4"/>
    </row>
    <row r="1956" spans="1:29" x14ac:dyDescent="0.25">
      <c r="A1956" s="10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4"/>
      <c r="X1956" s="5"/>
      <c r="Y1956" s="3"/>
      <c r="Z1956" s="4"/>
      <c r="AA1956" s="3"/>
      <c r="AB1956" s="4"/>
      <c r="AC1956" s="4"/>
    </row>
    <row r="1957" spans="1:29" x14ac:dyDescent="0.25">
      <c r="A1957" s="10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4"/>
      <c r="X1957" s="5"/>
      <c r="Y1957" s="3"/>
      <c r="Z1957" s="4"/>
      <c r="AA1957" s="3"/>
      <c r="AB1957" s="4"/>
      <c r="AC1957" s="4"/>
    </row>
    <row r="1958" spans="1:29" x14ac:dyDescent="0.25">
      <c r="A1958" s="10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4"/>
      <c r="X1958" s="5"/>
      <c r="Y1958" s="3"/>
      <c r="Z1958" s="4"/>
      <c r="AA1958" s="3"/>
      <c r="AB1958" s="4"/>
      <c r="AC1958" s="4"/>
    </row>
    <row r="1959" spans="1:29" x14ac:dyDescent="0.25">
      <c r="A1959" s="10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4"/>
      <c r="X1959" s="5"/>
      <c r="Y1959" s="3"/>
      <c r="Z1959" s="4"/>
      <c r="AA1959" s="3"/>
      <c r="AB1959" s="4"/>
      <c r="AC1959" s="4"/>
    </row>
    <row r="1960" spans="1:29" x14ac:dyDescent="0.25">
      <c r="A1960" s="10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4"/>
      <c r="X1960" s="5"/>
      <c r="Y1960" s="3"/>
      <c r="Z1960" s="4"/>
      <c r="AA1960" s="3"/>
      <c r="AB1960" s="4"/>
      <c r="AC1960" s="4"/>
    </row>
    <row r="1961" spans="1:29" x14ac:dyDescent="0.25">
      <c r="A1961" s="10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4"/>
      <c r="X1961" s="5"/>
      <c r="Y1961" s="3"/>
      <c r="Z1961" s="4"/>
      <c r="AA1961" s="3"/>
      <c r="AB1961" s="4"/>
      <c r="AC1961" s="4"/>
    </row>
    <row r="1962" spans="1:29" x14ac:dyDescent="0.25">
      <c r="A1962" s="10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4"/>
      <c r="X1962" s="5"/>
      <c r="Y1962" s="3"/>
      <c r="Z1962" s="4"/>
      <c r="AA1962" s="3"/>
      <c r="AB1962" s="4"/>
      <c r="AC1962" s="4"/>
    </row>
    <row r="1963" spans="1:29" x14ac:dyDescent="0.25">
      <c r="A1963" s="10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4"/>
      <c r="X1963" s="5"/>
      <c r="Y1963" s="3"/>
      <c r="Z1963" s="4"/>
      <c r="AA1963" s="3"/>
      <c r="AB1963" s="4"/>
      <c r="AC1963" s="4"/>
    </row>
    <row r="1964" spans="1:29" x14ac:dyDescent="0.25">
      <c r="A1964" s="10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4"/>
      <c r="X1964" s="5"/>
      <c r="Y1964" s="3"/>
      <c r="Z1964" s="4"/>
      <c r="AA1964" s="3"/>
      <c r="AB1964" s="4"/>
      <c r="AC1964" s="4"/>
    </row>
    <row r="1965" spans="1:29" x14ac:dyDescent="0.25">
      <c r="A1965" s="10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4"/>
      <c r="X1965" s="5"/>
      <c r="Y1965" s="3"/>
      <c r="Z1965" s="4"/>
      <c r="AA1965" s="3"/>
      <c r="AB1965" s="4"/>
      <c r="AC1965" s="4"/>
    </row>
    <row r="1966" spans="1:29" x14ac:dyDescent="0.25">
      <c r="A1966" s="10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4"/>
      <c r="X1966" s="5"/>
      <c r="Y1966" s="3"/>
      <c r="Z1966" s="4"/>
      <c r="AA1966" s="3"/>
      <c r="AB1966" s="4"/>
      <c r="AC1966" s="4"/>
    </row>
    <row r="1967" spans="1:29" x14ac:dyDescent="0.25">
      <c r="A1967" s="10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4"/>
      <c r="X1967" s="5"/>
      <c r="Y1967" s="3"/>
      <c r="Z1967" s="4"/>
      <c r="AA1967" s="3"/>
      <c r="AB1967" s="4"/>
      <c r="AC1967" s="4"/>
    </row>
    <row r="1968" spans="1:29" x14ac:dyDescent="0.25">
      <c r="A1968" s="10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4"/>
      <c r="X1968" s="5"/>
      <c r="Y1968" s="3"/>
      <c r="Z1968" s="4"/>
      <c r="AA1968" s="3"/>
      <c r="AB1968" s="4"/>
      <c r="AC1968" s="4"/>
    </row>
    <row r="1969" spans="1:29" x14ac:dyDescent="0.25">
      <c r="A1969" s="10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4"/>
      <c r="X1969" s="5"/>
      <c r="Y1969" s="3"/>
      <c r="Z1969" s="4"/>
      <c r="AA1969" s="3"/>
      <c r="AB1969" s="4"/>
      <c r="AC1969" s="4"/>
    </row>
    <row r="1970" spans="1:29" x14ac:dyDescent="0.25">
      <c r="A1970" s="10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4"/>
      <c r="X1970" s="5"/>
      <c r="Y1970" s="3"/>
      <c r="Z1970" s="4"/>
      <c r="AA1970" s="3"/>
      <c r="AB1970" s="4"/>
      <c r="AC1970" s="4"/>
    </row>
    <row r="1971" spans="1:29" x14ac:dyDescent="0.25">
      <c r="A1971" s="10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4"/>
      <c r="X1971" s="5"/>
      <c r="Y1971" s="3"/>
      <c r="Z1971" s="4"/>
      <c r="AA1971" s="3"/>
      <c r="AB1971" s="4"/>
      <c r="AC1971" s="4"/>
    </row>
    <row r="1972" spans="1:29" x14ac:dyDescent="0.25">
      <c r="A1972" s="10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4"/>
      <c r="X1972" s="5"/>
      <c r="Y1972" s="3"/>
      <c r="Z1972" s="4"/>
      <c r="AA1972" s="3"/>
      <c r="AB1972" s="4"/>
      <c r="AC1972" s="4"/>
    </row>
    <row r="1973" spans="1:29" x14ac:dyDescent="0.25">
      <c r="A1973" s="10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4"/>
      <c r="X1973" s="5"/>
      <c r="Y1973" s="3"/>
      <c r="Z1973" s="4"/>
      <c r="AA1973" s="3"/>
      <c r="AB1973" s="4"/>
      <c r="AC1973" s="4"/>
    </row>
    <row r="1974" spans="1:29" x14ac:dyDescent="0.25">
      <c r="A1974" s="10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4"/>
      <c r="X1974" s="5"/>
      <c r="Y1974" s="3"/>
      <c r="Z1974" s="4"/>
      <c r="AA1974" s="3"/>
      <c r="AB1974" s="4"/>
      <c r="AC1974" s="4"/>
    </row>
    <row r="1975" spans="1:29" x14ac:dyDescent="0.25">
      <c r="A1975" s="10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4"/>
      <c r="X1975" s="5"/>
      <c r="Y1975" s="3"/>
      <c r="Z1975" s="4"/>
      <c r="AA1975" s="3"/>
      <c r="AB1975" s="4"/>
      <c r="AC1975" s="4"/>
    </row>
    <row r="1976" spans="1:29" x14ac:dyDescent="0.25">
      <c r="A1976" s="10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4"/>
      <c r="X1976" s="5"/>
      <c r="Y1976" s="3"/>
      <c r="Z1976" s="4"/>
      <c r="AA1976" s="3"/>
      <c r="AB1976" s="4"/>
      <c r="AC1976" s="4"/>
    </row>
    <row r="1977" spans="1:29" x14ac:dyDescent="0.25">
      <c r="A1977" s="10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4"/>
      <c r="X1977" s="5"/>
      <c r="Y1977" s="3"/>
      <c r="Z1977" s="4"/>
      <c r="AA1977" s="3"/>
      <c r="AB1977" s="4"/>
      <c r="AC1977" s="4"/>
    </row>
    <row r="1978" spans="1:29" x14ac:dyDescent="0.25">
      <c r="A1978" s="10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4"/>
      <c r="X1978" s="5"/>
      <c r="Y1978" s="3"/>
      <c r="Z1978" s="4"/>
      <c r="AA1978" s="3"/>
      <c r="AB1978" s="4"/>
      <c r="AC1978" s="4"/>
    </row>
    <row r="1979" spans="1:29" x14ac:dyDescent="0.25">
      <c r="A1979" s="10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4"/>
      <c r="X1979" s="5"/>
      <c r="Y1979" s="3"/>
      <c r="Z1979" s="4"/>
      <c r="AA1979" s="3"/>
      <c r="AB1979" s="4"/>
      <c r="AC1979" s="4"/>
    </row>
    <row r="1980" spans="1:29" x14ac:dyDescent="0.25">
      <c r="A1980" s="10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4"/>
      <c r="X1980" s="5"/>
      <c r="Y1980" s="3"/>
      <c r="Z1980" s="4"/>
      <c r="AA1980" s="3"/>
      <c r="AB1980" s="4"/>
      <c r="AC1980" s="4"/>
    </row>
    <row r="1981" spans="1:29" x14ac:dyDescent="0.25">
      <c r="A1981" s="10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4"/>
      <c r="X1981" s="5"/>
      <c r="Y1981" s="3"/>
      <c r="Z1981" s="4"/>
      <c r="AA1981" s="3"/>
      <c r="AB1981" s="4"/>
      <c r="AC1981" s="4"/>
    </row>
    <row r="1982" spans="1:29" x14ac:dyDescent="0.25">
      <c r="A1982" s="10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4"/>
      <c r="X1982" s="5"/>
      <c r="Y1982" s="3"/>
      <c r="Z1982" s="4"/>
      <c r="AA1982" s="3"/>
      <c r="AB1982" s="4"/>
      <c r="AC1982" s="4"/>
    </row>
    <row r="1983" spans="1:29" x14ac:dyDescent="0.25">
      <c r="A1983" s="10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4"/>
      <c r="X1983" s="5"/>
      <c r="Y1983" s="3"/>
      <c r="Z1983" s="4"/>
      <c r="AA1983" s="3"/>
      <c r="AB1983" s="4"/>
      <c r="AC1983" s="4"/>
    </row>
    <row r="1984" spans="1:29" x14ac:dyDescent="0.25">
      <c r="A1984" s="10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4"/>
      <c r="X1984" s="5"/>
      <c r="Y1984" s="3"/>
      <c r="Z1984" s="4"/>
      <c r="AA1984" s="3"/>
      <c r="AB1984" s="4"/>
      <c r="AC1984" s="4"/>
    </row>
    <row r="1985" spans="1:29" x14ac:dyDescent="0.25">
      <c r="A1985" s="10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4"/>
      <c r="X1985" s="5"/>
      <c r="Y1985" s="3"/>
      <c r="Z1985" s="4"/>
      <c r="AA1985" s="3"/>
      <c r="AB1985" s="4"/>
      <c r="AC1985" s="4"/>
    </row>
    <row r="1986" spans="1:29" x14ac:dyDescent="0.25">
      <c r="A1986" s="10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4"/>
      <c r="X1986" s="5"/>
      <c r="Y1986" s="3"/>
      <c r="Z1986" s="4"/>
      <c r="AA1986" s="3"/>
      <c r="AB1986" s="4"/>
      <c r="AC1986" s="4"/>
    </row>
    <row r="1987" spans="1:29" x14ac:dyDescent="0.25">
      <c r="A1987" s="10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4"/>
      <c r="X1987" s="5"/>
      <c r="Y1987" s="3"/>
      <c r="Z1987" s="4"/>
      <c r="AA1987" s="3"/>
      <c r="AB1987" s="4"/>
      <c r="AC1987" s="4"/>
    </row>
    <row r="1988" spans="1:29" x14ac:dyDescent="0.25">
      <c r="A1988" s="10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4"/>
      <c r="X1988" s="5"/>
      <c r="Y1988" s="3"/>
      <c r="Z1988" s="4"/>
      <c r="AA1988" s="3"/>
      <c r="AB1988" s="4"/>
      <c r="AC1988" s="4"/>
    </row>
    <row r="1989" spans="1:29" x14ac:dyDescent="0.25">
      <c r="A1989" s="10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4"/>
      <c r="X1989" s="5"/>
      <c r="Y1989" s="3"/>
      <c r="Z1989" s="4"/>
      <c r="AA1989" s="3"/>
      <c r="AB1989" s="4"/>
      <c r="AC1989" s="4"/>
    </row>
    <row r="1990" spans="1:29" x14ac:dyDescent="0.25">
      <c r="A1990" s="10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4"/>
      <c r="X1990" s="5"/>
      <c r="Y1990" s="3"/>
      <c r="Z1990" s="4"/>
      <c r="AA1990" s="3"/>
      <c r="AB1990" s="4"/>
      <c r="AC1990" s="4"/>
    </row>
    <row r="1991" spans="1:29" x14ac:dyDescent="0.25">
      <c r="A1991" s="10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4"/>
      <c r="X1991" s="5"/>
      <c r="Y1991" s="3"/>
      <c r="Z1991" s="4"/>
      <c r="AA1991" s="3"/>
      <c r="AB1991" s="4"/>
      <c r="AC1991" s="4"/>
    </row>
    <row r="1992" spans="1:29" x14ac:dyDescent="0.25">
      <c r="A1992" s="10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4"/>
      <c r="X1992" s="5"/>
      <c r="Y1992" s="3"/>
      <c r="Z1992" s="4"/>
      <c r="AA1992" s="3"/>
      <c r="AB1992" s="4"/>
      <c r="AC1992" s="4"/>
    </row>
    <row r="1993" spans="1:29" x14ac:dyDescent="0.25">
      <c r="A1993" s="10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4"/>
      <c r="X1993" s="5"/>
      <c r="Y1993" s="3"/>
      <c r="Z1993" s="4"/>
      <c r="AA1993" s="3"/>
      <c r="AB1993" s="4"/>
      <c r="AC1993" s="4"/>
    </row>
    <row r="1994" spans="1:29" x14ac:dyDescent="0.25">
      <c r="A1994" s="10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4"/>
      <c r="X1994" s="5"/>
      <c r="Y1994" s="3"/>
      <c r="Z1994" s="4"/>
      <c r="AA1994" s="3"/>
      <c r="AB1994" s="4"/>
      <c r="AC1994" s="4"/>
    </row>
    <row r="1995" spans="1:29" x14ac:dyDescent="0.25">
      <c r="A1995" s="10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4"/>
      <c r="X1995" s="5"/>
      <c r="Y1995" s="3"/>
      <c r="Z1995" s="4"/>
      <c r="AA1995" s="3"/>
      <c r="AB1995" s="4"/>
      <c r="AC1995" s="4"/>
    </row>
    <row r="1996" spans="1:29" x14ac:dyDescent="0.25">
      <c r="A1996" s="10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4"/>
      <c r="X1996" s="5"/>
      <c r="Y1996" s="3"/>
      <c r="Z1996" s="4"/>
      <c r="AA1996" s="3"/>
      <c r="AB1996" s="4"/>
      <c r="AC1996" s="4"/>
    </row>
    <row r="1997" spans="1:29" x14ac:dyDescent="0.25">
      <c r="A1997" s="10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4"/>
      <c r="X1997" s="5"/>
      <c r="Y1997" s="3"/>
      <c r="Z1997" s="4"/>
      <c r="AA1997" s="3"/>
      <c r="AB1997" s="4"/>
      <c r="AC1997" s="4"/>
    </row>
    <row r="1998" spans="1:29" x14ac:dyDescent="0.25">
      <c r="A1998" s="10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4"/>
      <c r="X1998" s="5"/>
      <c r="Y1998" s="3"/>
      <c r="Z1998" s="4"/>
      <c r="AA1998" s="3"/>
      <c r="AB1998" s="4"/>
      <c r="AC1998" s="4"/>
    </row>
    <row r="1999" spans="1:29" x14ac:dyDescent="0.25">
      <c r="A1999" s="10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4"/>
      <c r="X1999" s="5"/>
      <c r="Y1999" s="3"/>
      <c r="Z1999" s="4"/>
      <c r="AA1999" s="3"/>
      <c r="AB1999" s="4"/>
      <c r="AC1999" s="4"/>
    </row>
    <row r="2000" spans="1:29" x14ac:dyDescent="0.25">
      <c r="A2000" s="10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4"/>
      <c r="X2000" s="5"/>
      <c r="Y2000" s="3"/>
      <c r="Z2000" s="4"/>
      <c r="AA2000" s="3"/>
      <c r="AB2000" s="4"/>
      <c r="AC2000" s="4"/>
    </row>
    <row r="2001" spans="1:29" x14ac:dyDescent="0.25">
      <c r="A2001" s="10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4"/>
      <c r="X2001" s="5"/>
      <c r="Y2001" s="3"/>
      <c r="Z2001" s="4"/>
      <c r="AA2001" s="3"/>
      <c r="AB2001" s="4"/>
      <c r="AC2001" s="4"/>
    </row>
    <row r="2002" spans="1:29" x14ac:dyDescent="0.25">
      <c r="A2002" s="10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4"/>
      <c r="X2002" s="5"/>
      <c r="Y2002" s="3"/>
      <c r="Z2002" s="4"/>
      <c r="AA2002" s="3"/>
      <c r="AB2002" s="4"/>
      <c r="AC2002" s="4"/>
    </row>
    <row r="2003" spans="1:29" x14ac:dyDescent="0.25">
      <c r="A2003" s="10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4"/>
      <c r="X2003" s="5"/>
      <c r="Y2003" s="3"/>
      <c r="Z2003" s="4"/>
      <c r="AA2003" s="3"/>
      <c r="AB2003" s="4"/>
      <c r="AC2003" s="4"/>
    </row>
    <row r="2004" spans="1:29" x14ac:dyDescent="0.25">
      <c r="A2004" s="10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4"/>
      <c r="X2004" s="5"/>
      <c r="Y2004" s="3"/>
      <c r="Z2004" s="4"/>
      <c r="AA2004" s="3"/>
      <c r="AB2004" s="4"/>
      <c r="AC2004" s="4"/>
    </row>
    <row r="2005" spans="1:29" x14ac:dyDescent="0.25">
      <c r="A2005" s="10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4"/>
      <c r="X2005" s="5"/>
      <c r="Y2005" s="3"/>
      <c r="Z2005" s="4"/>
      <c r="AA2005" s="3"/>
      <c r="AB2005" s="4"/>
      <c r="AC2005" s="4"/>
    </row>
    <row r="2006" spans="1:29" x14ac:dyDescent="0.25">
      <c r="A2006" s="10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4"/>
      <c r="X2006" s="5"/>
      <c r="Y2006" s="3"/>
      <c r="Z2006" s="4"/>
      <c r="AA2006" s="3"/>
      <c r="AB2006" s="4"/>
      <c r="AC2006" s="4"/>
    </row>
    <row r="2007" spans="1:29" x14ac:dyDescent="0.25">
      <c r="A2007" s="10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4"/>
      <c r="X2007" s="5"/>
      <c r="Y2007" s="3"/>
      <c r="Z2007" s="4"/>
      <c r="AA2007" s="3"/>
      <c r="AB2007" s="4"/>
      <c r="AC2007" s="4"/>
    </row>
    <row r="2008" spans="1:29" x14ac:dyDescent="0.25">
      <c r="A2008" s="10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4"/>
      <c r="X2008" s="5"/>
      <c r="Y2008" s="3"/>
      <c r="Z2008" s="4"/>
      <c r="AA2008" s="3"/>
      <c r="AB2008" s="4"/>
      <c r="AC2008" s="4"/>
    </row>
    <row r="2009" spans="1:29" x14ac:dyDescent="0.25">
      <c r="A2009" s="10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4"/>
      <c r="X2009" s="5"/>
      <c r="Y2009" s="3"/>
      <c r="Z2009" s="4"/>
      <c r="AA2009" s="3"/>
      <c r="AB2009" s="4"/>
      <c r="AC2009" s="4"/>
    </row>
    <row r="2010" spans="1:29" x14ac:dyDescent="0.25">
      <c r="A2010" s="10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4"/>
      <c r="X2010" s="5"/>
      <c r="Y2010" s="3"/>
      <c r="Z2010" s="4"/>
      <c r="AA2010" s="3"/>
      <c r="AB2010" s="4"/>
      <c r="AC2010" s="4"/>
    </row>
    <row r="2011" spans="1:29" x14ac:dyDescent="0.25">
      <c r="A2011" s="10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4"/>
      <c r="X2011" s="5"/>
      <c r="Y2011" s="3"/>
      <c r="Z2011" s="4"/>
      <c r="AA2011" s="3"/>
      <c r="AB2011" s="4"/>
      <c r="AC2011" s="4"/>
    </row>
    <row r="2012" spans="1:29" x14ac:dyDescent="0.25">
      <c r="A2012" s="10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4"/>
      <c r="X2012" s="5"/>
      <c r="Y2012" s="3"/>
      <c r="Z2012" s="4"/>
      <c r="AA2012" s="3"/>
      <c r="AB2012" s="4"/>
      <c r="AC2012" s="4"/>
    </row>
    <row r="2013" spans="1:29" x14ac:dyDescent="0.25">
      <c r="A2013" s="10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4"/>
      <c r="X2013" s="5"/>
      <c r="Y2013" s="3"/>
      <c r="Z2013" s="4"/>
      <c r="AA2013" s="3"/>
      <c r="AB2013" s="4"/>
      <c r="AC2013" s="4"/>
    </row>
    <row r="2014" spans="1:29" x14ac:dyDescent="0.25">
      <c r="A2014" s="10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4"/>
      <c r="X2014" s="5"/>
      <c r="Y2014" s="3"/>
      <c r="Z2014" s="4"/>
      <c r="AA2014" s="3"/>
      <c r="AB2014" s="4"/>
      <c r="AC2014" s="4"/>
    </row>
    <row r="2015" spans="1:29" x14ac:dyDescent="0.25">
      <c r="A2015" s="10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4"/>
      <c r="X2015" s="5"/>
      <c r="Y2015" s="3"/>
      <c r="Z2015" s="4"/>
      <c r="AA2015" s="3"/>
      <c r="AB2015" s="4"/>
      <c r="AC2015" s="4"/>
    </row>
    <row r="2016" spans="1:29" x14ac:dyDescent="0.25">
      <c r="A2016" s="10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4"/>
      <c r="X2016" s="5"/>
      <c r="Y2016" s="3"/>
      <c r="Z2016" s="4"/>
      <c r="AA2016" s="3"/>
      <c r="AB2016" s="4"/>
      <c r="AC2016" s="4"/>
    </row>
    <row r="2017" spans="1:29" x14ac:dyDescent="0.25">
      <c r="A2017" s="10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4"/>
      <c r="X2017" s="5"/>
      <c r="Y2017" s="3"/>
      <c r="Z2017" s="4"/>
      <c r="AA2017" s="3"/>
      <c r="AB2017" s="4"/>
      <c r="AC2017" s="4"/>
    </row>
    <row r="2018" spans="1:29" x14ac:dyDescent="0.25">
      <c r="A2018" s="10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4"/>
      <c r="X2018" s="5"/>
      <c r="Y2018" s="3"/>
      <c r="Z2018" s="4"/>
      <c r="AA2018" s="3"/>
      <c r="AB2018" s="4"/>
      <c r="AC2018" s="4"/>
    </row>
    <row r="2019" spans="1:29" x14ac:dyDescent="0.25">
      <c r="A2019" s="10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4"/>
      <c r="X2019" s="5"/>
      <c r="Y2019" s="3"/>
      <c r="Z2019" s="4"/>
      <c r="AA2019" s="3"/>
      <c r="AB2019" s="4"/>
      <c r="AC2019" s="4"/>
    </row>
    <row r="2020" spans="1:29" x14ac:dyDescent="0.25">
      <c r="A2020" s="10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4"/>
      <c r="X2020" s="5"/>
      <c r="Y2020" s="3"/>
      <c r="Z2020" s="4"/>
      <c r="AA2020" s="3"/>
      <c r="AB2020" s="4"/>
      <c r="AC2020" s="4"/>
    </row>
    <row r="2021" spans="1:29" x14ac:dyDescent="0.25">
      <c r="A2021" s="10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4"/>
      <c r="X2021" s="5"/>
      <c r="Y2021" s="3"/>
      <c r="Z2021" s="4"/>
      <c r="AA2021" s="3"/>
      <c r="AB2021" s="4"/>
      <c r="AC2021" s="4"/>
    </row>
    <row r="2022" spans="1:29" x14ac:dyDescent="0.25">
      <c r="A2022" s="10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4"/>
      <c r="X2022" s="5"/>
      <c r="Y2022" s="3"/>
      <c r="Z2022" s="4"/>
      <c r="AA2022" s="3"/>
      <c r="AB2022" s="4"/>
      <c r="AC2022" s="4"/>
    </row>
    <row r="2023" spans="1:29" x14ac:dyDescent="0.25">
      <c r="A2023" s="10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4"/>
      <c r="X2023" s="5"/>
      <c r="Y2023" s="3"/>
      <c r="Z2023" s="4"/>
      <c r="AA2023" s="3"/>
      <c r="AB2023" s="4"/>
      <c r="AC2023" s="4"/>
    </row>
    <row r="2024" spans="1:29" x14ac:dyDescent="0.25">
      <c r="A2024" s="10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4"/>
      <c r="X2024" s="5"/>
      <c r="Y2024" s="3"/>
      <c r="Z2024" s="4"/>
      <c r="AA2024" s="3"/>
      <c r="AB2024" s="4"/>
      <c r="AC2024" s="4"/>
    </row>
    <row r="2025" spans="1:29" x14ac:dyDescent="0.25">
      <c r="A2025" s="10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4"/>
      <c r="X2025" s="5"/>
      <c r="Y2025" s="3"/>
      <c r="Z2025" s="4"/>
      <c r="AA2025" s="3"/>
      <c r="AB2025" s="4"/>
      <c r="AC2025" s="4"/>
    </row>
    <row r="2026" spans="1:29" x14ac:dyDescent="0.25">
      <c r="A2026" s="10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4"/>
      <c r="X2026" s="5"/>
      <c r="Y2026" s="3"/>
      <c r="Z2026" s="4"/>
      <c r="AA2026" s="3"/>
      <c r="AB2026" s="4"/>
      <c r="AC2026" s="4"/>
    </row>
    <row r="2027" spans="1:29" x14ac:dyDescent="0.25">
      <c r="A2027" s="10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4"/>
      <c r="X2027" s="5"/>
      <c r="Y2027" s="3"/>
      <c r="Z2027" s="4"/>
      <c r="AA2027" s="3"/>
      <c r="AB2027" s="4"/>
      <c r="AC2027" s="4"/>
    </row>
    <row r="2028" spans="1:29" x14ac:dyDescent="0.25">
      <c r="A2028" s="10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4"/>
      <c r="X2028" s="5"/>
      <c r="Y2028" s="3"/>
      <c r="Z2028" s="4"/>
      <c r="AA2028" s="3"/>
      <c r="AB2028" s="4"/>
      <c r="AC2028" s="4"/>
    </row>
    <row r="2029" spans="1:29" x14ac:dyDescent="0.25">
      <c r="A2029" s="10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4"/>
      <c r="X2029" s="5"/>
      <c r="Y2029" s="3"/>
      <c r="Z2029" s="4"/>
      <c r="AA2029" s="3"/>
      <c r="AB2029" s="4"/>
      <c r="AC2029" s="4"/>
    </row>
    <row r="2030" spans="1:29" x14ac:dyDescent="0.25">
      <c r="A2030" s="10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4"/>
      <c r="X2030" s="5"/>
      <c r="Y2030" s="3"/>
      <c r="Z2030" s="4"/>
      <c r="AA2030" s="3"/>
      <c r="AB2030" s="4"/>
      <c r="AC2030" s="4"/>
    </row>
    <row r="2031" spans="1:29" x14ac:dyDescent="0.25">
      <c r="A2031" s="10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4"/>
      <c r="X2031" s="5"/>
      <c r="Y2031" s="3"/>
      <c r="Z2031" s="4"/>
      <c r="AA2031" s="3"/>
      <c r="AB2031" s="4"/>
      <c r="AC2031" s="4"/>
    </row>
    <row r="2032" spans="1:29" x14ac:dyDescent="0.25">
      <c r="A2032" s="10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4"/>
      <c r="X2032" s="5"/>
      <c r="Y2032" s="3"/>
      <c r="Z2032" s="4"/>
      <c r="AA2032" s="3"/>
      <c r="AB2032" s="4"/>
      <c r="AC2032" s="4"/>
    </row>
    <row r="2033" spans="1:29" x14ac:dyDescent="0.25">
      <c r="A2033" s="10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4"/>
      <c r="X2033" s="5"/>
      <c r="Y2033" s="3"/>
      <c r="Z2033" s="4"/>
      <c r="AA2033" s="3"/>
      <c r="AB2033" s="4"/>
      <c r="AC2033" s="4"/>
    </row>
    <row r="2034" spans="1:29" x14ac:dyDescent="0.25">
      <c r="A2034" s="10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4"/>
      <c r="X2034" s="5"/>
      <c r="Y2034" s="3"/>
      <c r="Z2034" s="4"/>
      <c r="AA2034" s="3"/>
      <c r="AB2034" s="4"/>
      <c r="AC2034" s="4"/>
    </row>
    <row r="2035" spans="1:29" x14ac:dyDescent="0.25">
      <c r="A2035" s="10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4"/>
      <c r="X2035" s="5"/>
      <c r="Y2035" s="3"/>
      <c r="Z2035" s="4"/>
      <c r="AA2035" s="3"/>
      <c r="AB2035" s="4"/>
      <c r="AC2035" s="4"/>
    </row>
    <row r="2036" spans="1:29" x14ac:dyDescent="0.25">
      <c r="A2036" s="10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4"/>
      <c r="X2036" s="5"/>
      <c r="Y2036" s="3"/>
      <c r="Z2036" s="4"/>
      <c r="AA2036" s="3"/>
      <c r="AB2036" s="4"/>
      <c r="AC2036" s="4"/>
    </row>
    <row r="2037" spans="1:29" x14ac:dyDescent="0.25">
      <c r="A2037" s="10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4"/>
      <c r="X2037" s="5"/>
      <c r="Y2037" s="3"/>
      <c r="Z2037" s="4"/>
      <c r="AA2037" s="3"/>
      <c r="AB2037" s="4"/>
      <c r="AC2037" s="4"/>
    </row>
    <row r="2038" spans="1:29" x14ac:dyDescent="0.25">
      <c r="A2038" s="10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4"/>
      <c r="X2038" s="5"/>
      <c r="Y2038" s="3"/>
      <c r="Z2038" s="4"/>
      <c r="AA2038" s="3"/>
      <c r="AB2038" s="4"/>
      <c r="AC2038" s="4"/>
    </row>
    <row r="2039" spans="1:29" x14ac:dyDescent="0.25">
      <c r="A2039" s="10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4"/>
      <c r="X2039" s="5"/>
      <c r="Y2039" s="3"/>
      <c r="Z2039" s="4"/>
      <c r="AA2039" s="3"/>
      <c r="AB2039" s="4"/>
      <c r="AC2039" s="4"/>
    </row>
    <row r="2040" spans="1:29" x14ac:dyDescent="0.25">
      <c r="A2040" s="10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4"/>
      <c r="X2040" s="5"/>
      <c r="Y2040" s="3"/>
      <c r="Z2040" s="4"/>
      <c r="AA2040" s="3"/>
      <c r="AB2040" s="4"/>
      <c r="AC2040" s="4"/>
    </row>
    <row r="2041" spans="1:29" x14ac:dyDescent="0.25">
      <c r="A2041" s="10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4"/>
      <c r="X2041" s="5"/>
      <c r="Y2041" s="3"/>
      <c r="Z2041" s="4"/>
      <c r="AA2041" s="3"/>
      <c r="AB2041" s="4"/>
      <c r="AC2041" s="4"/>
    </row>
    <row r="2042" spans="1:29" x14ac:dyDescent="0.25">
      <c r="A2042" s="10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4"/>
      <c r="X2042" s="5"/>
      <c r="Y2042" s="3"/>
      <c r="Z2042" s="4"/>
      <c r="AA2042" s="3"/>
      <c r="AB2042" s="4"/>
      <c r="AC2042" s="4"/>
    </row>
    <row r="2043" spans="1:29" x14ac:dyDescent="0.25">
      <c r="A2043" s="10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4"/>
      <c r="X2043" s="5"/>
      <c r="Y2043" s="3"/>
      <c r="Z2043" s="4"/>
      <c r="AA2043" s="3"/>
      <c r="AB2043" s="4"/>
      <c r="AC2043" s="4"/>
    </row>
    <row r="2044" spans="1:29" x14ac:dyDescent="0.25">
      <c r="A2044" s="10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4"/>
      <c r="X2044" s="5"/>
      <c r="Y2044" s="3"/>
      <c r="Z2044" s="4"/>
      <c r="AA2044" s="3"/>
      <c r="AB2044" s="4"/>
      <c r="AC2044" s="4"/>
    </row>
    <row r="2045" spans="1:29" x14ac:dyDescent="0.25">
      <c r="A2045" s="10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4"/>
      <c r="X2045" s="5"/>
      <c r="Y2045" s="3"/>
      <c r="Z2045" s="4"/>
      <c r="AA2045" s="3"/>
      <c r="AB2045" s="4"/>
      <c r="AC2045" s="4"/>
    </row>
    <row r="2046" spans="1:29" x14ac:dyDescent="0.25">
      <c r="A2046" s="10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4"/>
      <c r="X2046" s="5"/>
      <c r="Y2046" s="3"/>
      <c r="Z2046" s="4"/>
      <c r="AA2046" s="3"/>
      <c r="AB2046" s="4"/>
      <c r="AC2046" s="4"/>
    </row>
    <row r="2047" spans="1:29" x14ac:dyDescent="0.25">
      <c r="A2047" s="10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4"/>
      <c r="X2047" s="5"/>
      <c r="Y2047" s="3"/>
      <c r="Z2047" s="4"/>
      <c r="AA2047" s="3"/>
      <c r="AB2047" s="4"/>
      <c r="AC2047" s="4"/>
    </row>
    <row r="2048" spans="1:29" x14ac:dyDescent="0.25">
      <c r="A2048" s="10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4"/>
      <c r="X2048" s="5"/>
      <c r="Y2048" s="3"/>
      <c r="Z2048" s="4"/>
      <c r="AA2048" s="3"/>
      <c r="AB2048" s="4"/>
      <c r="AC2048" s="4"/>
    </row>
    <row r="2049" spans="1:29" x14ac:dyDescent="0.25">
      <c r="A2049" s="10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4"/>
      <c r="X2049" s="5"/>
      <c r="Y2049" s="3"/>
      <c r="Z2049" s="4"/>
      <c r="AA2049" s="3"/>
      <c r="AB2049" s="4"/>
      <c r="AC2049" s="4"/>
    </row>
    <row r="2050" spans="1:29" x14ac:dyDescent="0.25">
      <c r="A2050" s="10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4"/>
      <c r="X2050" s="5"/>
      <c r="Y2050" s="3"/>
      <c r="Z2050" s="4"/>
      <c r="AA2050" s="3"/>
      <c r="AB2050" s="4"/>
      <c r="AC2050" s="4"/>
    </row>
    <row r="2051" spans="1:29" x14ac:dyDescent="0.25">
      <c r="A2051" s="10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4"/>
      <c r="X2051" s="5"/>
      <c r="Y2051" s="3"/>
      <c r="Z2051" s="4"/>
      <c r="AA2051" s="3"/>
      <c r="AB2051" s="4"/>
      <c r="AC2051" s="4"/>
    </row>
    <row r="2052" spans="1:29" x14ac:dyDescent="0.25">
      <c r="A2052" s="10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4"/>
      <c r="X2052" s="5"/>
      <c r="Y2052" s="3"/>
      <c r="Z2052" s="4"/>
      <c r="AA2052" s="3"/>
      <c r="AB2052" s="4"/>
      <c r="AC2052" s="4"/>
    </row>
    <row r="2053" spans="1:29" x14ac:dyDescent="0.25">
      <c r="A2053" s="10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4"/>
      <c r="X2053" s="5"/>
      <c r="Y2053" s="3"/>
      <c r="Z2053" s="4"/>
      <c r="AA2053" s="3"/>
      <c r="AB2053" s="4"/>
      <c r="AC2053" s="4"/>
    </row>
    <row r="2054" spans="1:29" x14ac:dyDescent="0.25">
      <c r="A2054" s="10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4"/>
      <c r="X2054" s="5"/>
      <c r="Y2054" s="3"/>
      <c r="Z2054" s="4"/>
      <c r="AA2054" s="3"/>
      <c r="AB2054" s="4"/>
      <c r="AC2054" s="4"/>
    </row>
    <row r="2055" spans="1:29" x14ac:dyDescent="0.25">
      <c r="A2055" s="10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4"/>
      <c r="X2055" s="5"/>
      <c r="Y2055" s="3"/>
      <c r="Z2055" s="4"/>
      <c r="AA2055" s="3"/>
      <c r="AB2055" s="4"/>
      <c r="AC2055" s="4"/>
    </row>
    <row r="2056" spans="1:29" x14ac:dyDescent="0.25">
      <c r="A2056" s="10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4"/>
      <c r="X2056" s="5"/>
      <c r="Y2056" s="3"/>
      <c r="Z2056" s="4"/>
      <c r="AA2056" s="3"/>
      <c r="AB2056" s="4"/>
      <c r="AC2056" s="4"/>
    </row>
    <row r="2057" spans="1:29" x14ac:dyDescent="0.25">
      <c r="A2057" s="10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4"/>
      <c r="X2057" s="5"/>
      <c r="Y2057" s="3"/>
      <c r="Z2057" s="4"/>
      <c r="AA2057" s="3"/>
      <c r="AB2057" s="4"/>
      <c r="AC2057" s="4"/>
    </row>
    <row r="2058" spans="1:29" x14ac:dyDescent="0.25">
      <c r="A2058" s="10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4"/>
      <c r="X2058" s="5"/>
      <c r="Y2058" s="3"/>
      <c r="Z2058" s="4"/>
      <c r="AA2058" s="3"/>
      <c r="AB2058" s="4"/>
      <c r="AC2058" s="4"/>
    </row>
    <row r="2059" spans="1:29" x14ac:dyDescent="0.25">
      <c r="A2059" s="10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4"/>
      <c r="X2059" s="5"/>
      <c r="Y2059" s="3"/>
      <c r="Z2059" s="4"/>
      <c r="AA2059" s="3"/>
      <c r="AB2059" s="4"/>
      <c r="AC2059" s="4"/>
    </row>
    <row r="2060" spans="1:29" x14ac:dyDescent="0.25">
      <c r="A2060" s="10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4"/>
      <c r="X2060" s="5"/>
      <c r="Y2060" s="3"/>
      <c r="Z2060" s="4"/>
      <c r="AA2060" s="3"/>
      <c r="AB2060" s="4"/>
      <c r="AC2060" s="4"/>
    </row>
    <row r="2061" spans="1:29" x14ac:dyDescent="0.25">
      <c r="A2061" s="10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4"/>
      <c r="X2061" s="5"/>
      <c r="Y2061" s="3"/>
      <c r="Z2061" s="4"/>
      <c r="AA2061" s="3"/>
      <c r="AB2061" s="4"/>
      <c r="AC2061" s="4"/>
    </row>
    <row r="2062" spans="1:29" x14ac:dyDescent="0.25">
      <c r="A2062" s="10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4"/>
      <c r="X2062" s="5"/>
      <c r="Y2062" s="3"/>
      <c r="Z2062" s="4"/>
      <c r="AA2062" s="3"/>
      <c r="AB2062" s="4"/>
      <c r="AC2062" s="4"/>
    </row>
    <row r="2063" spans="1:29" x14ac:dyDescent="0.25">
      <c r="A2063" s="10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4"/>
      <c r="X2063" s="5"/>
      <c r="Y2063" s="3"/>
      <c r="Z2063" s="4"/>
      <c r="AA2063" s="3"/>
      <c r="AB2063" s="4"/>
      <c r="AC2063" s="4"/>
    </row>
    <row r="2064" spans="1:29" x14ac:dyDescent="0.25">
      <c r="A2064" s="10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4"/>
      <c r="X2064" s="5"/>
      <c r="Y2064" s="3"/>
      <c r="Z2064" s="4"/>
      <c r="AA2064" s="3"/>
      <c r="AB2064" s="4"/>
      <c r="AC2064" s="4"/>
    </row>
    <row r="2065" spans="1:29" x14ac:dyDescent="0.25">
      <c r="A2065" s="10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4"/>
      <c r="X2065" s="5"/>
      <c r="Y2065" s="3"/>
      <c r="Z2065" s="4"/>
      <c r="AA2065" s="3"/>
      <c r="AB2065" s="4"/>
      <c r="AC2065" s="4"/>
    </row>
    <row r="2066" spans="1:29" x14ac:dyDescent="0.25">
      <c r="A2066" s="10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4"/>
      <c r="X2066" s="5"/>
      <c r="Y2066" s="3"/>
      <c r="Z2066" s="4"/>
      <c r="AA2066" s="3"/>
      <c r="AB2066" s="4"/>
      <c r="AC2066" s="4"/>
    </row>
    <row r="2067" spans="1:29" x14ac:dyDescent="0.25">
      <c r="A2067" s="10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4"/>
      <c r="X2067" s="5"/>
      <c r="Y2067" s="3"/>
      <c r="Z2067" s="4"/>
      <c r="AA2067" s="3"/>
      <c r="AB2067" s="4"/>
      <c r="AC2067" s="4"/>
    </row>
    <row r="2068" spans="1:29" x14ac:dyDescent="0.25">
      <c r="A2068" s="10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4"/>
      <c r="X2068" s="5"/>
      <c r="Y2068" s="3"/>
      <c r="Z2068" s="4"/>
      <c r="AA2068" s="3"/>
      <c r="AB2068" s="4"/>
      <c r="AC2068" s="4"/>
    </row>
    <row r="2069" spans="1:29" x14ac:dyDescent="0.25">
      <c r="A2069" s="10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4"/>
      <c r="X2069" s="5"/>
      <c r="Y2069" s="3"/>
      <c r="Z2069" s="4"/>
      <c r="AA2069" s="3"/>
      <c r="AB2069" s="4"/>
      <c r="AC2069" s="4"/>
    </row>
    <row r="2070" spans="1:29" x14ac:dyDescent="0.25">
      <c r="A2070" s="10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4"/>
      <c r="X2070" s="5"/>
      <c r="Y2070" s="3"/>
      <c r="Z2070" s="4"/>
      <c r="AA2070" s="3"/>
      <c r="AB2070" s="4"/>
      <c r="AC2070" s="4"/>
    </row>
    <row r="2071" spans="1:29" x14ac:dyDescent="0.25">
      <c r="A2071" s="10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4"/>
      <c r="X2071" s="5"/>
      <c r="Y2071" s="3"/>
      <c r="Z2071" s="4"/>
      <c r="AA2071" s="3"/>
      <c r="AB2071" s="4"/>
      <c r="AC2071" s="4"/>
    </row>
    <row r="2072" spans="1:29" x14ac:dyDescent="0.25">
      <c r="A2072" s="10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4"/>
      <c r="X2072" s="5"/>
      <c r="Y2072" s="3"/>
      <c r="Z2072" s="4"/>
      <c r="AA2072" s="3"/>
      <c r="AB2072" s="4"/>
      <c r="AC2072" s="4"/>
    </row>
    <row r="2073" spans="1:29" x14ac:dyDescent="0.25">
      <c r="A2073" s="10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4"/>
      <c r="X2073" s="5"/>
      <c r="Y2073" s="3"/>
      <c r="Z2073" s="4"/>
      <c r="AA2073" s="3"/>
      <c r="AB2073" s="4"/>
      <c r="AC2073" s="4"/>
    </row>
    <row r="2074" spans="1:29" x14ac:dyDescent="0.25">
      <c r="A2074" s="10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4"/>
      <c r="X2074" s="5"/>
      <c r="Y2074" s="3"/>
      <c r="Z2074" s="4"/>
      <c r="AA2074" s="3"/>
      <c r="AB2074" s="4"/>
      <c r="AC2074" s="4"/>
    </row>
    <row r="2075" spans="1:29" x14ac:dyDescent="0.25">
      <c r="A2075" s="10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4"/>
      <c r="X2075" s="5"/>
      <c r="Y2075" s="3"/>
      <c r="Z2075" s="4"/>
      <c r="AA2075" s="3"/>
      <c r="AB2075" s="4"/>
      <c r="AC2075" s="4"/>
    </row>
    <row r="2076" spans="1:29" x14ac:dyDescent="0.25">
      <c r="A2076" s="10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4"/>
      <c r="X2076" s="5"/>
      <c r="Y2076" s="3"/>
      <c r="Z2076" s="4"/>
      <c r="AA2076" s="3"/>
      <c r="AB2076" s="4"/>
      <c r="AC2076" s="4"/>
    </row>
    <row r="2077" spans="1:29" x14ac:dyDescent="0.25">
      <c r="A2077" s="10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4"/>
      <c r="X2077" s="5"/>
      <c r="Y2077" s="3"/>
      <c r="Z2077" s="4"/>
      <c r="AA2077" s="3"/>
      <c r="AB2077" s="4"/>
      <c r="AC2077" s="4"/>
    </row>
    <row r="2078" spans="1:29" x14ac:dyDescent="0.25">
      <c r="A2078" s="10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4"/>
      <c r="X2078" s="5"/>
      <c r="Y2078" s="3"/>
      <c r="Z2078" s="4"/>
      <c r="AA2078" s="3"/>
      <c r="AB2078" s="4"/>
      <c r="AC2078" s="4"/>
    </row>
    <row r="2079" spans="1:29" x14ac:dyDescent="0.25">
      <c r="A2079" s="10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4"/>
      <c r="X2079" s="5"/>
      <c r="Y2079" s="3"/>
      <c r="Z2079" s="4"/>
      <c r="AA2079" s="3"/>
      <c r="AB2079" s="4"/>
      <c r="AC2079" s="4"/>
    </row>
    <row r="2080" spans="1:29" x14ac:dyDescent="0.25">
      <c r="A2080" s="10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4"/>
      <c r="X2080" s="5"/>
      <c r="Y2080" s="3"/>
      <c r="Z2080" s="4"/>
      <c r="AA2080" s="3"/>
      <c r="AB2080" s="4"/>
      <c r="AC2080" s="4"/>
    </row>
    <row r="2081" spans="1:29" x14ac:dyDescent="0.25">
      <c r="A2081" s="10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4"/>
      <c r="X2081" s="5"/>
      <c r="Y2081" s="3"/>
      <c r="Z2081" s="4"/>
      <c r="AA2081" s="3"/>
      <c r="AB2081" s="4"/>
      <c r="AC2081" s="4"/>
    </row>
    <row r="2082" spans="1:29" x14ac:dyDescent="0.25">
      <c r="A2082" s="10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4"/>
      <c r="X2082" s="5"/>
      <c r="Y2082" s="3"/>
      <c r="Z2082" s="4"/>
      <c r="AA2082" s="3"/>
      <c r="AB2082" s="4"/>
      <c r="AC2082" s="4"/>
    </row>
    <row r="2083" spans="1:29" x14ac:dyDescent="0.25">
      <c r="A2083" s="10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4"/>
      <c r="X2083" s="5"/>
      <c r="Y2083" s="3"/>
      <c r="Z2083" s="4"/>
      <c r="AA2083" s="3"/>
      <c r="AB2083" s="4"/>
      <c r="AC2083" s="4"/>
    </row>
    <row r="2084" spans="1:29" x14ac:dyDescent="0.25">
      <c r="A2084" s="10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4"/>
      <c r="X2084" s="5"/>
      <c r="Y2084" s="3"/>
      <c r="Z2084" s="4"/>
      <c r="AA2084" s="3"/>
      <c r="AB2084" s="4"/>
      <c r="AC2084" s="4"/>
    </row>
    <row r="2085" spans="1:29" x14ac:dyDescent="0.25">
      <c r="A2085" s="10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4"/>
      <c r="X2085" s="5"/>
      <c r="Y2085" s="3"/>
      <c r="Z2085" s="4"/>
      <c r="AA2085" s="3"/>
      <c r="AB2085" s="4"/>
      <c r="AC2085" s="4"/>
    </row>
    <row r="2086" spans="1:29" x14ac:dyDescent="0.25">
      <c r="A2086" s="10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4"/>
      <c r="X2086" s="5"/>
      <c r="Y2086" s="3"/>
      <c r="Z2086" s="4"/>
      <c r="AA2086" s="3"/>
      <c r="AB2086" s="4"/>
      <c r="AC2086" s="4"/>
    </row>
    <row r="2087" spans="1:29" x14ac:dyDescent="0.25">
      <c r="A2087" s="10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4"/>
      <c r="X2087" s="5"/>
      <c r="Y2087" s="3"/>
      <c r="Z2087" s="4"/>
      <c r="AA2087" s="3"/>
      <c r="AB2087" s="4"/>
      <c r="AC2087" s="4"/>
    </row>
    <row r="2088" spans="1:29" x14ac:dyDescent="0.25">
      <c r="A2088" s="10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4"/>
      <c r="X2088" s="5"/>
      <c r="Y2088" s="3"/>
      <c r="Z2088" s="4"/>
      <c r="AA2088" s="3"/>
      <c r="AB2088" s="4"/>
      <c r="AC2088" s="4"/>
    </row>
    <row r="2089" spans="1:29" x14ac:dyDescent="0.25">
      <c r="A2089" s="10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4"/>
      <c r="X2089" s="5"/>
      <c r="Y2089" s="3"/>
      <c r="Z2089" s="4"/>
      <c r="AA2089" s="3"/>
      <c r="AB2089" s="4"/>
      <c r="AC2089" s="4"/>
    </row>
    <row r="2090" spans="1:29" x14ac:dyDescent="0.25">
      <c r="A2090" s="10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4"/>
      <c r="X2090" s="5"/>
      <c r="Y2090" s="3"/>
      <c r="Z2090" s="4"/>
      <c r="AA2090" s="3"/>
      <c r="AB2090" s="4"/>
      <c r="AC2090" s="4"/>
    </row>
    <row r="2091" spans="1:29" x14ac:dyDescent="0.25">
      <c r="A2091" s="10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4"/>
      <c r="X2091" s="5"/>
      <c r="Y2091" s="3"/>
      <c r="Z2091" s="4"/>
      <c r="AA2091" s="3"/>
      <c r="AB2091" s="4"/>
      <c r="AC2091" s="4"/>
    </row>
    <row r="2092" spans="1:29" x14ac:dyDescent="0.25">
      <c r="A2092" s="10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4"/>
      <c r="X2092" s="5"/>
      <c r="Y2092" s="3"/>
      <c r="Z2092" s="4"/>
      <c r="AA2092" s="3"/>
      <c r="AB2092" s="4"/>
      <c r="AC2092" s="4"/>
    </row>
    <row r="2093" spans="1:29" x14ac:dyDescent="0.25">
      <c r="A2093" s="10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4"/>
      <c r="X2093" s="5"/>
      <c r="Y2093" s="3"/>
      <c r="Z2093" s="4"/>
      <c r="AA2093" s="3"/>
      <c r="AB2093" s="4"/>
      <c r="AC2093" s="4"/>
    </row>
    <row r="2094" spans="1:29" x14ac:dyDescent="0.25">
      <c r="A2094" s="10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4"/>
      <c r="X2094" s="5"/>
      <c r="Y2094" s="3"/>
      <c r="Z2094" s="4"/>
      <c r="AA2094" s="3"/>
      <c r="AB2094" s="4"/>
      <c r="AC2094" s="4"/>
    </row>
    <row r="2095" spans="1:29" x14ac:dyDescent="0.25">
      <c r="A2095" s="10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4"/>
      <c r="X2095" s="5"/>
      <c r="Y2095" s="3"/>
      <c r="Z2095" s="4"/>
      <c r="AA2095" s="3"/>
      <c r="AB2095" s="4"/>
      <c r="AC2095" s="4"/>
    </row>
    <row r="2096" spans="1:29" x14ac:dyDescent="0.25">
      <c r="A2096" s="10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4"/>
      <c r="X2096" s="5"/>
      <c r="Y2096" s="3"/>
      <c r="Z2096" s="4"/>
      <c r="AA2096" s="3"/>
      <c r="AB2096" s="4"/>
      <c r="AC2096" s="4"/>
    </row>
    <row r="2097" spans="1:29" x14ac:dyDescent="0.25">
      <c r="A2097" s="10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4"/>
      <c r="X2097" s="5"/>
      <c r="Y2097" s="3"/>
      <c r="Z2097" s="4"/>
      <c r="AA2097" s="3"/>
      <c r="AB2097" s="4"/>
      <c r="AC2097" s="4"/>
    </row>
    <row r="2098" spans="1:29" x14ac:dyDescent="0.25">
      <c r="A2098" s="10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4"/>
      <c r="X2098" s="5"/>
      <c r="Y2098" s="3"/>
      <c r="Z2098" s="4"/>
      <c r="AA2098" s="3"/>
      <c r="AB2098" s="4"/>
      <c r="AC2098" s="4"/>
    </row>
    <row r="2099" spans="1:29" x14ac:dyDescent="0.25">
      <c r="A2099" s="10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4"/>
      <c r="X2099" s="5"/>
      <c r="Y2099" s="3"/>
      <c r="Z2099" s="4"/>
      <c r="AA2099" s="3"/>
      <c r="AB2099" s="4"/>
      <c r="AC2099" s="4"/>
    </row>
    <row r="2100" spans="1:29" x14ac:dyDescent="0.25">
      <c r="A2100" s="10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4"/>
      <c r="X2100" s="5"/>
      <c r="Y2100" s="3"/>
      <c r="Z2100" s="4"/>
      <c r="AA2100" s="3"/>
      <c r="AB2100" s="4"/>
      <c r="AC2100" s="4"/>
    </row>
    <row r="2101" spans="1:29" x14ac:dyDescent="0.25">
      <c r="A2101" s="10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4"/>
      <c r="X2101" s="5"/>
      <c r="Y2101" s="3"/>
      <c r="Z2101" s="4"/>
      <c r="AA2101" s="3"/>
      <c r="AB2101" s="4"/>
      <c r="AC2101" s="4"/>
    </row>
    <row r="2102" spans="1:29" x14ac:dyDescent="0.25">
      <c r="A2102" s="10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4"/>
      <c r="X2102" s="5"/>
      <c r="Y2102" s="3"/>
      <c r="Z2102" s="4"/>
      <c r="AA2102" s="3"/>
      <c r="AB2102" s="4"/>
      <c r="AC2102" s="4"/>
    </row>
    <row r="2103" spans="1:29" x14ac:dyDescent="0.25">
      <c r="A2103" s="10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4"/>
      <c r="X2103" s="5"/>
      <c r="Y2103" s="3"/>
      <c r="Z2103" s="4"/>
      <c r="AA2103" s="3"/>
      <c r="AB2103" s="4"/>
      <c r="AC2103" s="4"/>
    </row>
    <row r="2104" spans="1:29" x14ac:dyDescent="0.25">
      <c r="A2104" s="10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4"/>
      <c r="X2104" s="5"/>
      <c r="Y2104" s="3"/>
      <c r="Z2104" s="4"/>
      <c r="AA2104" s="3"/>
      <c r="AB2104" s="4"/>
      <c r="AC2104" s="4"/>
    </row>
    <row r="2105" spans="1:29" x14ac:dyDescent="0.25">
      <c r="A2105" s="10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4"/>
      <c r="X2105" s="5"/>
      <c r="Y2105" s="3"/>
      <c r="Z2105" s="4"/>
      <c r="AA2105" s="3"/>
      <c r="AB2105" s="4"/>
      <c r="AC2105" s="4"/>
    </row>
    <row r="2106" spans="1:29" x14ac:dyDescent="0.25">
      <c r="A2106" s="10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4"/>
      <c r="X2106" s="5"/>
      <c r="Y2106" s="3"/>
      <c r="Z2106" s="4"/>
      <c r="AA2106" s="3"/>
      <c r="AB2106" s="4"/>
      <c r="AC2106" s="4"/>
    </row>
    <row r="2107" spans="1:29" x14ac:dyDescent="0.25">
      <c r="A2107" s="10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4"/>
      <c r="X2107" s="5"/>
      <c r="Y2107" s="3"/>
      <c r="Z2107" s="4"/>
      <c r="AA2107" s="3"/>
      <c r="AB2107" s="4"/>
      <c r="AC2107" s="4"/>
    </row>
    <row r="2108" spans="1:29" x14ac:dyDescent="0.25">
      <c r="A2108" s="10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4"/>
      <c r="X2108" s="5"/>
      <c r="Y2108" s="3"/>
      <c r="Z2108" s="4"/>
      <c r="AA2108" s="3"/>
      <c r="AB2108" s="4"/>
      <c r="AC2108" s="4"/>
    </row>
    <row r="2109" spans="1:29" x14ac:dyDescent="0.25">
      <c r="A2109" s="10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4"/>
      <c r="X2109" s="5"/>
      <c r="Y2109" s="3"/>
      <c r="Z2109" s="4"/>
      <c r="AA2109" s="3"/>
      <c r="AB2109" s="4"/>
      <c r="AC2109" s="4"/>
    </row>
    <row r="2110" spans="1:29" x14ac:dyDescent="0.25">
      <c r="A2110" s="10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4"/>
      <c r="X2110" s="5"/>
      <c r="Y2110" s="3"/>
      <c r="Z2110" s="4"/>
      <c r="AA2110" s="3"/>
      <c r="AB2110" s="4"/>
      <c r="AC2110" s="4"/>
    </row>
    <row r="2111" spans="1:29" x14ac:dyDescent="0.25">
      <c r="A2111" s="10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4"/>
      <c r="X2111" s="5"/>
      <c r="Y2111" s="3"/>
      <c r="Z2111" s="4"/>
      <c r="AA2111" s="3"/>
      <c r="AB2111" s="4"/>
      <c r="AC2111" s="4"/>
    </row>
    <row r="2112" spans="1:29" x14ac:dyDescent="0.25">
      <c r="A2112" s="10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4"/>
      <c r="X2112" s="5"/>
      <c r="Y2112" s="3"/>
      <c r="Z2112" s="4"/>
      <c r="AA2112" s="3"/>
      <c r="AB2112" s="4"/>
      <c r="AC2112" s="4"/>
    </row>
    <row r="2113" spans="1:29" x14ac:dyDescent="0.25">
      <c r="A2113" s="10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4"/>
      <c r="X2113" s="5"/>
      <c r="Y2113" s="3"/>
      <c r="Z2113" s="4"/>
      <c r="AA2113" s="3"/>
      <c r="AB2113" s="4"/>
      <c r="AC2113" s="4"/>
    </row>
    <row r="2114" spans="1:29" x14ac:dyDescent="0.25">
      <c r="A2114" s="10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4"/>
      <c r="X2114" s="5"/>
      <c r="Y2114" s="3"/>
      <c r="Z2114" s="4"/>
      <c r="AA2114" s="3"/>
      <c r="AB2114" s="4"/>
      <c r="AC2114" s="4"/>
    </row>
    <row r="2115" spans="1:29" x14ac:dyDescent="0.25">
      <c r="A2115" s="10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4"/>
      <c r="X2115" s="5"/>
      <c r="Y2115" s="3"/>
      <c r="Z2115" s="4"/>
      <c r="AA2115" s="3"/>
      <c r="AB2115" s="4"/>
      <c r="AC2115" s="4"/>
    </row>
    <row r="2116" spans="1:29" x14ac:dyDescent="0.25">
      <c r="A2116" s="10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4"/>
      <c r="X2116" s="5"/>
      <c r="Y2116" s="3"/>
      <c r="Z2116" s="4"/>
      <c r="AA2116" s="3"/>
      <c r="AB2116" s="4"/>
      <c r="AC2116" s="4"/>
    </row>
    <row r="2117" spans="1:29" x14ac:dyDescent="0.25">
      <c r="A2117" s="10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4"/>
      <c r="X2117" s="5"/>
      <c r="Y2117" s="3"/>
      <c r="Z2117" s="4"/>
      <c r="AA2117" s="3"/>
      <c r="AB2117" s="4"/>
      <c r="AC2117" s="4"/>
    </row>
    <row r="2118" spans="1:29" x14ac:dyDescent="0.25">
      <c r="A2118" s="10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4"/>
      <c r="X2118" s="5"/>
      <c r="Y2118" s="3"/>
      <c r="Z2118" s="4"/>
      <c r="AA2118" s="3"/>
      <c r="AB2118" s="4"/>
      <c r="AC2118" s="4"/>
    </row>
    <row r="2119" spans="1:29" x14ac:dyDescent="0.25">
      <c r="A2119" s="10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4"/>
      <c r="X2119" s="5"/>
      <c r="Y2119" s="3"/>
      <c r="Z2119" s="4"/>
      <c r="AA2119" s="3"/>
      <c r="AB2119" s="4"/>
      <c r="AC2119" s="4"/>
    </row>
    <row r="2120" spans="1:29" x14ac:dyDescent="0.25">
      <c r="A2120" s="10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4"/>
      <c r="X2120" s="5"/>
      <c r="Y2120" s="3"/>
      <c r="Z2120" s="4"/>
      <c r="AA2120" s="3"/>
      <c r="AB2120" s="4"/>
      <c r="AC2120" s="4"/>
    </row>
    <row r="2121" spans="1:29" x14ac:dyDescent="0.25">
      <c r="A2121" s="10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4"/>
      <c r="X2121" s="5"/>
      <c r="Y2121" s="3"/>
      <c r="Z2121" s="4"/>
      <c r="AA2121" s="3"/>
      <c r="AB2121" s="4"/>
      <c r="AC2121" s="4"/>
    </row>
    <row r="2122" spans="1:29" x14ac:dyDescent="0.25">
      <c r="A2122" s="10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4"/>
      <c r="X2122" s="5"/>
      <c r="Y2122" s="3"/>
      <c r="Z2122" s="4"/>
      <c r="AA2122" s="3"/>
      <c r="AB2122" s="4"/>
      <c r="AC2122" s="4"/>
    </row>
    <row r="2123" spans="1:29" x14ac:dyDescent="0.25">
      <c r="A2123" s="10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4"/>
      <c r="X2123" s="5"/>
      <c r="Y2123" s="3"/>
      <c r="Z2123" s="4"/>
      <c r="AA2123" s="3"/>
      <c r="AB2123" s="4"/>
      <c r="AC2123" s="4"/>
    </row>
    <row r="2124" spans="1:29" x14ac:dyDescent="0.25">
      <c r="A2124" s="10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4"/>
      <c r="X2124" s="5"/>
      <c r="Y2124" s="3"/>
      <c r="Z2124" s="4"/>
      <c r="AA2124" s="3"/>
      <c r="AB2124" s="4"/>
      <c r="AC2124" s="4"/>
    </row>
    <row r="2125" spans="1:29" x14ac:dyDescent="0.25">
      <c r="A2125" s="10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4"/>
      <c r="X2125" s="5"/>
      <c r="Y2125" s="3"/>
      <c r="Z2125" s="4"/>
      <c r="AA2125" s="3"/>
      <c r="AB2125" s="4"/>
      <c r="AC2125" s="4"/>
    </row>
    <row r="2126" spans="1:29" x14ac:dyDescent="0.25">
      <c r="A2126" s="10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4"/>
      <c r="X2126" s="5"/>
      <c r="Y2126" s="3"/>
      <c r="Z2126" s="4"/>
      <c r="AA2126" s="3"/>
      <c r="AB2126" s="4"/>
      <c r="AC2126" s="4"/>
    </row>
    <row r="2127" spans="1:29" x14ac:dyDescent="0.25">
      <c r="A2127" s="10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4"/>
      <c r="X2127" s="5"/>
      <c r="Y2127" s="3"/>
      <c r="Z2127" s="4"/>
      <c r="AA2127" s="3"/>
      <c r="AB2127" s="4"/>
      <c r="AC2127" s="4"/>
    </row>
    <row r="2128" spans="1:29" x14ac:dyDescent="0.25">
      <c r="A2128" s="10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4"/>
      <c r="X2128" s="5"/>
      <c r="Y2128" s="3"/>
      <c r="Z2128" s="4"/>
      <c r="AA2128" s="3"/>
      <c r="AB2128" s="4"/>
      <c r="AC2128" s="4"/>
    </row>
    <row r="2129" spans="1:29" x14ac:dyDescent="0.25">
      <c r="A2129" s="10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4"/>
      <c r="X2129" s="5"/>
      <c r="Y2129" s="3"/>
      <c r="Z2129" s="4"/>
      <c r="AA2129" s="3"/>
      <c r="AB2129" s="4"/>
      <c r="AC2129" s="4"/>
    </row>
    <row r="2130" spans="1:29" x14ac:dyDescent="0.25">
      <c r="A2130" s="10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4"/>
      <c r="X2130" s="5"/>
      <c r="Y2130" s="3"/>
      <c r="Z2130" s="4"/>
      <c r="AA2130" s="3"/>
      <c r="AB2130" s="4"/>
      <c r="AC2130" s="4"/>
    </row>
    <row r="2131" spans="1:29" x14ac:dyDescent="0.25">
      <c r="A2131" s="10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4"/>
      <c r="X2131" s="5"/>
      <c r="Y2131" s="3"/>
      <c r="Z2131" s="4"/>
      <c r="AA2131" s="3"/>
      <c r="AB2131" s="4"/>
      <c r="AC2131" s="4"/>
    </row>
    <row r="2132" spans="1:29" x14ac:dyDescent="0.25">
      <c r="A2132" s="10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4"/>
      <c r="X2132" s="5"/>
      <c r="Y2132" s="3"/>
      <c r="Z2132" s="4"/>
      <c r="AA2132" s="3"/>
      <c r="AB2132" s="4"/>
      <c r="AC2132" s="4"/>
    </row>
    <row r="2133" spans="1:29" x14ac:dyDescent="0.25">
      <c r="A2133" s="10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4"/>
      <c r="X2133" s="5"/>
      <c r="Y2133" s="3"/>
      <c r="Z2133" s="4"/>
      <c r="AA2133" s="3"/>
      <c r="AB2133" s="4"/>
      <c r="AC2133" s="4"/>
    </row>
    <row r="2134" spans="1:29" x14ac:dyDescent="0.25">
      <c r="A2134" s="10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4"/>
      <c r="X2134" s="5"/>
      <c r="Y2134" s="3"/>
      <c r="Z2134" s="4"/>
      <c r="AA2134" s="3"/>
      <c r="AB2134" s="4"/>
      <c r="AC2134" s="4"/>
    </row>
    <row r="2135" spans="1:29" x14ac:dyDescent="0.25">
      <c r="A2135" s="10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4"/>
      <c r="X2135" s="5"/>
      <c r="Y2135" s="3"/>
      <c r="Z2135" s="4"/>
      <c r="AA2135" s="3"/>
      <c r="AB2135" s="4"/>
      <c r="AC2135" s="4"/>
    </row>
    <row r="2136" spans="1:29" x14ac:dyDescent="0.25">
      <c r="A2136" s="10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4"/>
      <c r="X2136" s="5"/>
      <c r="Y2136" s="3"/>
      <c r="Z2136" s="4"/>
      <c r="AA2136" s="3"/>
      <c r="AB2136" s="4"/>
      <c r="AC2136" s="4"/>
    </row>
    <row r="2137" spans="1:29" x14ac:dyDescent="0.25">
      <c r="A2137" s="10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4"/>
      <c r="X2137" s="5"/>
      <c r="Y2137" s="3"/>
      <c r="Z2137" s="4"/>
      <c r="AA2137" s="3"/>
      <c r="AB2137" s="4"/>
      <c r="AC2137" s="4"/>
    </row>
    <row r="2138" spans="1:29" x14ac:dyDescent="0.25">
      <c r="A2138" s="10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4"/>
      <c r="X2138" s="5"/>
      <c r="Y2138" s="3"/>
      <c r="Z2138" s="4"/>
      <c r="AA2138" s="3"/>
      <c r="AB2138" s="4"/>
      <c r="AC2138" s="4"/>
    </row>
    <row r="2139" spans="1:29" x14ac:dyDescent="0.25">
      <c r="A2139" s="10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4"/>
      <c r="X2139" s="5"/>
      <c r="Y2139" s="3"/>
      <c r="Z2139" s="4"/>
      <c r="AA2139" s="3"/>
      <c r="AB2139" s="4"/>
      <c r="AC2139" s="4"/>
    </row>
    <row r="2140" spans="1:29" x14ac:dyDescent="0.25">
      <c r="A2140" s="10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4"/>
      <c r="X2140" s="5"/>
      <c r="Y2140" s="3"/>
      <c r="Z2140" s="4"/>
      <c r="AA2140" s="3"/>
      <c r="AB2140" s="4"/>
      <c r="AC2140" s="4"/>
    </row>
    <row r="2141" spans="1:29" x14ac:dyDescent="0.25">
      <c r="A2141" s="10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4"/>
      <c r="X2141" s="5"/>
      <c r="Y2141" s="3"/>
      <c r="Z2141" s="4"/>
      <c r="AA2141" s="3"/>
      <c r="AB2141" s="4"/>
      <c r="AC2141" s="4"/>
    </row>
    <row r="2142" spans="1:29" x14ac:dyDescent="0.25">
      <c r="A2142" s="10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4"/>
      <c r="X2142" s="5"/>
      <c r="Y2142" s="3"/>
      <c r="Z2142" s="4"/>
      <c r="AA2142" s="3"/>
      <c r="AB2142" s="4"/>
      <c r="AC2142" s="4"/>
    </row>
    <row r="2143" spans="1:29" x14ac:dyDescent="0.25">
      <c r="A2143" s="10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4"/>
      <c r="X2143" s="5"/>
      <c r="Y2143" s="3"/>
      <c r="Z2143" s="4"/>
      <c r="AA2143" s="3"/>
      <c r="AB2143" s="4"/>
      <c r="AC2143" s="4"/>
    </row>
    <row r="2144" spans="1:29" x14ac:dyDescent="0.25">
      <c r="A2144" s="10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4"/>
      <c r="X2144" s="5"/>
      <c r="Y2144" s="3"/>
      <c r="Z2144" s="4"/>
      <c r="AA2144" s="3"/>
      <c r="AB2144" s="4"/>
      <c r="AC2144" s="4"/>
    </row>
    <row r="2145" spans="1:29" x14ac:dyDescent="0.25">
      <c r="A2145" s="10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4"/>
      <c r="X2145" s="5"/>
      <c r="Y2145" s="3"/>
      <c r="Z2145" s="4"/>
      <c r="AA2145" s="3"/>
      <c r="AB2145" s="4"/>
      <c r="AC2145" s="4"/>
    </row>
    <row r="2146" spans="1:29" x14ac:dyDescent="0.25">
      <c r="A2146" s="10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4"/>
      <c r="X2146" s="5"/>
      <c r="Y2146" s="3"/>
      <c r="Z2146" s="4"/>
      <c r="AA2146" s="3"/>
      <c r="AB2146" s="4"/>
      <c r="AC2146" s="4"/>
    </row>
    <row r="2147" spans="1:29" x14ac:dyDescent="0.25">
      <c r="A2147" s="10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4"/>
      <c r="X2147" s="5"/>
      <c r="Y2147" s="3"/>
      <c r="Z2147" s="4"/>
      <c r="AA2147" s="3"/>
      <c r="AB2147" s="4"/>
      <c r="AC2147" s="4"/>
    </row>
    <row r="2148" spans="1:29" x14ac:dyDescent="0.25">
      <c r="A2148" s="10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4"/>
      <c r="X2148" s="5"/>
      <c r="Y2148" s="3"/>
      <c r="Z2148" s="4"/>
      <c r="AA2148" s="3"/>
      <c r="AB2148" s="4"/>
      <c r="AC2148" s="4"/>
    </row>
    <row r="2149" spans="1:29" x14ac:dyDescent="0.25">
      <c r="A2149" s="10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4"/>
      <c r="X2149" s="5"/>
      <c r="Y2149" s="3"/>
      <c r="Z2149" s="4"/>
      <c r="AA2149" s="3"/>
      <c r="AB2149" s="4"/>
      <c r="AC2149" s="4"/>
    </row>
    <row r="2150" spans="1:29" x14ac:dyDescent="0.25">
      <c r="A2150" s="10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4"/>
      <c r="X2150" s="5"/>
      <c r="Y2150" s="3"/>
      <c r="Z2150" s="4"/>
      <c r="AA2150" s="3"/>
      <c r="AB2150" s="4"/>
      <c r="AC2150" s="4"/>
    </row>
    <row r="2151" spans="1:29" x14ac:dyDescent="0.25">
      <c r="A2151" s="10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4"/>
      <c r="X2151" s="5"/>
      <c r="Y2151" s="3"/>
      <c r="Z2151" s="4"/>
      <c r="AA2151" s="3"/>
      <c r="AB2151" s="4"/>
      <c r="AC2151" s="4"/>
    </row>
    <row r="2152" spans="1:29" x14ac:dyDescent="0.25">
      <c r="A2152" s="10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4"/>
      <c r="X2152" s="5"/>
      <c r="Y2152" s="3"/>
      <c r="Z2152" s="4"/>
      <c r="AA2152" s="3"/>
      <c r="AB2152" s="4"/>
      <c r="AC2152" s="4"/>
    </row>
    <row r="2153" spans="1:29" x14ac:dyDescent="0.25">
      <c r="A2153" s="10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4"/>
      <c r="X2153" s="5"/>
      <c r="Y2153" s="3"/>
      <c r="Z2153" s="4"/>
      <c r="AA2153" s="3"/>
      <c r="AB2153" s="4"/>
      <c r="AC2153" s="4"/>
    </row>
    <row r="2154" spans="1:29" x14ac:dyDescent="0.25">
      <c r="A2154" s="10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4"/>
      <c r="X2154" s="5"/>
      <c r="Y2154" s="3"/>
      <c r="Z2154" s="4"/>
      <c r="AA2154" s="3"/>
      <c r="AB2154" s="4"/>
      <c r="AC2154" s="4"/>
    </row>
    <row r="2155" spans="1:29" x14ac:dyDescent="0.25">
      <c r="A2155" s="10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4"/>
      <c r="X2155" s="5"/>
      <c r="Y2155" s="3"/>
      <c r="Z2155" s="4"/>
      <c r="AA2155" s="3"/>
      <c r="AB2155" s="4"/>
      <c r="AC2155" s="4"/>
    </row>
    <row r="2156" spans="1:29" x14ac:dyDescent="0.25">
      <c r="A2156" s="10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4"/>
      <c r="X2156" s="5"/>
      <c r="Y2156" s="3"/>
      <c r="Z2156" s="4"/>
      <c r="AA2156" s="3"/>
      <c r="AB2156" s="4"/>
      <c r="AC2156" s="4"/>
    </row>
    <row r="2157" spans="1:29" x14ac:dyDescent="0.25">
      <c r="A2157" s="10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4"/>
      <c r="X2157" s="5"/>
      <c r="Y2157" s="3"/>
      <c r="Z2157" s="4"/>
      <c r="AA2157" s="3"/>
      <c r="AB2157" s="4"/>
      <c r="AC2157" s="4"/>
    </row>
    <row r="2158" spans="1:29" x14ac:dyDescent="0.25">
      <c r="A2158" s="10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4"/>
      <c r="X2158" s="5"/>
      <c r="Y2158" s="3"/>
      <c r="Z2158" s="4"/>
      <c r="AA2158" s="3"/>
      <c r="AB2158" s="4"/>
      <c r="AC2158" s="4"/>
    </row>
    <row r="2159" spans="1:29" x14ac:dyDescent="0.25">
      <c r="A2159" s="10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4"/>
      <c r="X2159" s="5"/>
      <c r="Y2159" s="3"/>
      <c r="Z2159" s="4"/>
      <c r="AA2159" s="3"/>
      <c r="AB2159" s="4"/>
      <c r="AC2159" s="4"/>
    </row>
    <row r="2160" spans="1:29" x14ac:dyDescent="0.25">
      <c r="A2160" s="10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4"/>
      <c r="X2160" s="5"/>
      <c r="Y2160" s="3"/>
      <c r="Z2160" s="4"/>
      <c r="AA2160" s="3"/>
      <c r="AB2160" s="4"/>
      <c r="AC2160" s="4"/>
    </row>
    <row r="2161" spans="1:29" x14ac:dyDescent="0.25">
      <c r="A2161" s="10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4"/>
      <c r="X2161" s="5"/>
      <c r="Y2161" s="3"/>
      <c r="Z2161" s="4"/>
      <c r="AA2161" s="3"/>
      <c r="AB2161" s="4"/>
      <c r="AC2161" s="4"/>
    </row>
    <row r="2162" spans="1:29" x14ac:dyDescent="0.25">
      <c r="A2162" s="10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4"/>
      <c r="X2162" s="5"/>
      <c r="Y2162" s="3"/>
      <c r="Z2162" s="4"/>
      <c r="AA2162" s="3"/>
      <c r="AB2162" s="4"/>
      <c r="AC2162" s="4"/>
    </row>
    <row r="2163" spans="1:29" x14ac:dyDescent="0.25">
      <c r="A2163" s="10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4"/>
      <c r="X2163" s="5"/>
      <c r="Y2163" s="3"/>
      <c r="Z2163" s="4"/>
      <c r="AA2163" s="3"/>
      <c r="AB2163" s="4"/>
      <c r="AC2163" s="4"/>
    </row>
    <row r="2164" spans="1:29" x14ac:dyDescent="0.25">
      <c r="A2164" s="10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4"/>
      <c r="X2164" s="5"/>
      <c r="Y2164" s="3"/>
      <c r="Z2164" s="4"/>
      <c r="AA2164" s="3"/>
      <c r="AB2164" s="4"/>
      <c r="AC2164" s="4"/>
    </row>
    <row r="2165" spans="1:29" x14ac:dyDescent="0.25">
      <c r="A2165" s="10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4"/>
      <c r="X2165" s="5"/>
      <c r="Y2165" s="3"/>
      <c r="Z2165" s="4"/>
      <c r="AA2165" s="3"/>
      <c r="AB2165" s="4"/>
      <c r="AC2165" s="4"/>
    </row>
    <row r="2166" spans="1:29" x14ac:dyDescent="0.25">
      <c r="A2166" s="10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4"/>
      <c r="X2166" s="5"/>
      <c r="Y2166" s="3"/>
      <c r="Z2166" s="4"/>
      <c r="AA2166" s="3"/>
      <c r="AB2166" s="4"/>
      <c r="AC2166" s="4"/>
    </row>
    <row r="2167" spans="1:29" x14ac:dyDescent="0.25">
      <c r="A2167" s="10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4"/>
      <c r="X2167" s="5"/>
      <c r="Y2167" s="3"/>
      <c r="Z2167" s="4"/>
      <c r="AA2167" s="3"/>
      <c r="AB2167" s="4"/>
      <c r="AC2167" s="4"/>
    </row>
    <row r="2168" spans="1:29" x14ac:dyDescent="0.25">
      <c r="A2168" s="10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4"/>
      <c r="X2168" s="5"/>
      <c r="Y2168" s="3"/>
      <c r="Z2168" s="4"/>
      <c r="AA2168" s="3"/>
      <c r="AB2168" s="4"/>
      <c r="AC2168" s="4"/>
    </row>
    <row r="2169" spans="1:29" x14ac:dyDescent="0.25">
      <c r="A2169" s="10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4"/>
      <c r="X2169" s="5"/>
      <c r="Y2169" s="3"/>
      <c r="Z2169" s="4"/>
      <c r="AA2169" s="3"/>
      <c r="AB2169" s="4"/>
      <c r="AC2169" s="4"/>
    </row>
    <row r="2170" spans="1:29" x14ac:dyDescent="0.25">
      <c r="A2170" s="10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4"/>
      <c r="X2170" s="5"/>
      <c r="Y2170" s="3"/>
      <c r="Z2170" s="4"/>
      <c r="AA2170" s="3"/>
      <c r="AB2170" s="4"/>
      <c r="AC2170" s="4"/>
    </row>
    <row r="2171" spans="1:29" x14ac:dyDescent="0.25">
      <c r="A2171" s="10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4"/>
      <c r="X2171" s="5"/>
      <c r="Y2171" s="3"/>
      <c r="Z2171" s="4"/>
      <c r="AA2171" s="3"/>
      <c r="AB2171" s="4"/>
      <c r="AC2171" s="4"/>
    </row>
    <row r="2172" spans="1:29" x14ac:dyDescent="0.25">
      <c r="A2172" s="10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4"/>
      <c r="X2172" s="5"/>
      <c r="Y2172" s="3"/>
      <c r="Z2172" s="4"/>
      <c r="AA2172" s="3"/>
      <c r="AB2172" s="4"/>
      <c r="AC2172" s="4"/>
    </row>
    <row r="2173" spans="1:29" x14ac:dyDescent="0.25">
      <c r="A2173" s="10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4"/>
      <c r="X2173" s="5"/>
      <c r="Y2173" s="3"/>
      <c r="Z2173" s="4"/>
      <c r="AA2173" s="3"/>
      <c r="AB2173" s="4"/>
      <c r="AC2173" s="4"/>
    </row>
    <row r="2174" spans="1:29" x14ac:dyDescent="0.25">
      <c r="A2174" s="10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4"/>
      <c r="X2174" s="5"/>
      <c r="Y2174" s="3"/>
      <c r="Z2174" s="4"/>
      <c r="AA2174" s="3"/>
      <c r="AB2174" s="4"/>
      <c r="AC2174" s="4"/>
    </row>
    <row r="2175" spans="1:29" x14ac:dyDescent="0.25">
      <c r="A2175" s="10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4"/>
      <c r="X2175" s="5"/>
      <c r="Y2175" s="3"/>
      <c r="Z2175" s="4"/>
      <c r="AA2175" s="3"/>
      <c r="AB2175" s="4"/>
      <c r="AC2175" s="4"/>
    </row>
    <row r="2176" spans="1:29" x14ac:dyDescent="0.25">
      <c r="A2176" s="10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4"/>
      <c r="X2176" s="5"/>
      <c r="Y2176" s="3"/>
      <c r="Z2176" s="4"/>
      <c r="AA2176" s="3"/>
      <c r="AB2176" s="4"/>
      <c r="AC2176" s="4"/>
    </row>
    <row r="2177" spans="1:29" x14ac:dyDescent="0.25">
      <c r="A2177" s="10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4"/>
      <c r="X2177" s="5"/>
      <c r="Y2177" s="3"/>
      <c r="Z2177" s="4"/>
      <c r="AA2177" s="3"/>
      <c r="AB2177" s="4"/>
      <c r="AC2177" s="4"/>
    </row>
    <row r="2178" spans="1:29" x14ac:dyDescent="0.25">
      <c r="A2178" s="10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4"/>
      <c r="X2178" s="5"/>
      <c r="Y2178" s="3"/>
      <c r="Z2178" s="4"/>
      <c r="AA2178" s="3"/>
      <c r="AB2178" s="4"/>
      <c r="AC2178" s="4"/>
    </row>
    <row r="2179" spans="1:29" x14ac:dyDescent="0.25">
      <c r="A2179" s="10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4"/>
      <c r="X2179" s="5"/>
      <c r="Y2179" s="3"/>
      <c r="Z2179" s="4"/>
      <c r="AA2179" s="3"/>
      <c r="AB2179" s="4"/>
      <c r="AC2179" s="4"/>
    </row>
    <row r="2180" spans="1:29" x14ac:dyDescent="0.25">
      <c r="A2180" s="10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4"/>
      <c r="X2180" s="5"/>
      <c r="Y2180" s="3"/>
      <c r="Z2180" s="4"/>
      <c r="AA2180" s="3"/>
      <c r="AB2180" s="4"/>
      <c r="AC2180" s="4"/>
    </row>
    <row r="2181" spans="1:29" x14ac:dyDescent="0.25">
      <c r="A2181" s="10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4"/>
      <c r="X2181" s="5"/>
      <c r="Y2181" s="3"/>
      <c r="Z2181" s="4"/>
      <c r="AA2181" s="3"/>
      <c r="AB2181" s="4"/>
      <c r="AC2181" s="4"/>
    </row>
    <row r="2182" spans="1:29" x14ac:dyDescent="0.25">
      <c r="A2182" s="10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4"/>
      <c r="X2182" s="5"/>
      <c r="Y2182" s="3"/>
      <c r="Z2182" s="4"/>
      <c r="AA2182" s="3"/>
      <c r="AB2182" s="4"/>
      <c r="AC2182" s="4"/>
    </row>
    <row r="2183" spans="1:29" x14ac:dyDescent="0.25">
      <c r="A2183" s="10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4"/>
      <c r="X2183" s="5"/>
      <c r="Y2183" s="3"/>
      <c r="Z2183" s="4"/>
      <c r="AA2183" s="3"/>
      <c r="AB2183" s="4"/>
      <c r="AC2183" s="4"/>
    </row>
    <row r="2184" spans="1:29" x14ac:dyDescent="0.25">
      <c r="A2184" s="10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4"/>
      <c r="X2184" s="5"/>
      <c r="Y2184" s="3"/>
      <c r="Z2184" s="4"/>
      <c r="AA2184" s="3"/>
      <c r="AB2184" s="4"/>
      <c r="AC2184" s="4"/>
    </row>
    <row r="2185" spans="1:29" x14ac:dyDescent="0.25">
      <c r="A2185" s="10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4"/>
      <c r="X2185" s="5"/>
      <c r="Y2185" s="3"/>
      <c r="Z2185" s="4"/>
      <c r="AA2185" s="3"/>
      <c r="AB2185" s="4"/>
      <c r="AC2185" s="4"/>
    </row>
    <row r="2186" spans="1:29" x14ac:dyDescent="0.25">
      <c r="A2186" s="10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4"/>
      <c r="X2186" s="5"/>
      <c r="Y2186" s="3"/>
      <c r="Z2186" s="4"/>
      <c r="AA2186" s="3"/>
      <c r="AB2186" s="4"/>
      <c r="AC2186" s="4"/>
    </row>
    <row r="2187" spans="1:29" x14ac:dyDescent="0.25">
      <c r="A2187" s="10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4"/>
      <c r="X2187" s="5"/>
      <c r="Y2187" s="3"/>
      <c r="Z2187" s="4"/>
      <c r="AA2187" s="3"/>
      <c r="AB2187" s="4"/>
      <c r="AC2187" s="4"/>
    </row>
    <row r="2188" spans="1:29" x14ac:dyDescent="0.25">
      <c r="A2188" s="10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4"/>
      <c r="X2188" s="5"/>
      <c r="Y2188" s="3"/>
      <c r="Z2188" s="4"/>
      <c r="AA2188" s="3"/>
      <c r="AB2188" s="4"/>
      <c r="AC2188" s="4"/>
    </row>
    <row r="2189" spans="1:29" x14ac:dyDescent="0.25">
      <c r="A2189" s="10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4"/>
      <c r="X2189" s="5"/>
      <c r="Y2189" s="3"/>
      <c r="Z2189" s="4"/>
      <c r="AA2189" s="3"/>
      <c r="AB2189" s="4"/>
      <c r="AC2189" s="4"/>
    </row>
    <row r="2190" spans="1:29" x14ac:dyDescent="0.25">
      <c r="A2190" s="10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4"/>
      <c r="X2190" s="5"/>
      <c r="Y2190" s="3"/>
      <c r="Z2190" s="4"/>
      <c r="AA2190" s="3"/>
      <c r="AB2190" s="4"/>
      <c r="AC2190" s="4"/>
    </row>
    <row r="2191" spans="1:29" x14ac:dyDescent="0.25">
      <c r="A2191" s="10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4"/>
      <c r="X2191" s="5"/>
      <c r="Y2191" s="3"/>
      <c r="Z2191" s="4"/>
      <c r="AA2191" s="3"/>
      <c r="AB2191" s="4"/>
      <c r="AC2191" s="4"/>
    </row>
    <row r="2192" spans="1:29" x14ac:dyDescent="0.25">
      <c r="A2192" s="10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4"/>
      <c r="X2192" s="5"/>
      <c r="Y2192" s="3"/>
      <c r="Z2192" s="4"/>
      <c r="AA2192" s="3"/>
      <c r="AB2192" s="4"/>
      <c r="AC2192" s="4"/>
    </row>
    <row r="2193" spans="1:29" x14ac:dyDescent="0.25">
      <c r="A2193" s="10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4"/>
      <c r="X2193" s="5"/>
      <c r="Y2193" s="3"/>
      <c r="Z2193" s="4"/>
      <c r="AA2193" s="3"/>
      <c r="AB2193" s="4"/>
      <c r="AC2193" s="4"/>
    </row>
    <row r="2194" spans="1:29" x14ac:dyDescent="0.25">
      <c r="A2194" s="10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4"/>
      <c r="X2194" s="5"/>
      <c r="Y2194" s="3"/>
      <c r="Z2194" s="4"/>
      <c r="AA2194" s="3"/>
      <c r="AB2194" s="4"/>
      <c r="AC2194" s="4"/>
    </row>
    <row r="2195" spans="1:29" x14ac:dyDescent="0.25">
      <c r="A2195" s="10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4"/>
      <c r="X2195" s="5"/>
      <c r="Y2195" s="3"/>
      <c r="Z2195" s="4"/>
      <c r="AA2195" s="3"/>
      <c r="AB2195" s="4"/>
      <c r="AC2195" s="4"/>
    </row>
    <row r="2196" spans="1:29" x14ac:dyDescent="0.25">
      <c r="A2196" s="10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4"/>
      <c r="X2196" s="5"/>
      <c r="Y2196" s="3"/>
      <c r="Z2196" s="4"/>
      <c r="AA2196" s="3"/>
      <c r="AB2196" s="4"/>
      <c r="AC2196" s="4"/>
    </row>
    <row r="2197" spans="1:29" x14ac:dyDescent="0.25">
      <c r="A2197" s="10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4"/>
      <c r="X2197" s="5"/>
      <c r="Y2197" s="3"/>
      <c r="Z2197" s="4"/>
      <c r="AA2197" s="3"/>
      <c r="AB2197" s="4"/>
      <c r="AC2197" s="4"/>
    </row>
    <row r="2198" spans="1:29" x14ac:dyDescent="0.25">
      <c r="A2198" s="10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4"/>
      <c r="X2198" s="5"/>
      <c r="Y2198" s="3"/>
      <c r="Z2198" s="4"/>
      <c r="AA2198" s="3"/>
      <c r="AB2198" s="4"/>
      <c r="AC2198" s="4"/>
    </row>
    <row r="2199" spans="1:29" x14ac:dyDescent="0.25">
      <c r="A2199" s="10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4"/>
      <c r="X2199" s="5"/>
      <c r="Y2199" s="3"/>
      <c r="Z2199" s="4"/>
      <c r="AA2199" s="3"/>
      <c r="AB2199" s="4"/>
      <c r="AC2199" s="4"/>
    </row>
    <row r="2200" spans="1:29" x14ac:dyDescent="0.25">
      <c r="A2200" s="10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4"/>
      <c r="X2200" s="5"/>
      <c r="Y2200" s="3"/>
      <c r="Z2200" s="4"/>
      <c r="AA2200" s="3"/>
      <c r="AB2200" s="4"/>
      <c r="AC2200" s="4"/>
    </row>
    <row r="2201" spans="1:29" x14ac:dyDescent="0.25">
      <c r="A2201" s="10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4"/>
      <c r="X2201" s="5"/>
      <c r="Y2201" s="3"/>
      <c r="Z2201" s="4"/>
      <c r="AA2201" s="3"/>
      <c r="AB2201" s="4"/>
      <c r="AC2201" s="4"/>
    </row>
    <row r="2202" spans="1:29" x14ac:dyDescent="0.25">
      <c r="A2202" s="10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4"/>
      <c r="X2202" s="5"/>
      <c r="Y2202" s="3"/>
      <c r="Z2202" s="4"/>
      <c r="AA2202" s="3"/>
      <c r="AB2202" s="4"/>
      <c r="AC2202" s="4"/>
    </row>
    <row r="2203" spans="1:29" x14ac:dyDescent="0.25">
      <c r="A2203" s="10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4"/>
      <c r="X2203" s="5"/>
      <c r="Y2203" s="3"/>
      <c r="Z2203" s="4"/>
      <c r="AA2203" s="3"/>
      <c r="AB2203" s="4"/>
      <c r="AC2203" s="4"/>
    </row>
    <row r="2204" spans="1:29" x14ac:dyDescent="0.25">
      <c r="A2204" s="10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4"/>
      <c r="X2204" s="5"/>
      <c r="Y2204" s="3"/>
      <c r="Z2204" s="4"/>
      <c r="AA2204" s="3"/>
      <c r="AB2204" s="4"/>
      <c r="AC2204" s="4"/>
    </row>
    <row r="2205" spans="1:29" x14ac:dyDescent="0.25">
      <c r="A2205" s="10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4"/>
      <c r="X2205" s="5"/>
      <c r="Y2205" s="3"/>
      <c r="Z2205" s="4"/>
      <c r="AA2205" s="3"/>
      <c r="AB2205" s="4"/>
      <c r="AC2205" s="4"/>
    </row>
    <row r="2206" spans="1:29" x14ac:dyDescent="0.25">
      <c r="A2206" s="10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4"/>
      <c r="X2206" s="5"/>
      <c r="Y2206" s="3"/>
      <c r="Z2206" s="4"/>
      <c r="AA2206" s="3"/>
      <c r="AB2206" s="4"/>
      <c r="AC2206" s="4"/>
    </row>
    <row r="2207" spans="1:29" x14ac:dyDescent="0.25">
      <c r="A2207" s="10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4"/>
      <c r="X2207" s="5"/>
      <c r="Y2207" s="3"/>
      <c r="Z2207" s="4"/>
      <c r="AA2207" s="3"/>
      <c r="AB2207" s="4"/>
      <c r="AC2207" s="4"/>
    </row>
    <row r="2208" spans="1:29" x14ac:dyDescent="0.25">
      <c r="A2208" s="10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4"/>
      <c r="X2208" s="5"/>
      <c r="Y2208" s="3"/>
      <c r="Z2208" s="4"/>
      <c r="AA2208" s="3"/>
      <c r="AB2208" s="4"/>
      <c r="AC2208" s="4"/>
    </row>
    <row r="2209" spans="1:29" x14ac:dyDescent="0.25">
      <c r="A2209" s="10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4"/>
      <c r="X2209" s="5"/>
      <c r="Y2209" s="3"/>
      <c r="Z2209" s="4"/>
      <c r="AA2209" s="3"/>
      <c r="AB2209" s="4"/>
      <c r="AC2209" s="4"/>
    </row>
    <row r="2210" spans="1:29" x14ac:dyDescent="0.25">
      <c r="A2210" s="10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4"/>
      <c r="X2210" s="5"/>
      <c r="Y2210" s="3"/>
      <c r="Z2210" s="4"/>
      <c r="AA2210" s="3"/>
      <c r="AB2210" s="4"/>
      <c r="AC2210" s="4"/>
    </row>
    <row r="2211" spans="1:29" x14ac:dyDescent="0.25">
      <c r="A2211" s="10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4"/>
      <c r="X2211" s="5"/>
      <c r="Y2211" s="3"/>
      <c r="Z2211" s="4"/>
      <c r="AA2211" s="3"/>
      <c r="AB2211" s="4"/>
      <c r="AC2211" s="4"/>
    </row>
    <row r="2212" spans="1:29" x14ac:dyDescent="0.25">
      <c r="A2212" s="10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4"/>
      <c r="X2212" s="5"/>
      <c r="Y2212" s="3"/>
      <c r="Z2212" s="4"/>
      <c r="AA2212" s="3"/>
      <c r="AB2212" s="4"/>
      <c r="AC2212" s="4"/>
    </row>
    <row r="2213" spans="1:29" x14ac:dyDescent="0.25">
      <c r="A2213" s="10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4"/>
      <c r="X2213" s="5"/>
      <c r="Y2213" s="3"/>
      <c r="Z2213" s="4"/>
      <c r="AA2213" s="3"/>
      <c r="AB2213" s="4"/>
      <c r="AC2213" s="4"/>
    </row>
    <row r="2214" spans="1:29" x14ac:dyDescent="0.25">
      <c r="A2214" s="10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4"/>
      <c r="X2214" s="5"/>
      <c r="Y2214" s="3"/>
      <c r="Z2214" s="4"/>
      <c r="AA2214" s="3"/>
      <c r="AB2214" s="4"/>
      <c r="AC2214" s="4"/>
    </row>
    <row r="2215" spans="1:29" x14ac:dyDescent="0.25">
      <c r="A2215" s="10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4"/>
      <c r="X2215" s="5"/>
      <c r="Y2215" s="3"/>
      <c r="Z2215" s="4"/>
      <c r="AA2215" s="3"/>
      <c r="AB2215" s="4"/>
      <c r="AC2215" s="4"/>
    </row>
    <row r="2216" spans="1:29" x14ac:dyDescent="0.25">
      <c r="A2216" s="10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4"/>
      <c r="X2216" s="5"/>
      <c r="Y2216" s="3"/>
      <c r="Z2216" s="4"/>
      <c r="AA2216" s="3"/>
      <c r="AB2216" s="4"/>
      <c r="AC2216" s="4"/>
    </row>
    <row r="2217" spans="1:29" x14ac:dyDescent="0.25">
      <c r="A2217" s="10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4"/>
      <c r="X2217" s="5"/>
      <c r="Y2217" s="3"/>
      <c r="Z2217" s="4"/>
      <c r="AA2217" s="3"/>
      <c r="AB2217" s="4"/>
      <c r="AC2217" s="4"/>
    </row>
    <row r="2218" spans="1:29" x14ac:dyDescent="0.25">
      <c r="A2218" s="10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4"/>
      <c r="X2218" s="5"/>
      <c r="Y2218" s="3"/>
      <c r="Z2218" s="4"/>
      <c r="AA2218" s="3"/>
      <c r="AB2218" s="4"/>
      <c r="AC2218" s="4"/>
    </row>
    <row r="2219" spans="1:29" x14ac:dyDescent="0.25">
      <c r="A2219" s="10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4"/>
      <c r="X2219" s="5"/>
      <c r="Y2219" s="3"/>
      <c r="Z2219" s="4"/>
      <c r="AA2219" s="3"/>
      <c r="AB2219" s="4"/>
      <c r="AC2219" s="4"/>
    </row>
    <row r="2220" spans="1:29" x14ac:dyDescent="0.25">
      <c r="A2220" s="10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4"/>
      <c r="X2220" s="5"/>
      <c r="Y2220" s="3"/>
      <c r="Z2220" s="4"/>
      <c r="AA2220" s="3"/>
      <c r="AB2220" s="4"/>
      <c r="AC2220" s="4"/>
    </row>
    <row r="2221" spans="1:29" x14ac:dyDescent="0.25">
      <c r="A2221" s="10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4"/>
      <c r="X2221" s="5"/>
      <c r="Y2221" s="3"/>
      <c r="Z2221" s="4"/>
      <c r="AA2221" s="3"/>
      <c r="AB2221" s="4"/>
      <c r="AC2221" s="4"/>
    </row>
    <row r="2222" spans="1:29" x14ac:dyDescent="0.25">
      <c r="A2222" s="10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4"/>
      <c r="X2222" s="5"/>
      <c r="Y2222" s="3"/>
      <c r="Z2222" s="4"/>
      <c r="AA2222" s="3"/>
      <c r="AB2222" s="4"/>
      <c r="AC2222" s="4"/>
    </row>
    <row r="2223" spans="1:29" x14ac:dyDescent="0.25">
      <c r="A2223" s="10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4"/>
      <c r="X2223" s="5"/>
      <c r="Y2223" s="3"/>
      <c r="Z2223" s="4"/>
      <c r="AA2223" s="3"/>
      <c r="AB2223" s="4"/>
      <c r="AC2223" s="4"/>
    </row>
    <row r="2224" spans="1:29" x14ac:dyDescent="0.25">
      <c r="A2224" s="10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4"/>
      <c r="X2224" s="5"/>
      <c r="Y2224" s="3"/>
      <c r="Z2224" s="4"/>
      <c r="AA2224" s="3"/>
      <c r="AB2224" s="4"/>
      <c r="AC2224" s="4"/>
    </row>
    <row r="2225" spans="1:29" x14ac:dyDescent="0.25">
      <c r="A2225" s="10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4"/>
      <c r="X2225" s="5"/>
      <c r="Y2225" s="3"/>
      <c r="Z2225" s="4"/>
      <c r="AA2225" s="3"/>
      <c r="AB2225" s="4"/>
      <c r="AC2225" s="4"/>
    </row>
    <row r="2226" spans="1:29" x14ac:dyDescent="0.25">
      <c r="A2226" s="10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4"/>
      <c r="X2226" s="5"/>
      <c r="Y2226" s="3"/>
      <c r="Z2226" s="4"/>
      <c r="AA2226" s="3"/>
      <c r="AB2226" s="4"/>
      <c r="AC2226" s="4"/>
    </row>
    <row r="2227" spans="1:29" x14ac:dyDescent="0.25">
      <c r="A2227" s="10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4"/>
      <c r="X2227" s="5"/>
      <c r="Y2227" s="3"/>
      <c r="Z2227" s="4"/>
      <c r="AA2227" s="3"/>
      <c r="AB2227" s="4"/>
      <c r="AC2227" s="4"/>
    </row>
    <row r="2228" spans="1:29" x14ac:dyDescent="0.25">
      <c r="A2228" s="10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4"/>
      <c r="X2228" s="5"/>
      <c r="Y2228" s="3"/>
      <c r="Z2228" s="4"/>
      <c r="AA2228" s="3"/>
      <c r="AB2228" s="4"/>
      <c r="AC2228" s="4"/>
    </row>
    <row r="2229" spans="1:29" x14ac:dyDescent="0.25">
      <c r="A2229" s="10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4"/>
      <c r="X2229" s="5"/>
      <c r="Y2229" s="3"/>
      <c r="Z2229" s="4"/>
      <c r="AA2229" s="3"/>
      <c r="AB2229" s="4"/>
      <c r="AC2229" s="4"/>
    </row>
    <row r="2230" spans="1:29" x14ac:dyDescent="0.25">
      <c r="A2230" s="10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4"/>
      <c r="X2230" s="5"/>
      <c r="Y2230" s="3"/>
      <c r="Z2230" s="4"/>
      <c r="AA2230" s="3"/>
      <c r="AB2230" s="4"/>
      <c r="AC2230" s="4"/>
    </row>
    <row r="2231" spans="1:29" x14ac:dyDescent="0.25">
      <c r="A2231" s="10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4"/>
      <c r="X2231" s="5"/>
      <c r="Y2231" s="3"/>
      <c r="Z2231" s="4"/>
      <c r="AA2231" s="3"/>
      <c r="AB2231" s="4"/>
      <c r="AC2231" s="4"/>
    </row>
    <row r="2232" spans="1:29" x14ac:dyDescent="0.25">
      <c r="A2232" s="10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4"/>
      <c r="X2232" s="5"/>
      <c r="Y2232" s="3"/>
      <c r="Z2232" s="4"/>
      <c r="AA2232" s="3"/>
      <c r="AB2232" s="4"/>
      <c r="AC2232" s="4"/>
    </row>
    <row r="2233" spans="1:29" x14ac:dyDescent="0.25">
      <c r="A2233" s="10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4"/>
      <c r="X2233" s="5"/>
      <c r="Y2233" s="3"/>
      <c r="Z2233" s="4"/>
      <c r="AA2233" s="3"/>
      <c r="AB2233" s="4"/>
      <c r="AC2233" s="4"/>
    </row>
    <row r="2234" spans="1:29" x14ac:dyDescent="0.25">
      <c r="A2234" s="10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4"/>
      <c r="X2234" s="5"/>
      <c r="Y2234" s="3"/>
      <c r="Z2234" s="4"/>
      <c r="AA2234" s="3"/>
      <c r="AB2234" s="4"/>
      <c r="AC2234" s="4"/>
    </row>
    <row r="2235" spans="1:29" x14ac:dyDescent="0.25">
      <c r="A2235" s="10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4"/>
      <c r="X2235" s="5"/>
      <c r="Y2235" s="3"/>
      <c r="Z2235" s="4"/>
      <c r="AA2235" s="3"/>
      <c r="AB2235" s="4"/>
      <c r="AC2235" s="4"/>
    </row>
    <row r="2236" spans="1:29" x14ac:dyDescent="0.25">
      <c r="A2236" s="10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4"/>
      <c r="X2236" s="5"/>
      <c r="Y2236" s="3"/>
      <c r="Z2236" s="4"/>
      <c r="AA2236" s="3"/>
      <c r="AB2236" s="4"/>
      <c r="AC2236" s="4"/>
    </row>
    <row r="2237" spans="1:29" x14ac:dyDescent="0.25">
      <c r="A2237" s="10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4"/>
      <c r="X2237" s="5"/>
      <c r="Y2237" s="3"/>
      <c r="Z2237" s="4"/>
      <c r="AA2237" s="3"/>
      <c r="AB2237" s="4"/>
      <c r="AC2237" s="4"/>
    </row>
    <row r="2238" spans="1:29" x14ac:dyDescent="0.25">
      <c r="A2238" s="10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4"/>
      <c r="X2238" s="5"/>
      <c r="Y2238" s="3"/>
      <c r="Z2238" s="4"/>
      <c r="AA2238" s="3"/>
      <c r="AB2238" s="4"/>
      <c r="AC2238" s="4"/>
    </row>
    <row r="2239" spans="1:29" x14ac:dyDescent="0.25">
      <c r="A2239" s="10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4"/>
      <c r="X2239" s="5"/>
      <c r="Y2239" s="3"/>
      <c r="Z2239" s="4"/>
      <c r="AA2239" s="3"/>
      <c r="AB2239" s="4"/>
      <c r="AC2239" s="4"/>
    </row>
    <row r="2240" spans="1:29" x14ac:dyDescent="0.25">
      <c r="A2240" s="10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4"/>
      <c r="X2240" s="5"/>
      <c r="Y2240" s="3"/>
      <c r="Z2240" s="4"/>
      <c r="AA2240" s="3"/>
      <c r="AB2240" s="4"/>
      <c r="AC2240" s="4"/>
    </row>
    <row r="2241" spans="1:29" x14ac:dyDescent="0.25">
      <c r="A2241" s="10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4"/>
      <c r="X2241" s="5"/>
      <c r="Y2241" s="3"/>
      <c r="Z2241" s="4"/>
      <c r="AA2241" s="3"/>
      <c r="AB2241" s="4"/>
      <c r="AC2241" s="4"/>
    </row>
    <row r="2242" spans="1:29" x14ac:dyDescent="0.25">
      <c r="A2242" s="10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4"/>
      <c r="X2242" s="5"/>
      <c r="Y2242" s="3"/>
      <c r="Z2242" s="4"/>
      <c r="AA2242" s="3"/>
      <c r="AB2242" s="4"/>
      <c r="AC2242" s="4"/>
    </row>
    <row r="2243" spans="1:29" x14ac:dyDescent="0.25">
      <c r="A2243" s="10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4"/>
      <c r="X2243" s="5"/>
      <c r="Y2243" s="3"/>
      <c r="Z2243" s="4"/>
      <c r="AA2243" s="3"/>
      <c r="AB2243" s="4"/>
      <c r="AC2243" s="4"/>
    </row>
    <row r="2244" spans="1:29" x14ac:dyDescent="0.25">
      <c r="A2244" s="10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4"/>
      <c r="X2244" s="5"/>
      <c r="Y2244" s="3"/>
      <c r="Z2244" s="4"/>
      <c r="AA2244" s="3"/>
      <c r="AB2244" s="4"/>
      <c r="AC2244" s="4"/>
    </row>
    <row r="2245" spans="1:29" x14ac:dyDescent="0.25">
      <c r="A2245" s="10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4"/>
      <c r="X2245" s="5"/>
      <c r="Y2245" s="3"/>
      <c r="Z2245" s="4"/>
      <c r="AA2245" s="3"/>
      <c r="AB2245" s="4"/>
      <c r="AC2245" s="4"/>
    </row>
    <row r="2246" spans="1:29" x14ac:dyDescent="0.25">
      <c r="A2246" s="10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4"/>
      <c r="X2246" s="5"/>
      <c r="Y2246" s="3"/>
      <c r="Z2246" s="4"/>
      <c r="AA2246" s="3"/>
      <c r="AB2246" s="4"/>
      <c r="AC2246" s="4"/>
    </row>
    <row r="2247" spans="1:29" x14ac:dyDescent="0.25">
      <c r="A2247" s="10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4"/>
      <c r="X2247" s="5"/>
      <c r="Y2247" s="3"/>
      <c r="Z2247" s="4"/>
      <c r="AA2247" s="3"/>
      <c r="AB2247" s="4"/>
      <c r="AC2247" s="4"/>
    </row>
    <row r="2248" spans="1:29" x14ac:dyDescent="0.25">
      <c r="A2248" s="10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4"/>
      <c r="X2248" s="5"/>
      <c r="Y2248" s="3"/>
      <c r="Z2248" s="4"/>
      <c r="AA2248" s="3"/>
      <c r="AB2248" s="4"/>
      <c r="AC2248" s="4"/>
    </row>
    <row r="2249" spans="1:29" x14ac:dyDescent="0.25">
      <c r="A2249" s="10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4"/>
      <c r="X2249" s="5"/>
      <c r="Y2249" s="3"/>
      <c r="Z2249" s="4"/>
      <c r="AA2249" s="3"/>
      <c r="AB2249" s="4"/>
      <c r="AC2249" s="4"/>
    </row>
    <row r="2250" spans="1:29" x14ac:dyDescent="0.25">
      <c r="A2250" s="10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4"/>
      <c r="X2250" s="5"/>
      <c r="Y2250" s="3"/>
      <c r="Z2250" s="4"/>
      <c r="AA2250" s="3"/>
      <c r="AB2250" s="4"/>
      <c r="AC2250" s="4"/>
    </row>
    <row r="2251" spans="1:29" x14ac:dyDescent="0.25">
      <c r="A2251" s="10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4"/>
      <c r="X2251" s="5"/>
      <c r="Y2251" s="3"/>
      <c r="Z2251" s="4"/>
      <c r="AA2251" s="3"/>
      <c r="AB2251" s="4"/>
      <c r="AC2251" s="4"/>
    </row>
    <row r="2252" spans="1:29" x14ac:dyDescent="0.25">
      <c r="A2252" s="10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4"/>
      <c r="X2252" s="5"/>
      <c r="Y2252" s="3"/>
      <c r="Z2252" s="4"/>
      <c r="AA2252" s="3"/>
      <c r="AB2252" s="4"/>
      <c r="AC2252" s="4"/>
    </row>
    <row r="2253" spans="1:29" x14ac:dyDescent="0.25">
      <c r="A2253" s="10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4"/>
      <c r="X2253" s="5"/>
      <c r="Y2253" s="3"/>
      <c r="Z2253" s="4"/>
      <c r="AA2253" s="3"/>
      <c r="AB2253" s="4"/>
      <c r="AC2253" s="4"/>
    </row>
    <row r="2254" spans="1:29" x14ac:dyDescent="0.25">
      <c r="A2254" s="10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4"/>
      <c r="X2254" s="5"/>
      <c r="Y2254" s="3"/>
      <c r="Z2254" s="4"/>
      <c r="AA2254" s="3"/>
      <c r="AB2254" s="4"/>
      <c r="AC2254" s="4"/>
    </row>
    <row r="2255" spans="1:29" x14ac:dyDescent="0.25">
      <c r="A2255" s="10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4"/>
      <c r="X2255" s="5"/>
      <c r="Y2255" s="3"/>
      <c r="Z2255" s="4"/>
      <c r="AA2255" s="3"/>
      <c r="AB2255" s="4"/>
      <c r="AC2255" s="4"/>
    </row>
    <row r="2256" spans="1:29" x14ac:dyDescent="0.25">
      <c r="A2256" s="10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4"/>
      <c r="X2256" s="5"/>
      <c r="Y2256" s="3"/>
      <c r="Z2256" s="4"/>
      <c r="AA2256" s="3"/>
      <c r="AB2256" s="4"/>
      <c r="AC2256" s="4"/>
    </row>
    <row r="2257" spans="1:29" x14ac:dyDescent="0.25">
      <c r="A2257" s="10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4"/>
      <c r="X2257" s="5"/>
      <c r="Y2257" s="3"/>
      <c r="Z2257" s="4"/>
      <c r="AA2257" s="3"/>
      <c r="AB2257" s="4"/>
      <c r="AC2257" s="4"/>
    </row>
    <row r="2258" spans="1:29" x14ac:dyDescent="0.25">
      <c r="A2258" s="10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4"/>
      <c r="X2258" s="5"/>
      <c r="Y2258" s="3"/>
      <c r="Z2258" s="4"/>
      <c r="AA2258" s="3"/>
      <c r="AB2258" s="4"/>
      <c r="AC2258" s="4"/>
    </row>
    <row r="2259" spans="1:29" x14ac:dyDescent="0.25">
      <c r="A2259" s="10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4"/>
      <c r="X2259" s="5"/>
      <c r="Y2259" s="3"/>
      <c r="Z2259" s="4"/>
      <c r="AA2259" s="3"/>
      <c r="AB2259" s="4"/>
      <c r="AC2259" s="4"/>
    </row>
    <row r="2260" spans="1:29" x14ac:dyDescent="0.25">
      <c r="A2260" s="10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4"/>
      <c r="X2260" s="5"/>
      <c r="Y2260" s="3"/>
      <c r="Z2260" s="4"/>
      <c r="AA2260" s="3"/>
      <c r="AB2260" s="4"/>
      <c r="AC2260" s="4"/>
    </row>
    <row r="2261" spans="1:29" x14ac:dyDescent="0.25">
      <c r="A2261" s="10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4"/>
      <c r="X2261" s="5"/>
      <c r="Y2261" s="3"/>
      <c r="Z2261" s="4"/>
      <c r="AA2261" s="3"/>
      <c r="AB2261" s="4"/>
      <c r="AC2261" s="4"/>
    </row>
    <row r="2262" spans="1:29" x14ac:dyDescent="0.25">
      <c r="A2262" s="10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4"/>
      <c r="X2262" s="5"/>
      <c r="Y2262" s="3"/>
      <c r="Z2262" s="4"/>
      <c r="AA2262" s="3"/>
      <c r="AB2262" s="4"/>
      <c r="AC2262" s="4"/>
    </row>
    <row r="2263" spans="1:29" x14ac:dyDescent="0.25">
      <c r="A2263" s="10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4"/>
      <c r="X2263" s="5"/>
      <c r="Y2263" s="3"/>
      <c r="Z2263" s="4"/>
      <c r="AA2263" s="3"/>
      <c r="AB2263" s="4"/>
      <c r="AC2263" s="4"/>
    </row>
    <row r="2264" spans="1:29" x14ac:dyDescent="0.25">
      <c r="A2264" s="10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4"/>
      <c r="X2264" s="5"/>
      <c r="Y2264" s="3"/>
      <c r="Z2264" s="4"/>
      <c r="AA2264" s="3"/>
      <c r="AB2264" s="4"/>
      <c r="AC2264" s="4"/>
    </row>
    <row r="2265" spans="1:29" x14ac:dyDescent="0.25">
      <c r="A2265" s="10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4"/>
      <c r="X2265" s="5"/>
      <c r="Y2265" s="3"/>
      <c r="Z2265" s="4"/>
      <c r="AA2265" s="3"/>
      <c r="AB2265" s="4"/>
      <c r="AC2265" s="4"/>
    </row>
    <row r="2266" spans="1:29" x14ac:dyDescent="0.25">
      <c r="A2266" s="10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4"/>
      <c r="X2266" s="5"/>
      <c r="Y2266" s="3"/>
      <c r="Z2266" s="4"/>
      <c r="AA2266" s="3"/>
      <c r="AB2266" s="4"/>
      <c r="AC2266" s="4"/>
    </row>
    <row r="2267" spans="1:29" x14ac:dyDescent="0.25">
      <c r="A2267" s="10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4"/>
      <c r="X2267" s="5"/>
      <c r="Y2267" s="3"/>
      <c r="Z2267" s="4"/>
      <c r="AA2267" s="3"/>
      <c r="AB2267" s="4"/>
      <c r="AC2267" s="4"/>
    </row>
    <row r="2268" spans="1:29" x14ac:dyDescent="0.25">
      <c r="A2268" s="10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4"/>
      <c r="X2268" s="5"/>
      <c r="Y2268" s="3"/>
      <c r="Z2268" s="4"/>
      <c r="AA2268" s="3"/>
      <c r="AB2268" s="4"/>
      <c r="AC2268" s="4"/>
    </row>
    <row r="2269" spans="1:29" x14ac:dyDescent="0.25">
      <c r="A2269" s="10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4"/>
      <c r="X2269" s="5"/>
      <c r="Y2269" s="3"/>
      <c r="Z2269" s="4"/>
      <c r="AA2269" s="3"/>
      <c r="AB2269" s="4"/>
      <c r="AC2269" s="4"/>
    </row>
    <row r="2270" spans="1:29" x14ac:dyDescent="0.25">
      <c r="A2270" s="10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4"/>
      <c r="X2270" s="5"/>
      <c r="Y2270" s="3"/>
      <c r="Z2270" s="4"/>
      <c r="AA2270" s="3"/>
      <c r="AB2270" s="4"/>
      <c r="AC2270" s="4"/>
    </row>
    <row r="2271" spans="1:29" x14ac:dyDescent="0.25">
      <c r="A2271" s="10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4"/>
      <c r="X2271" s="5"/>
      <c r="Y2271" s="3"/>
      <c r="Z2271" s="4"/>
      <c r="AA2271" s="3"/>
      <c r="AB2271" s="4"/>
      <c r="AC2271" s="4"/>
    </row>
    <row r="2272" spans="1:29" x14ac:dyDescent="0.25">
      <c r="A2272" s="10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4"/>
      <c r="X2272" s="5"/>
      <c r="Y2272" s="3"/>
      <c r="Z2272" s="4"/>
      <c r="AA2272" s="3"/>
      <c r="AB2272" s="4"/>
      <c r="AC2272" s="4"/>
    </row>
    <row r="2273" spans="1:29" x14ac:dyDescent="0.25">
      <c r="A2273" s="10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4"/>
      <c r="X2273" s="5"/>
      <c r="Y2273" s="3"/>
      <c r="Z2273" s="4"/>
      <c r="AA2273" s="3"/>
      <c r="AB2273" s="4"/>
      <c r="AC2273" s="4"/>
    </row>
    <row r="2274" spans="1:29" x14ac:dyDescent="0.25">
      <c r="A2274" s="10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4"/>
      <c r="X2274" s="5"/>
      <c r="Y2274" s="3"/>
      <c r="Z2274" s="4"/>
      <c r="AA2274" s="3"/>
      <c r="AB2274" s="4"/>
      <c r="AC2274" s="4"/>
    </row>
    <row r="2275" spans="1:29" x14ac:dyDescent="0.25">
      <c r="A2275" s="10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4"/>
      <c r="X2275" s="5"/>
      <c r="Y2275" s="3"/>
      <c r="Z2275" s="4"/>
      <c r="AA2275" s="3"/>
      <c r="AB2275" s="4"/>
      <c r="AC2275" s="4"/>
    </row>
    <row r="2276" spans="1:29" x14ac:dyDescent="0.25">
      <c r="A2276" s="10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4"/>
      <c r="X2276" s="5"/>
      <c r="Y2276" s="3"/>
      <c r="Z2276" s="4"/>
      <c r="AA2276" s="3"/>
      <c r="AB2276" s="4"/>
      <c r="AC2276" s="4"/>
    </row>
    <row r="2277" spans="1:29" x14ac:dyDescent="0.25">
      <c r="A2277" s="10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4"/>
      <c r="X2277" s="5"/>
      <c r="Y2277" s="3"/>
      <c r="Z2277" s="4"/>
      <c r="AA2277" s="3"/>
      <c r="AB2277" s="4"/>
      <c r="AC2277" s="4"/>
    </row>
    <row r="2278" spans="1:29" x14ac:dyDescent="0.25">
      <c r="A2278" s="10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4"/>
      <c r="X2278" s="5"/>
      <c r="Y2278" s="3"/>
      <c r="Z2278" s="4"/>
      <c r="AA2278" s="3"/>
      <c r="AB2278" s="4"/>
      <c r="AC2278" s="4"/>
    </row>
    <row r="2279" spans="1:29" x14ac:dyDescent="0.25">
      <c r="A2279" s="10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4"/>
      <c r="X2279" s="5"/>
      <c r="Y2279" s="3"/>
      <c r="Z2279" s="4"/>
      <c r="AA2279" s="3"/>
      <c r="AB2279" s="4"/>
      <c r="AC2279" s="4"/>
    </row>
    <row r="2280" spans="1:29" x14ac:dyDescent="0.25">
      <c r="A2280" s="10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4"/>
      <c r="X2280" s="5"/>
      <c r="Y2280" s="3"/>
      <c r="Z2280" s="4"/>
      <c r="AA2280" s="3"/>
      <c r="AB2280" s="4"/>
      <c r="AC2280" s="4"/>
    </row>
    <row r="2281" spans="1:29" x14ac:dyDescent="0.25">
      <c r="A2281" s="10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4"/>
      <c r="X2281" s="5"/>
      <c r="Y2281" s="3"/>
      <c r="Z2281" s="4"/>
      <c r="AA2281" s="3"/>
      <c r="AB2281" s="4"/>
      <c r="AC2281" s="4"/>
    </row>
    <row r="2282" spans="1:29" x14ac:dyDescent="0.25">
      <c r="A2282" s="10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4"/>
      <c r="X2282" s="5"/>
      <c r="Y2282" s="3"/>
      <c r="Z2282" s="4"/>
      <c r="AA2282" s="3"/>
      <c r="AB2282" s="4"/>
      <c r="AC2282" s="4"/>
    </row>
    <row r="2283" spans="1:29" x14ac:dyDescent="0.25">
      <c r="A2283" s="10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4"/>
      <c r="X2283" s="5"/>
      <c r="Y2283" s="3"/>
      <c r="Z2283" s="4"/>
      <c r="AA2283" s="3"/>
      <c r="AB2283" s="4"/>
      <c r="AC2283" s="4"/>
    </row>
    <row r="2284" spans="1:29" x14ac:dyDescent="0.25">
      <c r="A2284" s="10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4"/>
      <c r="X2284" s="5"/>
      <c r="Y2284" s="3"/>
      <c r="Z2284" s="4"/>
      <c r="AA2284" s="3"/>
      <c r="AB2284" s="4"/>
      <c r="AC2284" s="4"/>
    </row>
    <row r="2285" spans="1:29" x14ac:dyDescent="0.25">
      <c r="A2285" s="10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4"/>
      <c r="X2285" s="5"/>
      <c r="Y2285" s="3"/>
      <c r="Z2285" s="4"/>
      <c r="AA2285" s="3"/>
      <c r="AB2285" s="4"/>
      <c r="AC2285" s="4"/>
    </row>
    <row r="2286" spans="1:29" x14ac:dyDescent="0.25">
      <c r="A2286" s="10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4"/>
      <c r="X2286" s="5"/>
      <c r="Y2286" s="3"/>
      <c r="Z2286" s="4"/>
      <c r="AA2286" s="3"/>
      <c r="AB2286" s="4"/>
      <c r="AC2286" s="4"/>
    </row>
    <row r="2287" spans="1:29" x14ac:dyDescent="0.25">
      <c r="A2287" s="10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4"/>
      <c r="X2287" s="5"/>
      <c r="Y2287" s="3"/>
      <c r="Z2287" s="4"/>
      <c r="AA2287" s="3"/>
      <c r="AB2287" s="4"/>
      <c r="AC2287" s="4"/>
    </row>
    <row r="2288" spans="1:29" x14ac:dyDescent="0.25">
      <c r="A2288" s="10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4"/>
      <c r="X2288" s="5"/>
      <c r="Y2288" s="3"/>
      <c r="Z2288" s="4"/>
      <c r="AA2288" s="3"/>
      <c r="AB2288" s="4"/>
      <c r="AC2288" s="4"/>
    </row>
    <row r="2289" spans="1:29" x14ac:dyDescent="0.25">
      <c r="A2289" s="10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4"/>
      <c r="X2289" s="5"/>
      <c r="Y2289" s="3"/>
      <c r="Z2289" s="4"/>
      <c r="AA2289" s="3"/>
      <c r="AB2289" s="4"/>
      <c r="AC2289" s="4"/>
    </row>
    <row r="2290" spans="1:29" x14ac:dyDescent="0.25">
      <c r="A2290" s="10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4"/>
      <c r="X2290" s="5"/>
      <c r="Y2290" s="3"/>
      <c r="Z2290" s="4"/>
      <c r="AA2290" s="3"/>
      <c r="AB2290" s="4"/>
      <c r="AC2290" s="4"/>
    </row>
    <row r="2291" spans="1:29" x14ac:dyDescent="0.25">
      <c r="A2291" s="10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4"/>
      <c r="X2291" s="5"/>
      <c r="Y2291" s="3"/>
      <c r="Z2291" s="4"/>
      <c r="AA2291" s="3"/>
      <c r="AB2291" s="4"/>
      <c r="AC2291" s="4"/>
    </row>
    <row r="2292" spans="1:29" x14ac:dyDescent="0.25">
      <c r="A2292" s="10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4"/>
      <c r="X2292" s="5"/>
      <c r="Y2292" s="3"/>
      <c r="Z2292" s="4"/>
      <c r="AA2292" s="3"/>
      <c r="AB2292" s="4"/>
      <c r="AC2292" s="4"/>
    </row>
    <row r="2293" spans="1:29" x14ac:dyDescent="0.25">
      <c r="A2293" s="10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4"/>
      <c r="X2293" s="5"/>
      <c r="Y2293" s="3"/>
      <c r="Z2293" s="4"/>
      <c r="AA2293" s="3"/>
      <c r="AB2293" s="4"/>
      <c r="AC2293" s="4"/>
    </row>
    <row r="2294" spans="1:29" x14ac:dyDescent="0.25">
      <c r="A2294" s="10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4"/>
      <c r="X2294" s="5"/>
      <c r="Y2294" s="3"/>
      <c r="Z2294" s="4"/>
      <c r="AA2294" s="3"/>
      <c r="AB2294" s="4"/>
      <c r="AC2294" s="4"/>
    </row>
    <row r="2295" spans="1:29" x14ac:dyDescent="0.25">
      <c r="A2295" s="10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4"/>
      <c r="X2295" s="5"/>
      <c r="Y2295" s="3"/>
      <c r="Z2295" s="4"/>
      <c r="AA2295" s="3"/>
      <c r="AB2295" s="4"/>
      <c r="AC2295" s="4"/>
    </row>
    <row r="2296" spans="1:29" x14ac:dyDescent="0.25">
      <c r="A2296" s="10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4"/>
      <c r="X2296" s="5"/>
      <c r="Y2296" s="3"/>
      <c r="Z2296" s="4"/>
      <c r="AA2296" s="3"/>
      <c r="AB2296" s="4"/>
      <c r="AC2296" s="4"/>
    </row>
    <row r="2297" spans="1:29" x14ac:dyDescent="0.25">
      <c r="A2297" s="10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4"/>
      <c r="X2297" s="5"/>
      <c r="Y2297" s="3"/>
      <c r="Z2297" s="4"/>
      <c r="AA2297" s="3"/>
      <c r="AB2297" s="4"/>
      <c r="AC2297" s="4"/>
    </row>
    <row r="2298" spans="1:29" x14ac:dyDescent="0.25">
      <c r="A2298" s="10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4"/>
      <c r="X2298" s="5"/>
      <c r="Y2298" s="3"/>
      <c r="Z2298" s="4"/>
      <c r="AA2298" s="3"/>
      <c r="AB2298" s="4"/>
      <c r="AC2298" s="4"/>
    </row>
    <row r="2299" spans="1:29" x14ac:dyDescent="0.25">
      <c r="A2299" s="10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4"/>
      <c r="X2299" s="5"/>
      <c r="Y2299" s="3"/>
      <c r="Z2299" s="4"/>
      <c r="AA2299" s="3"/>
      <c r="AB2299" s="4"/>
      <c r="AC2299" s="4"/>
    </row>
    <row r="2300" spans="1:29" x14ac:dyDescent="0.25">
      <c r="A2300" s="10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4"/>
      <c r="X2300" s="5"/>
      <c r="Y2300" s="3"/>
      <c r="Z2300" s="4"/>
      <c r="AA2300" s="3"/>
      <c r="AB2300" s="4"/>
      <c r="AC2300" s="4"/>
    </row>
    <row r="2301" spans="1:29" x14ac:dyDescent="0.25">
      <c r="A2301" s="10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4"/>
      <c r="X2301" s="5"/>
      <c r="Y2301" s="3"/>
      <c r="Z2301" s="4"/>
      <c r="AA2301" s="3"/>
      <c r="AB2301" s="4"/>
      <c r="AC2301" s="4"/>
    </row>
    <row r="2302" spans="1:29" x14ac:dyDescent="0.25">
      <c r="A2302" s="10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4"/>
      <c r="X2302" s="5"/>
      <c r="Y2302" s="3"/>
      <c r="Z2302" s="4"/>
      <c r="AA2302" s="3"/>
      <c r="AB2302" s="4"/>
      <c r="AC2302" s="4"/>
    </row>
    <row r="2303" spans="1:29" x14ac:dyDescent="0.25">
      <c r="A2303" s="10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4"/>
      <c r="X2303" s="5"/>
      <c r="Y2303" s="3"/>
      <c r="Z2303" s="4"/>
      <c r="AA2303" s="3"/>
      <c r="AB2303" s="4"/>
      <c r="AC2303" s="4"/>
    </row>
    <row r="2304" spans="1:29" x14ac:dyDescent="0.25">
      <c r="A2304" s="10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4"/>
      <c r="X2304" s="5"/>
      <c r="Y2304" s="3"/>
      <c r="Z2304" s="4"/>
      <c r="AA2304" s="3"/>
      <c r="AB2304" s="4"/>
      <c r="AC2304" s="4"/>
    </row>
    <row r="2305" spans="1:29" x14ac:dyDescent="0.25">
      <c r="A2305" s="10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4"/>
      <c r="X2305" s="5"/>
      <c r="Y2305" s="3"/>
      <c r="Z2305" s="4"/>
      <c r="AA2305" s="3"/>
      <c r="AB2305" s="4"/>
      <c r="AC2305" s="4"/>
    </row>
    <row r="2306" spans="1:29" x14ac:dyDescent="0.25">
      <c r="A2306" s="10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4"/>
      <c r="X2306" s="5"/>
      <c r="Y2306" s="3"/>
      <c r="Z2306" s="4"/>
      <c r="AA2306" s="3"/>
      <c r="AB2306" s="4"/>
      <c r="AC2306" s="4"/>
    </row>
    <row r="2307" spans="1:29" x14ac:dyDescent="0.25">
      <c r="A2307" s="10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4"/>
      <c r="X2307" s="5"/>
      <c r="Y2307" s="3"/>
      <c r="Z2307" s="4"/>
      <c r="AA2307" s="3"/>
      <c r="AB2307" s="4"/>
      <c r="AC2307" s="4"/>
    </row>
    <row r="2308" spans="1:29" x14ac:dyDescent="0.25">
      <c r="A2308" s="10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4"/>
      <c r="X2308" s="5"/>
      <c r="Y2308" s="3"/>
      <c r="Z2308" s="4"/>
      <c r="AA2308" s="3"/>
      <c r="AB2308" s="4"/>
      <c r="AC2308" s="4"/>
    </row>
    <row r="2309" spans="1:29" x14ac:dyDescent="0.25">
      <c r="A2309" s="10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4"/>
      <c r="X2309" s="5"/>
      <c r="Y2309" s="3"/>
      <c r="Z2309" s="4"/>
      <c r="AA2309" s="3"/>
      <c r="AB2309" s="4"/>
      <c r="AC2309" s="4"/>
    </row>
    <row r="2310" spans="1:29" x14ac:dyDescent="0.25">
      <c r="A2310" s="10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4"/>
      <c r="X2310" s="5"/>
      <c r="Y2310" s="3"/>
      <c r="Z2310" s="4"/>
      <c r="AA2310" s="3"/>
      <c r="AB2310" s="4"/>
      <c r="AC2310" s="4"/>
    </row>
    <row r="2311" spans="1:29" x14ac:dyDescent="0.25">
      <c r="A2311" s="10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4"/>
      <c r="X2311" s="5"/>
      <c r="Y2311" s="3"/>
      <c r="Z2311" s="4"/>
      <c r="AA2311" s="3"/>
      <c r="AB2311" s="4"/>
      <c r="AC2311" s="4"/>
    </row>
    <row r="2312" spans="1:29" x14ac:dyDescent="0.25">
      <c r="A2312" s="10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4"/>
      <c r="X2312" s="5"/>
      <c r="Y2312" s="3"/>
      <c r="Z2312" s="4"/>
      <c r="AA2312" s="3"/>
      <c r="AB2312" s="4"/>
      <c r="AC2312" s="4"/>
    </row>
    <row r="2313" spans="1:29" x14ac:dyDescent="0.25">
      <c r="A2313" s="10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4"/>
      <c r="X2313" s="5"/>
      <c r="Y2313" s="3"/>
      <c r="Z2313" s="4"/>
      <c r="AA2313" s="3"/>
      <c r="AB2313" s="4"/>
      <c r="AC2313" s="4"/>
    </row>
    <row r="2314" spans="1:29" x14ac:dyDescent="0.25">
      <c r="A2314" s="10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4"/>
      <c r="X2314" s="5"/>
      <c r="Y2314" s="3"/>
      <c r="Z2314" s="4"/>
      <c r="AA2314" s="3"/>
      <c r="AB2314" s="4"/>
      <c r="AC2314" s="4"/>
    </row>
    <row r="2315" spans="1:29" x14ac:dyDescent="0.25">
      <c r="A2315" s="10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4"/>
      <c r="X2315" s="5"/>
      <c r="Y2315" s="3"/>
      <c r="Z2315" s="4"/>
      <c r="AA2315" s="3"/>
      <c r="AB2315" s="4"/>
      <c r="AC2315" s="4"/>
    </row>
    <row r="2316" spans="1:29" x14ac:dyDescent="0.25">
      <c r="A2316" s="10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4"/>
      <c r="X2316" s="5"/>
      <c r="Y2316" s="3"/>
      <c r="Z2316" s="4"/>
      <c r="AA2316" s="3"/>
      <c r="AB2316" s="4"/>
      <c r="AC2316" s="4"/>
    </row>
    <row r="2317" spans="1:29" x14ac:dyDescent="0.25">
      <c r="A2317" s="10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4"/>
      <c r="X2317" s="5"/>
      <c r="Y2317" s="3"/>
      <c r="Z2317" s="4"/>
      <c r="AA2317" s="3"/>
      <c r="AB2317" s="4"/>
      <c r="AC2317" s="4"/>
    </row>
    <row r="2318" spans="1:29" x14ac:dyDescent="0.25">
      <c r="A2318" s="10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4"/>
      <c r="X2318" s="5"/>
      <c r="Y2318" s="3"/>
      <c r="Z2318" s="4"/>
      <c r="AA2318" s="3"/>
      <c r="AB2318" s="4"/>
      <c r="AC2318" s="4"/>
    </row>
    <row r="2319" spans="1:29" x14ac:dyDescent="0.25">
      <c r="A2319" s="10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4"/>
      <c r="X2319" s="5"/>
      <c r="Y2319" s="3"/>
      <c r="Z2319" s="4"/>
      <c r="AA2319" s="3"/>
      <c r="AB2319" s="4"/>
      <c r="AC2319" s="4"/>
    </row>
    <row r="2320" spans="1:29" x14ac:dyDescent="0.25">
      <c r="A2320" s="10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4"/>
      <c r="X2320" s="5"/>
      <c r="Y2320" s="3"/>
      <c r="Z2320" s="4"/>
      <c r="AA2320" s="3"/>
      <c r="AB2320" s="4"/>
      <c r="AC2320" s="4"/>
    </row>
    <row r="2321" spans="1:29" x14ac:dyDescent="0.25">
      <c r="A2321" s="10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4"/>
      <c r="X2321" s="5"/>
      <c r="Y2321" s="3"/>
      <c r="Z2321" s="4"/>
      <c r="AA2321" s="3"/>
      <c r="AB2321" s="4"/>
      <c r="AC2321" s="4"/>
    </row>
    <row r="2322" spans="1:29" x14ac:dyDescent="0.25">
      <c r="A2322" s="10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4"/>
      <c r="X2322" s="5"/>
      <c r="Y2322" s="3"/>
      <c r="Z2322" s="4"/>
      <c r="AA2322" s="3"/>
      <c r="AB2322" s="4"/>
      <c r="AC2322" s="4"/>
    </row>
    <row r="2323" spans="1:29" x14ac:dyDescent="0.25">
      <c r="A2323" s="10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4"/>
      <c r="X2323" s="5"/>
      <c r="Y2323" s="3"/>
      <c r="Z2323" s="4"/>
      <c r="AA2323" s="3"/>
      <c r="AB2323" s="4"/>
      <c r="AC2323" s="4"/>
    </row>
    <row r="2324" spans="1:29" x14ac:dyDescent="0.25">
      <c r="A2324" s="10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4"/>
      <c r="X2324" s="5"/>
      <c r="Y2324" s="3"/>
      <c r="Z2324" s="4"/>
      <c r="AA2324" s="3"/>
      <c r="AB2324" s="4"/>
      <c r="AC2324" s="4"/>
    </row>
    <row r="2325" spans="1:29" x14ac:dyDescent="0.25">
      <c r="A2325" s="10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4"/>
      <c r="X2325" s="5"/>
      <c r="Y2325" s="3"/>
      <c r="Z2325" s="4"/>
      <c r="AA2325" s="3"/>
      <c r="AB2325" s="4"/>
      <c r="AC2325" s="4"/>
    </row>
    <row r="2326" spans="1:29" x14ac:dyDescent="0.25">
      <c r="A2326" s="10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4"/>
      <c r="X2326" s="5"/>
      <c r="Y2326" s="3"/>
      <c r="Z2326" s="4"/>
      <c r="AA2326" s="3"/>
      <c r="AB2326" s="4"/>
      <c r="AC2326" s="4"/>
    </row>
    <row r="2327" spans="1:29" x14ac:dyDescent="0.25">
      <c r="A2327" s="10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4"/>
      <c r="X2327" s="5"/>
      <c r="Y2327" s="3"/>
      <c r="Z2327" s="4"/>
      <c r="AA2327" s="3"/>
      <c r="AB2327" s="4"/>
      <c r="AC2327" s="4"/>
    </row>
    <row r="2328" spans="1:29" x14ac:dyDescent="0.25">
      <c r="A2328" s="10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4"/>
      <c r="X2328" s="5"/>
      <c r="Y2328" s="3"/>
      <c r="Z2328" s="4"/>
      <c r="AA2328" s="3"/>
      <c r="AB2328" s="4"/>
      <c r="AC2328" s="4"/>
    </row>
    <row r="2329" spans="1:29" x14ac:dyDescent="0.25">
      <c r="A2329" s="10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4"/>
      <c r="X2329" s="5"/>
      <c r="Y2329" s="3"/>
      <c r="Z2329" s="4"/>
      <c r="AA2329" s="3"/>
      <c r="AB2329" s="4"/>
      <c r="AC2329" s="4"/>
    </row>
    <row r="2330" spans="1:29" x14ac:dyDescent="0.25">
      <c r="A2330" s="10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4"/>
      <c r="X2330" s="5"/>
      <c r="Y2330" s="3"/>
      <c r="Z2330" s="4"/>
      <c r="AA2330" s="3"/>
      <c r="AB2330" s="4"/>
      <c r="AC2330" s="4"/>
    </row>
    <row r="2331" spans="1:29" x14ac:dyDescent="0.25">
      <c r="A2331" s="10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4"/>
      <c r="X2331" s="5"/>
      <c r="Y2331" s="3"/>
      <c r="Z2331" s="4"/>
      <c r="AA2331" s="3"/>
      <c r="AB2331" s="4"/>
      <c r="AC2331" s="4"/>
    </row>
    <row r="2332" spans="1:29" x14ac:dyDescent="0.25">
      <c r="A2332" s="10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4"/>
      <c r="X2332" s="5"/>
      <c r="Y2332" s="3"/>
      <c r="Z2332" s="4"/>
      <c r="AA2332" s="3"/>
      <c r="AB2332" s="4"/>
      <c r="AC2332" s="4"/>
    </row>
    <row r="2333" spans="1:29" x14ac:dyDescent="0.25">
      <c r="A2333" s="10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4"/>
      <c r="X2333" s="5"/>
      <c r="Y2333" s="3"/>
      <c r="Z2333" s="4"/>
      <c r="AA2333" s="3"/>
      <c r="AB2333" s="4"/>
      <c r="AC2333" s="4"/>
    </row>
    <row r="2334" spans="1:29" x14ac:dyDescent="0.25">
      <c r="A2334" s="10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4"/>
      <c r="X2334" s="5"/>
      <c r="Y2334" s="3"/>
      <c r="Z2334" s="4"/>
      <c r="AA2334" s="3"/>
      <c r="AB2334" s="4"/>
      <c r="AC2334" s="4"/>
    </row>
    <row r="2335" spans="1:29" x14ac:dyDescent="0.25">
      <c r="A2335" s="10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4"/>
      <c r="X2335" s="5"/>
      <c r="Y2335" s="3"/>
      <c r="Z2335" s="4"/>
      <c r="AA2335" s="3"/>
      <c r="AB2335" s="4"/>
      <c r="AC2335" s="4"/>
    </row>
    <row r="2336" spans="1:29" x14ac:dyDescent="0.25">
      <c r="A2336" s="10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4"/>
      <c r="X2336" s="5"/>
      <c r="Y2336" s="3"/>
      <c r="Z2336" s="4"/>
      <c r="AA2336" s="3"/>
      <c r="AB2336" s="4"/>
      <c r="AC2336" s="4"/>
    </row>
    <row r="2337" spans="1:29" x14ac:dyDescent="0.25">
      <c r="A2337" s="10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4"/>
      <c r="X2337" s="5"/>
      <c r="Y2337" s="3"/>
      <c r="Z2337" s="4"/>
      <c r="AA2337" s="3"/>
      <c r="AB2337" s="4"/>
      <c r="AC2337" s="4"/>
    </row>
    <row r="2338" spans="1:29" x14ac:dyDescent="0.25">
      <c r="A2338" s="10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4"/>
      <c r="X2338" s="5"/>
      <c r="Y2338" s="3"/>
      <c r="Z2338" s="4"/>
      <c r="AA2338" s="3"/>
      <c r="AB2338" s="4"/>
      <c r="AC2338" s="4"/>
    </row>
    <row r="2339" spans="1:29" x14ac:dyDescent="0.25">
      <c r="A2339" s="10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4"/>
      <c r="X2339" s="5"/>
      <c r="Y2339" s="3"/>
      <c r="Z2339" s="4"/>
      <c r="AA2339" s="3"/>
      <c r="AB2339" s="4"/>
      <c r="AC2339" s="4"/>
    </row>
    <row r="2340" spans="1:29" x14ac:dyDescent="0.25">
      <c r="A2340" s="10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4"/>
      <c r="X2340" s="5"/>
      <c r="Y2340" s="3"/>
      <c r="Z2340" s="4"/>
      <c r="AA2340" s="3"/>
      <c r="AB2340" s="4"/>
      <c r="AC2340" s="4"/>
    </row>
    <row r="2341" spans="1:29" x14ac:dyDescent="0.25">
      <c r="A2341" s="10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4"/>
      <c r="X2341" s="5"/>
      <c r="Y2341" s="3"/>
      <c r="Z2341" s="4"/>
      <c r="AA2341" s="3"/>
      <c r="AB2341" s="4"/>
      <c r="AC2341" s="4"/>
    </row>
    <row r="2342" spans="1:29" x14ac:dyDescent="0.25">
      <c r="A2342" s="10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4"/>
      <c r="X2342" s="5"/>
      <c r="Y2342" s="3"/>
      <c r="Z2342" s="4"/>
      <c r="AA2342" s="3"/>
      <c r="AB2342" s="4"/>
      <c r="AC2342" s="4"/>
    </row>
    <row r="2343" spans="1:29" x14ac:dyDescent="0.25">
      <c r="A2343" s="10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4"/>
      <c r="X2343" s="5"/>
      <c r="Y2343" s="3"/>
      <c r="Z2343" s="4"/>
      <c r="AA2343" s="3"/>
      <c r="AB2343" s="4"/>
      <c r="AC2343" s="4"/>
    </row>
    <row r="2344" spans="1:29" x14ac:dyDescent="0.25">
      <c r="A2344" s="10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4"/>
      <c r="X2344" s="5"/>
      <c r="Y2344" s="3"/>
      <c r="Z2344" s="4"/>
      <c r="AA2344" s="3"/>
      <c r="AB2344" s="4"/>
      <c r="AC2344" s="4"/>
    </row>
    <row r="2345" spans="1:29" x14ac:dyDescent="0.25">
      <c r="A2345" s="10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4"/>
      <c r="X2345" s="5"/>
      <c r="Y2345" s="3"/>
      <c r="Z2345" s="4"/>
      <c r="AA2345" s="3"/>
      <c r="AB2345" s="4"/>
      <c r="AC2345" s="4"/>
    </row>
    <row r="2346" spans="1:29" x14ac:dyDescent="0.25">
      <c r="A2346" s="10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4"/>
      <c r="X2346" s="5"/>
      <c r="Y2346" s="3"/>
      <c r="Z2346" s="4"/>
      <c r="AA2346" s="3"/>
      <c r="AB2346" s="4"/>
      <c r="AC2346" s="4"/>
    </row>
    <row r="2347" spans="1:29" x14ac:dyDescent="0.25">
      <c r="A2347" s="10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4"/>
      <c r="X2347" s="5"/>
      <c r="Y2347" s="3"/>
      <c r="Z2347" s="4"/>
      <c r="AA2347" s="3"/>
      <c r="AB2347" s="4"/>
      <c r="AC2347" s="4"/>
    </row>
    <row r="2348" spans="1:29" x14ac:dyDescent="0.25">
      <c r="A2348" s="10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4"/>
      <c r="X2348" s="5"/>
      <c r="Y2348" s="3"/>
      <c r="Z2348" s="4"/>
      <c r="AA2348" s="3"/>
      <c r="AB2348" s="4"/>
      <c r="AC2348" s="4"/>
    </row>
    <row r="2349" spans="1:29" x14ac:dyDescent="0.25">
      <c r="A2349" s="10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4"/>
      <c r="X2349" s="5"/>
      <c r="Y2349" s="3"/>
      <c r="Z2349" s="4"/>
      <c r="AA2349" s="3"/>
      <c r="AB2349" s="4"/>
      <c r="AC2349" s="4"/>
    </row>
    <row r="2350" spans="1:29" x14ac:dyDescent="0.25">
      <c r="A2350" s="10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4"/>
      <c r="X2350" s="5"/>
      <c r="Y2350" s="3"/>
      <c r="Z2350" s="4"/>
      <c r="AA2350" s="3"/>
      <c r="AB2350" s="4"/>
      <c r="AC2350" s="4"/>
    </row>
    <row r="2351" spans="1:29" x14ac:dyDescent="0.25">
      <c r="A2351" s="10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4"/>
      <c r="X2351" s="5"/>
      <c r="Y2351" s="3"/>
      <c r="Z2351" s="4"/>
      <c r="AA2351" s="3"/>
      <c r="AB2351" s="4"/>
      <c r="AC2351" s="4"/>
    </row>
    <row r="2352" spans="1:29" x14ac:dyDescent="0.25">
      <c r="A2352" s="10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4"/>
      <c r="X2352" s="5"/>
      <c r="Y2352" s="3"/>
      <c r="Z2352" s="4"/>
      <c r="AA2352" s="3"/>
      <c r="AB2352" s="4"/>
      <c r="AC2352" s="4"/>
    </row>
    <row r="2353" spans="1:29" x14ac:dyDescent="0.25">
      <c r="A2353" s="10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4"/>
      <c r="X2353" s="5"/>
      <c r="Y2353" s="3"/>
      <c r="Z2353" s="4"/>
      <c r="AA2353" s="3"/>
      <c r="AB2353" s="4"/>
      <c r="AC2353" s="4"/>
    </row>
    <row r="2354" spans="1:29" x14ac:dyDescent="0.25">
      <c r="A2354" s="10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4"/>
      <c r="X2354" s="5"/>
      <c r="Y2354" s="3"/>
      <c r="Z2354" s="4"/>
      <c r="AA2354" s="3"/>
      <c r="AB2354" s="4"/>
      <c r="AC2354" s="4"/>
    </row>
    <row r="2355" spans="1:29" x14ac:dyDescent="0.25">
      <c r="A2355" s="10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4"/>
      <c r="X2355" s="5"/>
      <c r="Y2355" s="3"/>
      <c r="Z2355" s="4"/>
      <c r="AA2355" s="3"/>
      <c r="AB2355" s="4"/>
      <c r="AC2355" s="4"/>
    </row>
    <row r="2356" spans="1:29" x14ac:dyDescent="0.25">
      <c r="A2356" s="10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4"/>
      <c r="X2356" s="5"/>
      <c r="Y2356" s="3"/>
      <c r="Z2356" s="4"/>
      <c r="AA2356" s="3"/>
      <c r="AB2356" s="4"/>
      <c r="AC2356" s="4"/>
    </row>
    <row r="2357" spans="1:29" x14ac:dyDescent="0.25">
      <c r="A2357" s="10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4"/>
      <c r="X2357" s="5"/>
      <c r="Y2357" s="3"/>
      <c r="Z2357" s="4"/>
      <c r="AA2357" s="3"/>
      <c r="AB2357" s="4"/>
      <c r="AC2357" s="4"/>
    </row>
    <row r="2358" spans="1:29" x14ac:dyDescent="0.25">
      <c r="A2358" s="10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4"/>
      <c r="X2358" s="5"/>
      <c r="Y2358" s="3"/>
      <c r="Z2358" s="4"/>
      <c r="AA2358" s="3"/>
      <c r="AB2358" s="4"/>
      <c r="AC2358" s="4"/>
    </row>
    <row r="2359" spans="1:29" x14ac:dyDescent="0.25">
      <c r="A2359" s="10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4"/>
      <c r="X2359" s="5"/>
      <c r="Y2359" s="3"/>
      <c r="Z2359" s="4"/>
      <c r="AA2359" s="3"/>
      <c r="AB2359" s="4"/>
      <c r="AC2359" s="4"/>
    </row>
    <row r="2360" spans="1:29" x14ac:dyDescent="0.25">
      <c r="A2360" s="10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4"/>
      <c r="X2360" s="5"/>
      <c r="Y2360" s="3"/>
      <c r="Z2360" s="4"/>
      <c r="AA2360" s="3"/>
      <c r="AB2360" s="4"/>
      <c r="AC2360" s="4"/>
    </row>
    <row r="2361" spans="1:29" x14ac:dyDescent="0.25">
      <c r="A2361" s="10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4"/>
      <c r="X2361" s="5"/>
      <c r="Y2361" s="3"/>
      <c r="Z2361" s="4"/>
      <c r="AA2361" s="3"/>
      <c r="AB2361" s="4"/>
      <c r="AC2361" s="4"/>
    </row>
    <row r="2362" spans="1:29" x14ac:dyDescent="0.25">
      <c r="A2362" s="10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4"/>
      <c r="X2362" s="5"/>
      <c r="Y2362" s="3"/>
      <c r="Z2362" s="4"/>
      <c r="AA2362" s="3"/>
      <c r="AB2362" s="4"/>
      <c r="AC2362" s="4"/>
    </row>
    <row r="2363" spans="1:29" x14ac:dyDescent="0.25">
      <c r="A2363" s="10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4"/>
      <c r="X2363" s="5"/>
      <c r="Y2363" s="3"/>
      <c r="Z2363" s="4"/>
      <c r="AA2363" s="3"/>
      <c r="AB2363" s="4"/>
      <c r="AC2363" s="4"/>
    </row>
    <row r="2364" spans="1:29" x14ac:dyDescent="0.25">
      <c r="A2364" s="10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4"/>
      <c r="X2364" s="5"/>
      <c r="Y2364" s="3"/>
      <c r="Z2364" s="4"/>
      <c r="AA2364" s="3"/>
      <c r="AB2364" s="4"/>
      <c r="AC2364" s="4"/>
    </row>
    <row r="2365" spans="1:29" x14ac:dyDescent="0.25">
      <c r="A2365" s="10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4"/>
      <c r="X2365" s="5"/>
      <c r="Y2365" s="3"/>
      <c r="Z2365" s="4"/>
      <c r="AA2365" s="3"/>
      <c r="AB2365" s="4"/>
      <c r="AC2365" s="4"/>
    </row>
    <row r="2366" spans="1:29" x14ac:dyDescent="0.25">
      <c r="A2366" s="10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4"/>
      <c r="X2366" s="5"/>
      <c r="Y2366" s="3"/>
      <c r="Z2366" s="4"/>
      <c r="AA2366" s="3"/>
      <c r="AB2366" s="4"/>
      <c r="AC2366" s="4"/>
    </row>
    <row r="2367" spans="1:29" x14ac:dyDescent="0.25">
      <c r="A2367" s="10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4"/>
      <c r="X2367" s="5"/>
      <c r="Y2367" s="3"/>
      <c r="Z2367" s="4"/>
      <c r="AA2367" s="3"/>
      <c r="AB2367" s="4"/>
      <c r="AC2367" s="4"/>
    </row>
    <row r="2368" spans="1:29" x14ac:dyDescent="0.25">
      <c r="A2368" s="10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4"/>
      <c r="X2368" s="5"/>
      <c r="Y2368" s="3"/>
      <c r="Z2368" s="4"/>
      <c r="AA2368" s="3"/>
      <c r="AB2368" s="4"/>
      <c r="AC2368" s="4"/>
    </row>
    <row r="2369" spans="1:29" x14ac:dyDescent="0.25">
      <c r="A2369" s="10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4"/>
      <c r="X2369" s="5"/>
      <c r="Y2369" s="3"/>
      <c r="Z2369" s="4"/>
      <c r="AA2369" s="3"/>
      <c r="AB2369" s="4"/>
      <c r="AC2369" s="4"/>
    </row>
    <row r="2370" spans="1:29" x14ac:dyDescent="0.25">
      <c r="A2370" s="10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4"/>
      <c r="X2370" s="5"/>
      <c r="Y2370" s="3"/>
      <c r="Z2370" s="4"/>
      <c r="AA2370" s="3"/>
      <c r="AB2370" s="4"/>
      <c r="AC2370" s="4"/>
    </row>
    <row r="2371" spans="1:29" x14ac:dyDescent="0.25">
      <c r="A2371" s="10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4"/>
      <c r="X2371" s="5"/>
      <c r="Y2371" s="3"/>
      <c r="Z2371" s="4"/>
      <c r="AA2371" s="3"/>
      <c r="AB2371" s="4"/>
      <c r="AC2371" s="4"/>
    </row>
    <row r="2372" spans="1:29" x14ac:dyDescent="0.25">
      <c r="A2372" s="10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4"/>
      <c r="X2372" s="5"/>
      <c r="Y2372" s="3"/>
      <c r="Z2372" s="4"/>
      <c r="AA2372" s="3"/>
      <c r="AB2372" s="4"/>
      <c r="AC2372" s="4"/>
    </row>
    <row r="2373" spans="1:29" x14ac:dyDescent="0.25">
      <c r="A2373" s="10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4"/>
      <c r="X2373" s="5"/>
      <c r="Y2373" s="3"/>
      <c r="Z2373" s="4"/>
      <c r="AA2373" s="3"/>
      <c r="AB2373" s="4"/>
      <c r="AC2373" s="4"/>
    </row>
    <row r="2374" spans="1:29" x14ac:dyDescent="0.25">
      <c r="A2374" s="10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4"/>
      <c r="X2374" s="5"/>
      <c r="Y2374" s="3"/>
      <c r="Z2374" s="4"/>
      <c r="AA2374" s="3"/>
      <c r="AB2374" s="4"/>
      <c r="AC2374" s="4"/>
    </row>
    <row r="2375" spans="1:29" x14ac:dyDescent="0.25">
      <c r="A2375" s="10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4"/>
      <c r="X2375" s="5"/>
      <c r="Y2375" s="3"/>
      <c r="Z2375" s="4"/>
      <c r="AA2375" s="3"/>
      <c r="AB2375" s="4"/>
      <c r="AC2375" s="4"/>
    </row>
    <row r="2376" spans="1:29" x14ac:dyDescent="0.25">
      <c r="A2376" s="10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4"/>
      <c r="X2376" s="5"/>
      <c r="Y2376" s="3"/>
      <c r="Z2376" s="4"/>
      <c r="AA2376" s="3"/>
      <c r="AB2376" s="4"/>
      <c r="AC2376" s="4"/>
    </row>
    <row r="2377" spans="1:29" x14ac:dyDescent="0.25">
      <c r="A2377" s="10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4"/>
      <c r="X2377" s="5"/>
      <c r="Y2377" s="3"/>
      <c r="Z2377" s="4"/>
      <c r="AA2377" s="3"/>
      <c r="AB2377" s="4"/>
      <c r="AC2377" s="4"/>
    </row>
    <row r="2378" spans="1:29" x14ac:dyDescent="0.25">
      <c r="A2378" s="10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4"/>
      <c r="X2378" s="5"/>
      <c r="Y2378" s="3"/>
      <c r="Z2378" s="4"/>
      <c r="AA2378" s="3"/>
      <c r="AB2378" s="4"/>
      <c r="AC2378" s="4"/>
    </row>
    <row r="2379" spans="1:29" x14ac:dyDescent="0.25">
      <c r="A2379" s="10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4"/>
      <c r="X2379" s="5"/>
      <c r="Y2379" s="3"/>
      <c r="Z2379" s="4"/>
      <c r="AA2379" s="3"/>
      <c r="AB2379" s="4"/>
      <c r="AC2379" s="4"/>
    </row>
    <row r="2380" spans="1:29" x14ac:dyDescent="0.25">
      <c r="A2380" s="10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4"/>
      <c r="X2380" s="5"/>
      <c r="Y2380" s="3"/>
      <c r="Z2380" s="4"/>
      <c r="AA2380" s="3"/>
      <c r="AB2380" s="4"/>
      <c r="AC2380" s="4"/>
    </row>
    <row r="2381" spans="1:29" x14ac:dyDescent="0.25">
      <c r="A2381" s="10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4"/>
      <c r="X2381" s="5"/>
      <c r="Y2381" s="3"/>
      <c r="Z2381" s="4"/>
      <c r="AA2381" s="3"/>
      <c r="AB2381" s="4"/>
      <c r="AC2381" s="4"/>
    </row>
    <row r="2382" spans="1:29" x14ac:dyDescent="0.25">
      <c r="A2382" s="10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4"/>
      <c r="X2382" s="5"/>
      <c r="Y2382" s="3"/>
      <c r="Z2382" s="4"/>
      <c r="AA2382" s="3"/>
      <c r="AB2382" s="4"/>
      <c r="AC2382" s="4"/>
    </row>
    <row r="2383" spans="1:29" x14ac:dyDescent="0.25">
      <c r="A2383" s="10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4"/>
      <c r="X2383" s="5"/>
      <c r="Y2383" s="3"/>
      <c r="Z2383" s="4"/>
      <c r="AA2383" s="3"/>
      <c r="AB2383" s="4"/>
      <c r="AC2383" s="4"/>
    </row>
    <row r="2384" spans="1:29" x14ac:dyDescent="0.25">
      <c r="A2384" s="10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4"/>
      <c r="X2384" s="5"/>
      <c r="Y2384" s="3"/>
      <c r="Z2384" s="4"/>
      <c r="AA2384" s="3"/>
      <c r="AB2384" s="4"/>
      <c r="AC2384" s="4"/>
    </row>
    <row r="2385" spans="1:29" x14ac:dyDescent="0.25">
      <c r="A2385" s="10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4"/>
      <c r="X2385" s="5"/>
      <c r="Y2385" s="3"/>
      <c r="Z2385" s="4"/>
      <c r="AA2385" s="3"/>
      <c r="AB2385" s="4"/>
      <c r="AC2385" s="4"/>
    </row>
    <row r="2386" spans="1:29" x14ac:dyDescent="0.25">
      <c r="A2386" s="10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4"/>
      <c r="X2386" s="5"/>
      <c r="Y2386" s="3"/>
      <c r="Z2386" s="4"/>
      <c r="AA2386" s="3"/>
      <c r="AB2386" s="4"/>
      <c r="AC2386" s="4"/>
    </row>
    <row r="2387" spans="1:29" x14ac:dyDescent="0.25">
      <c r="A2387" s="10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4"/>
      <c r="X2387" s="5"/>
      <c r="Y2387" s="3"/>
      <c r="Z2387" s="4"/>
      <c r="AA2387" s="3"/>
      <c r="AB2387" s="4"/>
      <c r="AC2387" s="4"/>
    </row>
    <row r="2388" spans="1:29" x14ac:dyDescent="0.25">
      <c r="A2388" s="10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4"/>
      <c r="X2388" s="5"/>
      <c r="Y2388" s="3"/>
      <c r="Z2388" s="4"/>
      <c r="AA2388" s="3"/>
      <c r="AB2388" s="4"/>
      <c r="AC2388" s="4"/>
    </row>
    <row r="2389" spans="1:29" x14ac:dyDescent="0.25">
      <c r="A2389" s="10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4"/>
      <c r="X2389" s="5"/>
      <c r="Y2389" s="3"/>
      <c r="Z2389" s="4"/>
      <c r="AA2389" s="3"/>
      <c r="AB2389" s="4"/>
      <c r="AC2389" s="4"/>
    </row>
    <row r="2390" spans="1:29" x14ac:dyDescent="0.25">
      <c r="A2390" s="10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4"/>
      <c r="X2390" s="5"/>
      <c r="Y2390" s="3"/>
      <c r="Z2390" s="4"/>
      <c r="AA2390" s="3"/>
      <c r="AB2390" s="4"/>
      <c r="AC2390" s="4"/>
    </row>
    <row r="2391" spans="1:29" x14ac:dyDescent="0.25">
      <c r="A2391" s="10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4"/>
      <c r="X2391" s="5"/>
      <c r="Y2391" s="3"/>
      <c r="Z2391" s="4"/>
      <c r="AA2391" s="3"/>
      <c r="AB2391" s="4"/>
      <c r="AC2391" s="4"/>
    </row>
    <row r="2392" spans="1:29" x14ac:dyDescent="0.25">
      <c r="A2392" s="10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4"/>
      <c r="X2392" s="5"/>
      <c r="Y2392" s="3"/>
      <c r="Z2392" s="4"/>
      <c r="AA2392" s="3"/>
      <c r="AB2392" s="4"/>
      <c r="AC2392" s="4"/>
    </row>
    <row r="2393" spans="1:29" x14ac:dyDescent="0.25">
      <c r="A2393" s="10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4"/>
      <c r="X2393" s="5"/>
      <c r="Y2393" s="3"/>
      <c r="Z2393" s="4"/>
      <c r="AA2393" s="3"/>
      <c r="AB2393" s="4"/>
      <c r="AC2393" s="4"/>
    </row>
    <row r="2394" spans="1:29" x14ac:dyDescent="0.25">
      <c r="A2394" s="10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4"/>
      <c r="X2394" s="5"/>
      <c r="Y2394" s="3"/>
      <c r="Z2394" s="4"/>
      <c r="AA2394" s="3"/>
      <c r="AB2394" s="4"/>
      <c r="AC2394" s="4"/>
    </row>
    <row r="2395" spans="1:29" x14ac:dyDescent="0.25">
      <c r="A2395" s="10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4"/>
      <c r="X2395" s="5"/>
      <c r="Y2395" s="3"/>
      <c r="Z2395" s="4"/>
      <c r="AA2395" s="3"/>
      <c r="AB2395" s="4"/>
      <c r="AC2395" s="4"/>
    </row>
    <row r="2396" spans="1:29" x14ac:dyDescent="0.25">
      <c r="A2396" s="10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4"/>
      <c r="X2396" s="5"/>
      <c r="Y2396" s="3"/>
      <c r="Z2396" s="4"/>
      <c r="AA2396" s="3"/>
      <c r="AB2396" s="4"/>
      <c r="AC2396" s="4"/>
    </row>
    <row r="2397" spans="1:29" x14ac:dyDescent="0.25">
      <c r="A2397" s="10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4"/>
      <c r="X2397" s="5"/>
      <c r="Y2397" s="3"/>
      <c r="Z2397" s="4"/>
      <c r="AA2397" s="3"/>
      <c r="AB2397" s="4"/>
      <c r="AC2397" s="4"/>
    </row>
    <row r="2398" spans="1:29" x14ac:dyDescent="0.25">
      <c r="A2398" s="10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4"/>
      <c r="X2398" s="5"/>
      <c r="Y2398" s="3"/>
      <c r="Z2398" s="4"/>
      <c r="AA2398" s="3"/>
      <c r="AB2398" s="4"/>
      <c r="AC2398" s="4"/>
    </row>
    <row r="2399" spans="1:29" x14ac:dyDescent="0.25">
      <c r="A2399" s="10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4"/>
      <c r="X2399" s="5"/>
      <c r="Y2399" s="3"/>
      <c r="Z2399" s="4"/>
      <c r="AA2399" s="3"/>
      <c r="AB2399" s="4"/>
      <c r="AC2399" s="4"/>
    </row>
    <row r="2400" spans="1:29" x14ac:dyDescent="0.25">
      <c r="A2400" s="10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4"/>
      <c r="X2400" s="5"/>
      <c r="Y2400" s="3"/>
      <c r="Z2400" s="4"/>
      <c r="AA2400" s="3"/>
      <c r="AB2400" s="4"/>
      <c r="AC2400" s="4"/>
    </row>
    <row r="2401" spans="1:29" x14ac:dyDescent="0.25">
      <c r="A2401" s="10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4"/>
      <c r="X2401" s="5"/>
      <c r="Y2401" s="3"/>
      <c r="Z2401" s="4"/>
      <c r="AA2401" s="3"/>
      <c r="AB2401" s="4"/>
      <c r="AC2401" s="4"/>
    </row>
    <row r="2402" spans="1:29" x14ac:dyDescent="0.25">
      <c r="A2402" s="10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4"/>
      <c r="X2402" s="5"/>
      <c r="Y2402" s="3"/>
      <c r="Z2402" s="4"/>
      <c r="AA2402" s="3"/>
      <c r="AB2402" s="4"/>
      <c r="AC2402" s="4"/>
    </row>
    <row r="2403" spans="1:29" x14ac:dyDescent="0.25">
      <c r="A2403" s="10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4"/>
      <c r="X2403" s="5"/>
      <c r="Y2403" s="3"/>
      <c r="Z2403" s="4"/>
      <c r="AA2403" s="3"/>
      <c r="AB2403" s="4"/>
      <c r="AC2403" s="4"/>
    </row>
    <row r="2404" spans="1:29" x14ac:dyDescent="0.25">
      <c r="A2404" s="10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4"/>
      <c r="X2404" s="5"/>
      <c r="Y2404" s="3"/>
      <c r="Z2404" s="4"/>
      <c r="AA2404" s="3"/>
      <c r="AB2404" s="4"/>
      <c r="AC2404" s="4"/>
    </row>
    <row r="2405" spans="1:29" x14ac:dyDescent="0.25">
      <c r="A2405" s="10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4"/>
      <c r="X2405" s="5"/>
      <c r="Y2405" s="3"/>
      <c r="Z2405" s="4"/>
      <c r="AA2405" s="3"/>
      <c r="AB2405" s="4"/>
      <c r="AC2405" s="4"/>
    </row>
    <row r="2406" spans="1:29" x14ac:dyDescent="0.25">
      <c r="A2406" s="10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4"/>
      <c r="X2406" s="5"/>
      <c r="Y2406" s="3"/>
      <c r="Z2406" s="4"/>
      <c r="AA2406" s="3"/>
      <c r="AB2406" s="4"/>
      <c r="AC2406" s="4"/>
    </row>
    <row r="2407" spans="1:29" x14ac:dyDescent="0.25">
      <c r="A2407" s="10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4"/>
      <c r="X2407" s="5"/>
      <c r="Y2407" s="3"/>
      <c r="Z2407" s="4"/>
      <c r="AA2407" s="3"/>
      <c r="AB2407" s="4"/>
      <c r="AC2407" s="4"/>
    </row>
    <row r="2408" spans="1:29" x14ac:dyDescent="0.25">
      <c r="A2408" s="10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4"/>
      <c r="X2408" s="5"/>
      <c r="Y2408" s="3"/>
      <c r="Z2408" s="4"/>
      <c r="AA2408" s="3"/>
      <c r="AB2408" s="4"/>
      <c r="AC2408" s="4"/>
    </row>
    <row r="2409" spans="1:29" x14ac:dyDescent="0.25">
      <c r="A2409" s="10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4"/>
      <c r="X2409" s="5"/>
      <c r="Y2409" s="3"/>
      <c r="Z2409" s="4"/>
      <c r="AA2409" s="3"/>
      <c r="AB2409" s="4"/>
      <c r="AC2409" s="4"/>
    </row>
    <row r="2410" spans="1:29" x14ac:dyDescent="0.25">
      <c r="A2410" s="10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4"/>
      <c r="X2410" s="5"/>
      <c r="Y2410" s="3"/>
      <c r="Z2410" s="4"/>
      <c r="AA2410" s="3"/>
      <c r="AB2410" s="4"/>
      <c r="AC2410" s="4"/>
    </row>
    <row r="2411" spans="1:29" x14ac:dyDescent="0.25">
      <c r="A2411" s="10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4"/>
      <c r="X2411" s="5"/>
      <c r="Y2411" s="3"/>
      <c r="Z2411" s="4"/>
      <c r="AA2411" s="3"/>
      <c r="AB2411" s="4"/>
      <c r="AC2411" s="4"/>
    </row>
    <row r="2412" spans="1:29" x14ac:dyDescent="0.25">
      <c r="A2412" s="10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4"/>
      <c r="X2412" s="5"/>
      <c r="Y2412" s="3"/>
      <c r="Z2412" s="4"/>
      <c r="AA2412" s="3"/>
      <c r="AB2412" s="4"/>
      <c r="AC2412" s="4"/>
    </row>
    <row r="2413" spans="1:29" x14ac:dyDescent="0.25">
      <c r="A2413" s="10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4"/>
      <c r="X2413" s="5"/>
      <c r="Y2413" s="3"/>
      <c r="Z2413" s="4"/>
      <c r="AA2413" s="3"/>
      <c r="AB2413" s="4"/>
      <c r="AC2413" s="4"/>
    </row>
    <row r="2414" spans="1:29" x14ac:dyDescent="0.25">
      <c r="A2414" s="10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4"/>
      <c r="X2414" s="5"/>
      <c r="Y2414" s="3"/>
      <c r="Z2414" s="4"/>
      <c r="AA2414" s="3"/>
      <c r="AB2414" s="4"/>
      <c r="AC2414" s="4"/>
    </row>
    <row r="2415" spans="1:29" x14ac:dyDescent="0.25">
      <c r="A2415" s="10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4"/>
      <c r="X2415" s="5"/>
      <c r="Y2415" s="3"/>
      <c r="Z2415" s="4"/>
      <c r="AA2415" s="3"/>
      <c r="AB2415" s="4"/>
      <c r="AC2415" s="4"/>
    </row>
    <row r="2416" spans="1:29" x14ac:dyDescent="0.25">
      <c r="A2416" s="10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4"/>
      <c r="X2416" s="5"/>
      <c r="Y2416" s="3"/>
      <c r="Z2416" s="4"/>
      <c r="AA2416" s="3"/>
      <c r="AB2416" s="4"/>
      <c r="AC2416" s="4"/>
    </row>
    <row r="2417" spans="1:29" x14ac:dyDescent="0.25">
      <c r="A2417" s="10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4"/>
      <c r="X2417" s="5"/>
      <c r="Y2417" s="3"/>
      <c r="Z2417" s="4"/>
      <c r="AA2417" s="3"/>
      <c r="AB2417" s="4"/>
      <c r="AC2417" s="4"/>
    </row>
    <row r="2418" spans="1:29" x14ac:dyDescent="0.25">
      <c r="A2418" s="10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4"/>
      <c r="X2418" s="5"/>
      <c r="Y2418" s="3"/>
      <c r="Z2418" s="4"/>
      <c r="AA2418" s="3"/>
      <c r="AB2418" s="4"/>
      <c r="AC2418" s="4"/>
    </row>
    <row r="2419" spans="1:29" x14ac:dyDescent="0.25">
      <c r="A2419" s="10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4"/>
      <c r="X2419" s="5"/>
      <c r="Y2419" s="3"/>
      <c r="Z2419" s="4"/>
      <c r="AA2419" s="3"/>
      <c r="AB2419" s="4"/>
      <c r="AC2419" s="4"/>
    </row>
    <row r="2420" spans="1:29" x14ac:dyDescent="0.25">
      <c r="A2420" s="10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4"/>
      <c r="X2420" s="5"/>
      <c r="Y2420" s="3"/>
      <c r="Z2420" s="4"/>
      <c r="AA2420" s="3"/>
      <c r="AB2420" s="4"/>
      <c r="AC2420" s="4"/>
    </row>
    <row r="2421" spans="1:29" x14ac:dyDescent="0.25">
      <c r="A2421" s="10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4"/>
      <c r="X2421" s="5"/>
      <c r="Y2421" s="3"/>
      <c r="Z2421" s="4"/>
      <c r="AA2421" s="3"/>
      <c r="AB2421" s="4"/>
      <c r="AC2421" s="4"/>
    </row>
    <row r="2422" spans="1:29" x14ac:dyDescent="0.25">
      <c r="A2422" s="10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4"/>
      <c r="X2422" s="5"/>
      <c r="Y2422" s="3"/>
      <c r="Z2422" s="4"/>
      <c r="AA2422" s="3"/>
      <c r="AB2422" s="4"/>
      <c r="AC2422" s="4"/>
    </row>
    <row r="2423" spans="1:29" x14ac:dyDescent="0.25">
      <c r="A2423" s="10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4"/>
      <c r="X2423" s="5"/>
      <c r="Y2423" s="3"/>
      <c r="Z2423" s="4"/>
      <c r="AA2423" s="3"/>
      <c r="AB2423" s="4"/>
      <c r="AC2423" s="4"/>
    </row>
    <row r="2424" spans="1:29" x14ac:dyDescent="0.25">
      <c r="A2424" s="10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4"/>
      <c r="X2424" s="5"/>
      <c r="Y2424" s="3"/>
      <c r="Z2424" s="4"/>
      <c r="AA2424" s="3"/>
      <c r="AB2424" s="4"/>
      <c r="AC2424" s="4"/>
    </row>
    <row r="2425" spans="1:29" x14ac:dyDescent="0.25">
      <c r="A2425" s="10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4"/>
      <c r="X2425" s="5"/>
      <c r="Y2425" s="3"/>
      <c r="Z2425" s="4"/>
      <c r="AA2425" s="3"/>
      <c r="AB2425" s="4"/>
      <c r="AC2425" s="4"/>
    </row>
    <row r="2426" spans="1:29" x14ac:dyDescent="0.25">
      <c r="A2426" s="10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4"/>
      <c r="X2426" s="5"/>
      <c r="Y2426" s="3"/>
      <c r="Z2426" s="4"/>
      <c r="AA2426" s="3"/>
      <c r="AB2426" s="4"/>
      <c r="AC2426" s="4"/>
    </row>
    <row r="2427" spans="1:29" x14ac:dyDescent="0.25">
      <c r="A2427" s="10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4"/>
      <c r="X2427" s="5"/>
      <c r="Y2427" s="3"/>
      <c r="Z2427" s="4"/>
      <c r="AA2427" s="3"/>
      <c r="AB2427" s="4"/>
      <c r="AC2427" s="4"/>
    </row>
    <row r="2428" spans="1:29" x14ac:dyDescent="0.25">
      <c r="A2428" s="10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4"/>
      <c r="X2428" s="5"/>
      <c r="Y2428" s="3"/>
      <c r="Z2428" s="4"/>
      <c r="AA2428" s="3"/>
      <c r="AB2428" s="4"/>
      <c r="AC2428" s="4"/>
    </row>
    <row r="2429" spans="1:29" x14ac:dyDescent="0.25">
      <c r="A2429" s="10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4"/>
      <c r="X2429" s="5"/>
      <c r="Y2429" s="3"/>
      <c r="Z2429" s="4"/>
      <c r="AA2429" s="3"/>
      <c r="AB2429" s="4"/>
      <c r="AC2429" s="4"/>
    </row>
    <row r="2430" spans="1:29" x14ac:dyDescent="0.25">
      <c r="A2430" s="10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4"/>
      <c r="X2430" s="5"/>
      <c r="Y2430" s="3"/>
      <c r="Z2430" s="4"/>
      <c r="AA2430" s="3"/>
      <c r="AB2430" s="4"/>
      <c r="AC2430" s="4"/>
    </row>
    <row r="2431" spans="1:29" x14ac:dyDescent="0.25">
      <c r="A2431" s="10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4"/>
      <c r="X2431" s="5"/>
      <c r="Y2431" s="3"/>
      <c r="Z2431" s="4"/>
      <c r="AA2431" s="3"/>
      <c r="AB2431" s="4"/>
      <c r="AC2431" s="4"/>
    </row>
    <row r="2432" spans="1:29" x14ac:dyDescent="0.25">
      <c r="A2432" s="10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4"/>
      <c r="X2432" s="5"/>
      <c r="Y2432" s="3"/>
      <c r="Z2432" s="4"/>
      <c r="AA2432" s="3"/>
      <c r="AB2432" s="4"/>
      <c r="AC2432" s="4"/>
    </row>
    <row r="2433" spans="1:29" x14ac:dyDescent="0.25">
      <c r="A2433" s="10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4"/>
      <c r="X2433" s="5"/>
      <c r="Y2433" s="3"/>
      <c r="Z2433" s="4"/>
      <c r="AA2433" s="3"/>
      <c r="AB2433" s="4"/>
      <c r="AC2433" s="4"/>
    </row>
    <row r="2434" spans="1:29" x14ac:dyDescent="0.25">
      <c r="A2434" s="10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4"/>
      <c r="X2434" s="5"/>
      <c r="Y2434" s="3"/>
      <c r="Z2434" s="4"/>
      <c r="AA2434" s="3"/>
      <c r="AB2434" s="4"/>
      <c r="AC2434" s="4"/>
    </row>
    <row r="2435" spans="1:29" x14ac:dyDescent="0.25">
      <c r="A2435" s="10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4"/>
      <c r="X2435" s="5"/>
      <c r="Y2435" s="3"/>
      <c r="Z2435" s="4"/>
      <c r="AA2435" s="3"/>
      <c r="AB2435" s="4"/>
      <c r="AC2435" s="4"/>
    </row>
    <row r="2436" spans="1:29" x14ac:dyDescent="0.25">
      <c r="A2436" s="10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4"/>
      <c r="X2436" s="5"/>
      <c r="Y2436" s="3"/>
      <c r="Z2436" s="4"/>
      <c r="AA2436" s="3"/>
      <c r="AB2436" s="4"/>
      <c r="AC2436" s="4"/>
    </row>
    <row r="2437" spans="1:29" x14ac:dyDescent="0.25">
      <c r="A2437" s="10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4"/>
      <c r="X2437" s="5"/>
      <c r="Y2437" s="3"/>
      <c r="Z2437" s="4"/>
      <c r="AA2437" s="3"/>
      <c r="AB2437" s="4"/>
      <c r="AC2437" s="4"/>
    </row>
    <row r="2438" spans="1:29" x14ac:dyDescent="0.25">
      <c r="A2438" s="10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4"/>
      <c r="X2438" s="5"/>
      <c r="Y2438" s="3"/>
      <c r="Z2438" s="4"/>
      <c r="AA2438" s="3"/>
      <c r="AB2438" s="4"/>
      <c r="AC2438" s="4"/>
    </row>
    <row r="2439" spans="1:29" x14ac:dyDescent="0.25">
      <c r="A2439" s="10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4"/>
      <c r="X2439" s="5"/>
      <c r="Y2439" s="3"/>
      <c r="Z2439" s="4"/>
      <c r="AA2439" s="3"/>
      <c r="AB2439" s="4"/>
      <c r="AC2439" s="4"/>
    </row>
    <row r="2440" spans="1:29" x14ac:dyDescent="0.25">
      <c r="A2440" s="10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4"/>
      <c r="X2440" s="5"/>
      <c r="Y2440" s="3"/>
      <c r="Z2440" s="4"/>
      <c r="AA2440" s="3"/>
      <c r="AB2440" s="4"/>
      <c r="AC2440" s="4"/>
    </row>
    <row r="2441" spans="1:29" x14ac:dyDescent="0.25">
      <c r="A2441" s="10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4"/>
      <c r="X2441" s="5"/>
      <c r="Y2441" s="3"/>
      <c r="Z2441" s="4"/>
      <c r="AA2441" s="3"/>
      <c r="AB2441" s="4"/>
      <c r="AC2441" s="4"/>
    </row>
    <row r="2442" spans="1:29" x14ac:dyDescent="0.25">
      <c r="A2442" s="10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4"/>
      <c r="X2442" s="5"/>
      <c r="Y2442" s="3"/>
      <c r="Z2442" s="4"/>
      <c r="AA2442" s="3"/>
      <c r="AB2442" s="4"/>
      <c r="AC2442" s="4"/>
    </row>
    <row r="2443" spans="1:29" x14ac:dyDescent="0.25">
      <c r="A2443" s="10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4"/>
      <c r="X2443" s="5"/>
      <c r="Y2443" s="3"/>
      <c r="Z2443" s="4"/>
      <c r="AA2443" s="3"/>
      <c r="AB2443" s="4"/>
      <c r="AC2443" s="4"/>
    </row>
    <row r="2444" spans="1:29" x14ac:dyDescent="0.25">
      <c r="A2444" s="10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4"/>
      <c r="X2444" s="5"/>
      <c r="Y2444" s="3"/>
      <c r="Z2444" s="4"/>
      <c r="AA2444" s="3"/>
      <c r="AB2444" s="4"/>
      <c r="AC2444" s="4"/>
    </row>
    <row r="2445" spans="1:29" x14ac:dyDescent="0.25">
      <c r="A2445" s="10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4"/>
      <c r="X2445" s="5"/>
      <c r="Y2445" s="3"/>
      <c r="Z2445" s="4"/>
      <c r="AA2445" s="3"/>
      <c r="AB2445" s="4"/>
      <c r="AC2445" s="4"/>
    </row>
    <row r="2446" spans="1:29" x14ac:dyDescent="0.25">
      <c r="A2446" s="10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4"/>
      <c r="X2446" s="5"/>
      <c r="Y2446" s="3"/>
      <c r="Z2446" s="4"/>
      <c r="AA2446" s="3"/>
      <c r="AB2446" s="4"/>
      <c r="AC2446" s="4"/>
    </row>
    <row r="2447" spans="1:29" x14ac:dyDescent="0.25">
      <c r="A2447" s="10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4"/>
      <c r="X2447" s="5"/>
      <c r="Y2447" s="3"/>
      <c r="Z2447" s="4"/>
      <c r="AA2447" s="3"/>
      <c r="AB2447" s="4"/>
      <c r="AC2447" s="4"/>
    </row>
    <row r="2448" spans="1:29" x14ac:dyDescent="0.25">
      <c r="A2448" s="10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4"/>
      <c r="X2448" s="5"/>
      <c r="Y2448" s="3"/>
      <c r="Z2448" s="4"/>
      <c r="AA2448" s="3"/>
      <c r="AB2448" s="4"/>
      <c r="AC2448" s="4"/>
    </row>
    <row r="2449" spans="1:29" x14ac:dyDescent="0.25">
      <c r="A2449" s="10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4"/>
      <c r="X2449" s="5"/>
      <c r="Y2449" s="3"/>
      <c r="Z2449" s="4"/>
      <c r="AA2449" s="3"/>
      <c r="AB2449" s="4"/>
      <c r="AC2449" s="4"/>
    </row>
    <row r="2450" spans="1:29" x14ac:dyDescent="0.25">
      <c r="A2450" s="10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4"/>
      <c r="X2450" s="5"/>
      <c r="Y2450" s="3"/>
      <c r="Z2450" s="4"/>
      <c r="AA2450" s="3"/>
      <c r="AB2450" s="4"/>
      <c r="AC2450" s="4"/>
    </row>
    <row r="2451" spans="1:29" x14ac:dyDescent="0.25">
      <c r="A2451" s="10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4"/>
      <c r="X2451" s="5"/>
      <c r="Y2451" s="3"/>
      <c r="Z2451" s="4"/>
      <c r="AA2451" s="3"/>
      <c r="AB2451" s="4"/>
      <c r="AC2451" s="4"/>
    </row>
    <row r="2452" spans="1:29" x14ac:dyDescent="0.25">
      <c r="A2452" s="10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4"/>
      <c r="X2452" s="5"/>
      <c r="Y2452" s="3"/>
      <c r="Z2452" s="4"/>
      <c r="AA2452" s="3"/>
      <c r="AB2452" s="4"/>
      <c r="AC2452" s="4"/>
    </row>
    <row r="2453" spans="1:29" x14ac:dyDescent="0.25">
      <c r="A2453" s="10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4"/>
      <c r="X2453" s="5"/>
      <c r="Y2453" s="3"/>
      <c r="Z2453" s="4"/>
      <c r="AA2453" s="3"/>
      <c r="AB2453" s="4"/>
      <c r="AC2453" s="4"/>
    </row>
    <row r="2454" spans="1:29" x14ac:dyDescent="0.25">
      <c r="A2454" s="10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4"/>
      <c r="X2454" s="5"/>
      <c r="Y2454" s="3"/>
      <c r="Z2454" s="4"/>
      <c r="AA2454" s="3"/>
      <c r="AB2454" s="4"/>
      <c r="AC2454" s="4"/>
    </row>
    <row r="2455" spans="1:29" x14ac:dyDescent="0.25">
      <c r="A2455" s="10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4"/>
      <c r="X2455" s="5"/>
      <c r="Y2455" s="3"/>
      <c r="Z2455" s="4"/>
      <c r="AA2455" s="3"/>
      <c r="AB2455" s="4"/>
      <c r="AC2455" s="4"/>
    </row>
    <row r="2456" spans="1:29" x14ac:dyDescent="0.25">
      <c r="A2456" s="10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4"/>
      <c r="X2456" s="5"/>
      <c r="Y2456" s="3"/>
      <c r="Z2456" s="4"/>
      <c r="AA2456" s="3"/>
      <c r="AB2456" s="4"/>
      <c r="AC2456" s="4"/>
    </row>
    <row r="2457" spans="1:29" x14ac:dyDescent="0.25">
      <c r="A2457" s="10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4"/>
      <c r="X2457" s="5"/>
      <c r="Y2457" s="3"/>
      <c r="Z2457" s="4"/>
      <c r="AA2457" s="3"/>
      <c r="AB2457" s="4"/>
      <c r="AC2457" s="4"/>
    </row>
    <row r="2458" spans="1:29" x14ac:dyDescent="0.25">
      <c r="A2458" s="10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4"/>
      <c r="X2458" s="5"/>
      <c r="Y2458" s="3"/>
      <c r="Z2458" s="4"/>
      <c r="AA2458" s="3"/>
      <c r="AB2458" s="4"/>
      <c r="AC2458" s="4"/>
    </row>
    <row r="2459" spans="1:29" x14ac:dyDescent="0.25">
      <c r="A2459" s="10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4"/>
      <c r="X2459" s="5"/>
      <c r="Y2459" s="3"/>
      <c r="Z2459" s="4"/>
      <c r="AA2459" s="3"/>
      <c r="AB2459" s="4"/>
      <c r="AC2459" s="4"/>
    </row>
    <row r="2460" spans="1:29" x14ac:dyDescent="0.25">
      <c r="A2460" s="10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4"/>
      <c r="X2460" s="5"/>
      <c r="Y2460" s="3"/>
      <c r="Z2460" s="4"/>
      <c r="AA2460" s="3"/>
      <c r="AB2460" s="4"/>
      <c r="AC2460" s="4"/>
    </row>
    <row r="2461" spans="1:29" x14ac:dyDescent="0.25">
      <c r="A2461" s="10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4"/>
      <c r="X2461" s="5"/>
      <c r="Y2461" s="3"/>
      <c r="Z2461" s="4"/>
      <c r="AA2461" s="3"/>
      <c r="AB2461" s="4"/>
      <c r="AC2461" s="4"/>
    </row>
    <row r="2462" spans="1:29" x14ac:dyDescent="0.25">
      <c r="A2462" s="10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4"/>
      <c r="X2462" s="5"/>
      <c r="Y2462" s="3"/>
      <c r="Z2462" s="4"/>
      <c r="AA2462" s="3"/>
      <c r="AB2462" s="4"/>
      <c r="AC2462" s="4"/>
    </row>
    <row r="2463" spans="1:29" x14ac:dyDescent="0.25">
      <c r="A2463" s="10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4"/>
      <c r="X2463" s="5"/>
      <c r="Y2463" s="3"/>
      <c r="Z2463" s="4"/>
      <c r="AA2463" s="3"/>
      <c r="AB2463" s="4"/>
      <c r="AC2463" s="4"/>
    </row>
    <row r="2464" spans="1:29" x14ac:dyDescent="0.25">
      <c r="A2464" s="10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4"/>
      <c r="X2464" s="5"/>
      <c r="Y2464" s="3"/>
      <c r="Z2464" s="4"/>
      <c r="AA2464" s="3"/>
      <c r="AB2464" s="4"/>
      <c r="AC2464" s="4"/>
    </row>
    <row r="2465" spans="1:29" x14ac:dyDescent="0.25">
      <c r="A2465" s="10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4"/>
      <c r="X2465" s="5"/>
      <c r="Y2465" s="3"/>
      <c r="Z2465" s="4"/>
      <c r="AA2465" s="3"/>
      <c r="AB2465" s="4"/>
      <c r="AC2465" s="4"/>
    </row>
    <row r="2466" spans="1:29" x14ac:dyDescent="0.25">
      <c r="A2466" s="10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4"/>
      <c r="X2466" s="5"/>
      <c r="Y2466" s="3"/>
      <c r="Z2466" s="4"/>
      <c r="AA2466" s="3"/>
      <c r="AB2466" s="4"/>
      <c r="AC2466" s="4"/>
    </row>
    <row r="2467" spans="1:29" x14ac:dyDescent="0.25">
      <c r="A2467" s="10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4"/>
      <c r="X2467" s="5"/>
      <c r="Y2467" s="3"/>
      <c r="Z2467" s="4"/>
      <c r="AA2467" s="3"/>
      <c r="AB2467" s="4"/>
      <c r="AC2467" s="4"/>
    </row>
    <row r="2468" spans="1:29" x14ac:dyDescent="0.25">
      <c r="A2468" s="10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4"/>
      <c r="X2468" s="5"/>
      <c r="Y2468" s="3"/>
      <c r="Z2468" s="4"/>
      <c r="AA2468" s="3"/>
      <c r="AB2468" s="4"/>
      <c r="AC2468" s="4"/>
    </row>
    <row r="2469" spans="1:29" x14ac:dyDescent="0.25">
      <c r="A2469" s="10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4"/>
      <c r="X2469" s="5"/>
      <c r="Y2469" s="3"/>
      <c r="Z2469" s="4"/>
      <c r="AA2469" s="3"/>
      <c r="AB2469" s="4"/>
      <c r="AC2469" s="4"/>
    </row>
    <row r="2470" spans="1:29" x14ac:dyDescent="0.25">
      <c r="A2470" s="10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4"/>
      <c r="X2470" s="5"/>
      <c r="Y2470" s="3"/>
      <c r="Z2470" s="4"/>
      <c r="AA2470" s="3"/>
      <c r="AB2470" s="4"/>
      <c r="AC2470" s="4"/>
    </row>
    <row r="2471" spans="1:29" x14ac:dyDescent="0.25">
      <c r="A2471" s="10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4"/>
      <c r="X2471" s="5"/>
      <c r="Y2471" s="3"/>
      <c r="Z2471" s="4"/>
      <c r="AA2471" s="3"/>
      <c r="AB2471" s="4"/>
      <c r="AC2471" s="4"/>
    </row>
    <row r="2472" spans="1:29" x14ac:dyDescent="0.25">
      <c r="A2472" s="10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4"/>
      <c r="X2472" s="5"/>
      <c r="Y2472" s="3"/>
      <c r="Z2472" s="4"/>
      <c r="AA2472" s="3"/>
      <c r="AB2472" s="4"/>
      <c r="AC2472" s="4"/>
    </row>
    <row r="2473" spans="1:29" x14ac:dyDescent="0.25">
      <c r="A2473" s="10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4"/>
      <c r="X2473" s="5"/>
      <c r="Y2473" s="3"/>
      <c r="Z2473" s="4"/>
      <c r="AA2473" s="3"/>
      <c r="AB2473" s="4"/>
      <c r="AC2473" s="4"/>
    </row>
    <row r="2474" spans="1:29" x14ac:dyDescent="0.25">
      <c r="A2474" s="10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4"/>
      <c r="X2474" s="5"/>
      <c r="Y2474" s="3"/>
      <c r="Z2474" s="4"/>
      <c r="AA2474" s="3"/>
      <c r="AB2474" s="4"/>
      <c r="AC2474" s="4"/>
    </row>
    <row r="2475" spans="1:29" x14ac:dyDescent="0.25">
      <c r="A2475" s="10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4"/>
      <c r="X2475" s="5"/>
      <c r="Y2475" s="3"/>
      <c r="Z2475" s="4"/>
      <c r="AA2475" s="3"/>
      <c r="AB2475" s="4"/>
      <c r="AC2475" s="4"/>
    </row>
    <row r="2476" spans="1:29" x14ac:dyDescent="0.25">
      <c r="A2476" s="10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4"/>
      <c r="X2476" s="5"/>
      <c r="Y2476" s="3"/>
      <c r="Z2476" s="4"/>
      <c r="AA2476" s="3"/>
      <c r="AB2476" s="4"/>
      <c r="AC2476" s="4"/>
    </row>
    <row r="2477" spans="1:29" x14ac:dyDescent="0.25">
      <c r="A2477" s="10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4"/>
      <c r="X2477" s="5"/>
      <c r="Y2477" s="3"/>
      <c r="Z2477" s="4"/>
      <c r="AA2477" s="3"/>
      <c r="AB2477" s="4"/>
      <c r="AC2477" s="4"/>
    </row>
    <row r="2478" spans="1:29" x14ac:dyDescent="0.25">
      <c r="A2478" s="10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4"/>
      <c r="X2478" s="5"/>
      <c r="Y2478" s="3"/>
      <c r="Z2478" s="4"/>
      <c r="AA2478" s="3"/>
      <c r="AB2478" s="4"/>
      <c r="AC2478" s="4"/>
    </row>
    <row r="2479" spans="1:29" x14ac:dyDescent="0.25">
      <c r="A2479" s="10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4"/>
      <c r="X2479" s="5"/>
      <c r="Y2479" s="3"/>
      <c r="Z2479" s="4"/>
      <c r="AA2479" s="3"/>
      <c r="AB2479" s="4"/>
      <c r="AC2479" s="4"/>
    </row>
    <row r="2480" spans="1:29" x14ac:dyDescent="0.25">
      <c r="A2480" s="10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4"/>
      <c r="X2480" s="5"/>
      <c r="Y2480" s="3"/>
      <c r="Z2480" s="4"/>
      <c r="AA2480" s="3"/>
      <c r="AB2480" s="4"/>
      <c r="AC2480" s="4"/>
    </row>
    <row r="2481" spans="1:29" x14ac:dyDescent="0.25">
      <c r="A2481" s="10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4"/>
      <c r="X2481" s="5"/>
      <c r="Y2481" s="3"/>
      <c r="Z2481" s="4"/>
      <c r="AA2481" s="3"/>
      <c r="AB2481" s="4"/>
      <c r="AC2481" s="4"/>
    </row>
    <row r="2482" spans="1:29" x14ac:dyDescent="0.25">
      <c r="A2482" s="10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4"/>
      <c r="X2482" s="5"/>
      <c r="Y2482" s="3"/>
      <c r="Z2482" s="4"/>
      <c r="AA2482" s="3"/>
      <c r="AB2482" s="4"/>
      <c r="AC2482" s="4"/>
    </row>
    <row r="2483" spans="1:29" x14ac:dyDescent="0.25">
      <c r="A2483" s="10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4"/>
      <c r="X2483" s="5"/>
      <c r="Y2483" s="3"/>
      <c r="Z2483" s="4"/>
      <c r="AA2483" s="3"/>
      <c r="AB2483" s="4"/>
      <c r="AC2483" s="4"/>
    </row>
    <row r="2484" spans="1:29" x14ac:dyDescent="0.25">
      <c r="A2484" s="10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4"/>
      <c r="X2484" s="5"/>
      <c r="Y2484" s="3"/>
      <c r="Z2484" s="4"/>
      <c r="AA2484" s="3"/>
      <c r="AB2484" s="4"/>
      <c r="AC2484" s="4"/>
    </row>
    <row r="2485" spans="1:29" x14ac:dyDescent="0.25">
      <c r="A2485" s="10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4"/>
      <c r="X2485" s="5"/>
      <c r="Y2485" s="3"/>
      <c r="Z2485" s="4"/>
      <c r="AA2485" s="3"/>
      <c r="AB2485" s="4"/>
      <c r="AC2485" s="4"/>
    </row>
    <row r="2486" spans="1:29" x14ac:dyDescent="0.25">
      <c r="A2486" s="10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4"/>
      <c r="X2486" s="5"/>
      <c r="Y2486" s="3"/>
      <c r="Z2486" s="4"/>
      <c r="AA2486" s="3"/>
      <c r="AB2486" s="4"/>
      <c r="AC2486" s="4"/>
    </row>
    <row r="2487" spans="1:29" x14ac:dyDescent="0.25">
      <c r="A2487" s="10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4"/>
      <c r="X2487" s="5"/>
      <c r="Y2487" s="3"/>
      <c r="Z2487" s="4"/>
      <c r="AA2487" s="3"/>
      <c r="AB2487" s="4"/>
      <c r="AC2487" s="4"/>
    </row>
    <row r="2488" spans="1:29" x14ac:dyDescent="0.25">
      <c r="A2488" s="10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4"/>
      <c r="X2488" s="5"/>
      <c r="Y2488" s="3"/>
      <c r="Z2488" s="4"/>
      <c r="AA2488" s="3"/>
      <c r="AB2488" s="4"/>
      <c r="AC2488" s="4"/>
    </row>
    <row r="2489" spans="1:29" x14ac:dyDescent="0.25">
      <c r="A2489" s="10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4"/>
      <c r="X2489" s="5"/>
      <c r="Y2489" s="3"/>
      <c r="Z2489" s="4"/>
      <c r="AA2489" s="3"/>
      <c r="AB2489" s="4"/>
      <c r="AC2489" s="4"/>
    </row>
    <row r="2490" spans="1:29" x14ac:dyDescent="0.25">
      <c r="A2490" s="10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4"/>
      <c r="X2490" s="5"/>
      <c r="Y2490" s="3"/>
      <c r="Z2490" s="4"/>
      <c r="AA2490" s="3"/>
      <c r="AB2490" s="4"/>
      <c r="AC2490" s="4"/>
    </row>
    <row r="2491" spans="1:29" x14ac:dyDescent="0.25">
      <c r="A2491" s="10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4"/>
      <c r="X2491" s="5"/>
      <c r="Y2491" s="3"/>
      <c r="Z2491" s="4"/>
      <c r="AA2491" s="3"/>
      <c r="AB2491" s="4"/>
      <c r="AC2491" s="4"/>
    </row>
    <row r="2492" spans="1:29" x14ac:dyDescent="0.25">
      <c r="A2492" s="10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4"/>
      <c r="X2492" s="5"/>
      <c r="Y2492" s="3"/>
      <c r="Z2492" s="4"/>
      <c r="AA2492" s="3"/>
      <c r="AB2492" s="4"/>
      <c r="AC2492" s="4"/>
    </row>
    <row r="2493" spans="1:29" x14ac:dyDescent="0.25">
      <c r="A2493" s="10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4"/>
      <c r="X2493" s="5"/>
      <c r="Y2493" s="3"/>
      <c r="Z2493" s="4"/>
      <c r="AA2493" s="3"/>
      <c r="AB2493" s="4"/>
      <c r="AC2493" s="4"/>
    </row>
    <row r="2494" spans="1:29" x14ac:dyDescent="0.25">
      <c r="A2494" s="10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4"/>
      <c r="X2494" s="5"/>
      <c r="Y2494" s="3"/>
      <c r="Z2494" s="4"/>
      <c r="AA2494" s="3"/>
      <c r="AB2494" s="4"/>
      <c r="AC2494" s="4"/>
    </row>
    <row r="2495" spans="1:29" x14ac:dyDescent="0.25">
      <c r="A2495" s="10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4"/>
      <c r="X2495" s="5"/>
      <c r="Y2495" s="3"/>
      <c r="Z2495" s="4"/>
      <c r="AA2495" s="3"/>
      <c r="AB2495" s="4"/>
      <c r="AC2495" s="4"/>
    </row>
    <row r="2496" spans="1:29" x14ac:dyDescent="0.25">
      <c r="A2496" s="10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4"/>
      <c r="X2496" s="5"/>
      <c r="Y2496" s="3"/>
      <c r="Z2496" s="4"/>
      <c r="AA2496" s="3"/>
      <c r="AB2496" s="4"/>
      <c r="AC2496" s="4"/>
    </row>
    <row r="2497" spans="1:29" x14ac:dyDescent="0.25">
      <c r="A2497" s="10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4"/>
      <c r="X2497" s="5"/>
      <c r="Y2497" s="3"/>
      <c r="Z2497" s="4"/>
      <c r="AA2497" s="3"/>
      <c r="AB2497" s="4"/>
      <c r="AC2497" s="4"/>
    </row>
    <row r="2498" spans="1:29" x14ac:dyDescent="0.25">
      <c r="A2498" s="10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4"/>
      <c r="X2498" s="5"/>
      <c r="Y2498" s="3"/>
      <c r="Z2498" s="4"/>
      <c r="AA2498" s="3"/>
      <c r="AB2498" s="4"/>
      <c r="AC2498" s="4"/>
    </row>
    <row r="2499" spans="1:29" x14ac:dyDescent="0.25">
      <c r="A2499" s="10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4"/>
      <c r="X2499" s="5"/>
      <c r="Y2499" s="3"/>
      <c r="Z2499" s="4"/>
      <c r="AA2499" s="3"/>
      <c r="AB2499" s="4"/>
      <c r="AC2499" s="4"/>
    </row>
    <row r="2500" spans="1:29" x14ac:dyDescent="0.25">
      <c r="A2500" s="10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4"/>
      <c r="X2500" s="5"/>
      <c r="Y2500" s="3"/>
      <c r="Z2500" s="4"/>
      <c r="AA2500" s="3"/>
      <c r="AB2500" s="4"/>
      <c r="AC2500" s="4"/>
    </row>
    <row r="2501" spans="1:29" x14ac:dyDescent="0.25">
      <c r="A2501" s="10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4"/>
      <c r="X2501" s="5"/>
      <c r="Y2501" s="3"/>
      <c r="Z2501" s="4"/>
      <c r="AA2501" s="3"/>
      <c r="AB2501" s="4"/>
      <c r="AC2501" s="4"/>
    </row>
    <row r="2502" spans="1:29" x14ac:dyDescent="0.25">
      <c r="A2502" s="10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4"/>
      <c r="X2502" s="5"/>
      <c r="Y2502" s="3"/>
      <c r="Z2502" s="4"/>
      <c r="AA2502" s="3"/>
      <c r="AB2502" s="4"/>
      <c r="AC2502" s="4"/>
    </row>
    <row r="2503" spans="1:29" x14ac:dyDescent="0.25">
      <c r="A2503" s="10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4"/>
      <c r="X2503" s="5"/>
      <c r="Y2503" s="3"/>
      <c r="Z2503" s="4"/>
      <c r="AA2503" s="3"/>
      <c r="AB2503" s="4"/>
      <c r="AC2503" s="4"/>
    </row>
    <row r="2504" spans="1:29" x14ac:dyDescent="0.25">
      <c r="A2504" s="10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4"/>
      <c r="X2504" s="5"/>
      <c r="Y2504" s="3"/>
      <c r="Z2504" s="4"/>
      <c r="AA2504" s="3"/>
      <c r="AB2504" s="4"/>
      <c r="AC2504" s="4"/>
    </row>
    <row r="2505" spans="1:29" x14ac:dyDescent="0.25">
      <c r="A2505" s="10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4"/>
      <c r="X2505" s="5"/>
      <c r="Y2505" s="3"/>
      <c r="Z2505" s="4"/>
      <c r="AA2505" s="3"/>
      <c r="AB2505" s="4"/>
      <c r="AC2505" s="4"/>
    </row>
    <row r="2506" spans="1:29" x14ac:dyDescent="0.25">
      <c r="A2506" s="10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4"/>
      <c r="X2506" s="5"/>
      <c r="Y2506" s="3"/>
      <c r="Z2506" s="4"/>
      <c r="AA2506" s="3"/>
      <c r="AB2506" s="4"/>
      <c r="AC2506" s="4"/>
    </row>
    <row r="2507" spans="1:29" x14ac:dyDescent="0.25">
      <c r="A2507" s="10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4"/>
      <c r="X2507" s="5"/>
      <c r="Y2507" s="3"/>
      <c r="Z2507" s="4"/>
      <c r="AA2507" s="3"/>
      <c r="AB2507" s="4"/>
      <c r="AC2507" s="4"/>
    </row>
    <row r="2508" spans="1:29" x14ac:dyDescent="0.25">
      <c r="A2508" s="10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4"/>
      <c r="X2508" s="5"/>
      <c r="Y2508" s="3"/>
      <c r="Z2508" s="4"/>
      <c r="AA2508" s="3"/>
      <c r="AB2508" s="4"/>
      <c r="AC2508" s="4"/>
    </row>
    <row r="2509" spans="1:29" x14ac:dyDescent="0.25">
      <c r="A2509" s="10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4"/>
      <c r="X2509" s="5"/>
      <c r="Y2509" s="3"/>
      <c r="Z2509" s="4"/>
      <c r="AA2509" s="3"/>
      <c r="AB2509" s="4"/>
      <c r="AC2509" s="4"/>
    </row>
    <row r="2510" spans="1:29" x14ac:dyDescent="0.25">
      <c r="A2510" s="10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4"/>
      <c r="X2510" s="5"/>
      <c r="Y2510" s="3"/>
      <c r="Z2510" s="4"/>
      <c r="AA2510" s="3"/>
      <c r="AB2510" s="4"/>
      <c r="AC2510" s="4"/>
    </row>
    <row r="2511" spans="1:29" x14ac:dyDescent="0.25">
      <c r="A2511" s="10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4"/>
      <c r="X2511" s="5"/>
      <c r="Y2511" s="3"/>
      <c r="Z2511" s="4"/>
      <c r="AA2511" s="3"/>
      <c r="AB2511" s="4"/>
      <c r="AC2511" s="4"/>
    </row>
    <row r="2512" spans="1:29" x14ac:dyDescent="0.25">
      <c r="A2512" s="10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4"/>
      <c r="X2512" s="5"/>
      <c r="Y2512" s="3"/>
      <c r="Z2512" s="4"/>
      <c r="AA2512" s="3"/>
      <c r="AB2512" s="4"/>
      <c r="AC2512" s="4"/>
    </row>
    <row r="2513" spans="1:29" x14ac:dyDescent="0.25">
      <c r="A2513" s="10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4"/>
      <c r="X2513" s="5"/>
      <c r="Y2513" s="3"/>
      <c r="Z2513" s="4"/>
      <c r="AA2513" s="3"/>
      <c r="AB2513" s="4"/>
      <c r="AC2513" s="4"/>
    </row>
    <row r="2514" spans="1:29" x14ac:dyDescent="0.25">
      <c r="A2514" s="10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4"/>
      <c r="X2514" s="5"/>
      <c r="Y2514" s="3"/>
      <c r="Z2514" s="4"/>
      <c r="AA2514" s="3"/>
      <c r="AB2514" s="4"/>
      <c r="AC2514" s="4"/>
    </row>
    <row r="2515" spans="1:29" x14ac:dyDescent="0.25">
      <c r="A2515" s="10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4"/>
      <c r="X2515" s="5"/>
      <c r="Y2515" s="3"/>
      <c r="Z2515" s="4"/>
      <c r="AA2515" s="3"/>
      <c r="AB2515" s="4"/>
      <c r="AC2515" s="4"/>
    </row>
    <row r="2516" spans="1:29" x14ac:dyDescent="0.25">
      <c r="A2516" s="10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4"/>
      <c r="X2516" s="5"/>
      <c r="Y2516" s="3"/>
      <c r="Z2516" s="4"/>
      <c r="AA2516" s="3"/>
      <c r="AB2516" s="4"/>
      <c r="AC2516" s="4"/>
    </row>
    <row r="2517" spans="1:29" x14ac:dyDescent="0.25">
      <c r="A2517" s="10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4"/>
      <c r="X2517" s="5"/>
      <c r="Y2517" s="3"/>
      <c r="Z2517" s="4"/>
      <c r="AA2517" s="3"/>
      <c r="AB2517" s="4"/>
      <c r="AC2517" s="4"/>
    </row>
    <row r="2518" spans="1:29" x14ac:dyDescent="0.25">
      <c r="A2518" s="10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4"/>
      <c r="X2518" s="5"/>
      <c r="Y2518" s="3"/>
      <c r="Z2518" s="4"/>
      <c r="AA2518" s="3"/>
      <c r="AB2518" s="4"/>
      <c r="AC2518" s="4"/>
    </row>
    <row r="2519" spans="1:29" x14ac:dyDescent="0.25">
      <c r="A2519" s="10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4"/>
      <c r="X2519" s="5"/>
      <c r="Y2519" s="3"/>
      <c r="Z2519" s="4"/>
      <c r="AA2519" s="3"/>
      <c r="AB2519" s="4"/>
      <c r="AC2519" s="4"/>
    </row>
    <row r="2520" spans="1:29" x14ac:dyDescent="0.25">
      <c r="A2520" s="10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4"/>
      <c r="X2520" s="5"/>
      <c r="Y2520" s="3"/>
      <c r="Z2520" s="4"/>
      <c r="AA2520" s="3"/>
      <c r="AB2520" s="4"/>
      <c r="AC2520" s="4"/>
    </row>
    <row r="2521" spans="1:29" x14ac:dyDescent="0.25">
      <c r="A2521" s="10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4"/>
      <c r="X2521" s="5"/>
      <c r="Y2521" s="3"/>
      <c r="Z2521" s="4"/>
      <c r="AA2521" s="3"/>
      <c r="AB2521" s="4"/>
      <c r="AC2521" s="4"/>
    </row>
    <row r="2522" spans="1:29" x14ac:dyDescent="0.25">
      <c r="A2522" s="10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4"/>
      <c r="X2522" s="5"/>
      <c r="Y2522" s="3"/>
      <c r="Z2522" s="4"/>
      <c r="AA2522" s="3"/>
      <c r="AB2522" s="4"/>
      <c r="AC2522" s="4"/>
    </row>
    <row r="2523" spans="1:29" x14ac:dyDescent="0.25">
      <c r="A2523" s="10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4"/>
      <c r="X2523" s="5"/>
      <c r="Y2523" s="3"/>
      <c r="Z2523" s="4"/>
      <c r="AA2523" s="3"/>
      <c r="AB2523" s="4"/>
      <c r="AC2523" s="4"/>
    </row>
    <row r="2524" spans="1:29" x14ac:dyDescent="0.25">
      <c r="A2524" s="10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4"/>
      <c r="X2524" s="5"/>
      <c r="Y2524" s="3"/>
      <c r="Z2524" s="4"/>
      <c r="AA2524" s="3"/>
      <c r="AB2524" s="4"/>
      <c r="AC2524" s="4"/>
    </row>
    <row r="2525" spans="1:29" x14ac:dyDescent="0.25">
      <c r="A2525" s="10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4"/>
      <c r="X2525" s="5"/>
      <c r="Y2525" s="3"/>
      <c r="Z2525" s="4"/>
      <c r="AA2525" s="3"/>
      <c r="AB2525" s="4"/>
      <c r="AC2525" s="4"/>
    </row>
    <row r="2526" spans="1:29" x14ac:dyDescent="0.25">
      <c r="A2526" s="10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4"/>
      <c r="X2526" s="5"/>
      <c r="Y2526" s="3"/>
      <c r="Z2526" s="4"/>
      <c r="AA2526" s="3"/>
      <c r="AB2526" s="4"/>
      <c r="AC2526" s="4"/>
    </row>
    <row r="2527" spans="1:29" x14ac:dyDescent="0.25">
      <c r="A2527" s="10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4"/>
      <c r="X2527" s="5"/>
      <c r="Y2527" s="3"/>
      <c r="Z2527" s="4"/>
      <c r="AA2527" s="3"/>
      <c r="AB2527" s="4"/>
      <c r="AC2527" s="4"/>
    </row>
    <row r="2528" spans="1:29" x14ac:dyDescent="0.25">
      <c r="A2528" s="10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4"/>
      <c r="X2528" s="5"/>
      <c r="Y2528" s="3"/>
      <c r="Z2528" s="4"/>
      <c r="AA2528" s="3"/>
      <c r="AB2528" s="4"/>
      <c r="AC2528" s="4"/>
    </row>
    <row r="2529" spans="1:29" x14ac:dyDescent="0.25">
      <c r="A2529" s="10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4"/>
      <c r="X2529" s="5"/>
      <c r="Y2529" s="3"/>
      <c r="Z2529" s="4"/>
      <c r="AA2529" s="3"/>
      <c r="AB2529" s="4"/>
      <c r="AC2529" s="4"/>
    </row>
    <row r="2530" spans="1:29" x14ac:dyDescent="0.25">
      <c r="A2530" s="10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4"/>
      <c r="X2530" s="5"/>
      <c r="Y2530" s="3"/>
      <c r="Z2530" s="4"/>
      <c r="AA2530" s="3"/>
      <c r="AB2530" s="4"/>
      <c r="AC2530" s="4"/>
    </row>
    <row r="2531" spans="1:29" x14ac:dyDescent="0.25">
      <c r="A2531" s="10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4"/>
      <c r="X2531" s="5"/>
      <c r="Y2531" s="3"/>
      <c r="Z2531" s="4"/>
      <c r="AA2531" s="3"/>
      <c r="AB2531" s="4"/>
      <c r="AC2531" s="4"/>
    </row>
    <row r="2532" spans="1:29" x14ac:dyDescent="0.25">
      <c r="A2532" s="10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4"/>
      <c r="X2532" s="5"/>
      <c r="Y2532" s="3"/>
      <c r="Z2532" s="4"/>
      <c r="AA2532" s="3"/>
      <c r="AB2532" s="4"/>
      <c r="AC2532" s="4"/>
    </row>
    <row r="2533" spans="1:29" x14ac:dyDescent="0.25">
      <c r="A2533" s="10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4"/>
      <c r="X2533" s="5"/>
      <c r="Y2533" s="3"/>
      <c r="Z2533" s="4"/>
      <c r="AA2533" s="3"/>
      <c r="AB2533" s="4"/>
      <c r="AC2533" s="4"/>
    </row>
    <row r="2534" spans="1:29" x14ac:dyDescent="0.25">
      <c r="A2534" s="10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4"/>
      <c r="X2534" s="5"/>
      <c r="Y2534" s="3"/>
      <c r="Z2534" s="4"/>
      <c r="AA2534" s="3"/>
      <c r="AB2534" s="4"/>
      <c r="AC2534" s="4"/>
    </row>
    <row r="2535" spans="1:29" x14ac:dyDescent="0.25">
      <c r="A2535" s="10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4"/>
      <c r="X2535" s="5"/>
      <c r="Y2535" s="3"/>
      <c r="Z2535" s="4"/>
      <c r="AA2535" s="3"/>
      <c r="AB2535" s="4"/>
      <c r="AC2535" s="4"/>
    </row>
    <row r="2536" spans="1:29" x14ac:dyDescent="0.25">
      <c r="A2536" s="10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4"/>
      <c r="X2536" s="5"/>
      <c r="Y2536" s="3"/>
      <c r="Z2536" s="4"/>
      <c r="AA2536" s="3"/>
      <c r="AB2536" s="4"/>
      <c r="AC2536" s="4"/>
    </row>
    <row r="2537" spans="1:29" x14ac:dyDescent="0.25">
      <c r="A2537" s="10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4"/>
      <c r="X2537" s="5"/>
      <c r="Y2537" s="3"/>
      <c r="Z2537" s="4"/>
      <c r="AA2537" s="3"/>
      <c r="AB2537" s="4"/>
      <c r="AC2537" s="4"/>
    </row>
    <row r="2538" spans="1:29" x14ac:dyDescent="0.25">
      <c r="A2538" s="10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4"/>
      <c r="X2538" s="5"/>
      <c r="Y2538" s="3"/>
      <c r="Z2538" s="4"/>
      <c r="AA2538" s="3"/>
      <c r="AB2538" s="4"/>
      <c r="AC2538" s="4"/>
    </row>
    <row r="2539" spans="1:29" x14ac:dyDescent="0.25">
      <c r="A2539" s="10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4"/>
      <c r="X2539" s="5"/>
      <c r="Y2539" s="3"/>
      <c r="Z2539" s="4"/>
      <c r="AA2539" s="3"/>
      <c r="AB2539" s="4"/>
      <c r="AC2539" s="4"/>
    </row>
    <row r="2540" spans="1:29" x14ac:dyDescent="0.25">
      <c r="A2540" s="10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4"/>
      <c r="X2540" s="5"/>
      <c r="Y2540" s="3"/>
      <c r="Z2540" s="4"/>
      <c r="AA2540" s="3"/>
      <c r="AB2540" s="4"/>
      <c r="AC2540" s="4"/>
    </row>
    <row r="2541" spans="1:29" x14ac:dyDescent="0.25">
      <c r="A2541" s="10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4"/>
      <c r="X2541" s="5"/>
      <c r="Y2541" s="3"/>
      <c r="Z2541" s="4"/>
      <c r="AA2541" s="3"/>
      <c r="AB2541" s="4"/>
      <c r="AC2541" s="4"/>
    </row>
    <row r="2542" spans="1:29" x14ac:dyDescent="0.25">
      <c r="A2542" s="10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4"/>
      <c r="X2542" s="5"/>
      <c r="Y2542" s="3"/>
      <c r="Z2542" s="4"/>
      <c r="AA2542" s="3"/>
      <c r="AB2542" s="4"/>
      <c r="AC2542" s="4"/>
    </row>
    <row r="2543" spans="1:29" x14ac:dyDescent="0.25">
      <c r="A2543" s="10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4"/>
      <c r="X2543" s="5"/>
      <c r="Y2543" s="3"/>
      <c r="Z2543" s="4"/>
      <c r="AA2543" s="3"/>
      <c r="AB2543" s="4"/>
      <c r="AC2543" s="4"/>
    </row>
    <row r="2544" spans="1:29" x14ac:dyDescent="0.25">
      <c r="A2544" s="10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4"/>
      <c r="X2544" s="5"/>
      <c r="Y2544" s="3"/>
      <c r="Z2544" s="4"/>
      <c r="AA2544" s="3"/>
      <c r="AB2544" s="4"/>
      <c r="AC2544" s="4"/>
    </row>
    <row r="2545" spans="1:29" x14ac:dyDescent="0.25">
      <c r="A2545" s="10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4"/>
      <c r="X2545" s="5"/>
      <c r="Y2545" s="3"/>
      <c r="Z2545" s="4"/>
      <c r="AA2545" s="3"/>
      <c r="AB2545" s="4"/>
      <c r="AC2545" s="4"/>
    </row>
    <row r="2546" spans="1:29" x14ac:dyDescent="0.25">
      <c r="A2546" s="10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4"/>
      <c r="X2546" s="5"/>
      <c r="Y2546" s="3"/>
      <c r="Z2546" s="4"/>
      <c r="AA2546" s="3"/>
      <c r="AB2546" s="4"/>
      <c r="AC2546" s="4"/>
    </row>
    <row r="2547" spans="1:29" x14ac:dyDescent="0.25">
      <c r="A2547" s="10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4"/>
      <c r="X2547" s="5"/>
      <c r="Y2547" s="3"/>
      <c r="Z2547" s="4"/>
      <c r="AA2547" s="3"/>
      <c r="AB2547" s="4"/>
      <c r="AC2547" s="4"/>
    </row>
    <row r="2548" spans="1:29" x14ac:dyDescent="0.25">
      <c r="A2548" s="10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4"/>
      <c r="X2548" s="5"/>
      <c r="Y2548" s="3"/>
      <c r="Z2548" s="4"/>
      <c r="AA2548" s="3"/>
      <c r="AB2548" s="4"/>
      <c r="AC2548" s="4"/>
    </row>
    <row r="2549" spans="1:29" x14ac:dyDescent="0.25">
      <c r="A2549" s="10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4"/>
      <c r="X2549" s="5"/>
      <c r="Y2549" s="3"/>
      <c r="Z2549" s="4"/>
      <c r="AA2549" s="3"/>
      <c r="AB2549" s="4"/>
      <c r="AC2549" s="4"/>
    </row>
    <row r="2550" spans="1:29" x14ac:dyDescent="0.25">
      <c r="A2550" s="10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4"/>
      <c r="X2550" s="5"/>
      <c r="Y2550" s="3"/>
      <c r="Z2550" s="4"/>
      <c r="AA2550" s="3"/>
      <c r="AB2550" s="4"/>
      <c r="AC2550" s="4"/>
    </row>
    <row r="2551" spans="1:29" x14ac:dyDescent="0.25">
      <c r="A2551" s="10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4"/>
      <c r="X2551" s="5"/>
      <c r="Y2551" s="3"/>
      <c r="Z2551" s="4"/>
      <c r="AA2551" s="3"/>
      <c r="AB2551" s="4"/>
      <c r="AC2551" s="4"/>
    </row>
    <row r="2552" spans="1:29" x14ac:dyDescent="0.25">
      <c r="A2552" s="10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4"/>
      <c r="X2552" s="5"/>
      <c r="Y2552" s="3"/>
      <c r="Z2552" s="4"/>
      <c r="AA2552" s="3"/>
      <c r="AB2552" s="4"/>
      <c r="AC2552" s="4"/>
    </row>
    <row r="2553" spans="1:29" x14ac:dyDescent="0.25">
      <c r="A2553" s="10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4"/>
      <c r="X2553" s="5"/>
      <c r="Y2553" s="3"/>
      <c r="Z2553" s="4"/>
      <c r="AA2553" s="3"/>
      <c r="AB2553" s="4"/>
      <c r="AC2553" s="4"/>
    </row>
    <row r="2554" spans="1:29" x14ac:dyDescent="0.25">
      <c r="A2554" s="10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4"/>
      <c r="X2554" s="5"/>
      <c r="Y2554" s="3"/>
      <c r="Z2554" s="4"/>
      <c r="AA2554" s="3"/>
      <c r="AB2554" s="4"/>
      <c r="AC2554" s="4"/>
    </row>
    <row r="2555" spans="1:29" x14ac:dyDescent="0.25">
      <c r="A2555" s="10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4"/>
      <c r="X2555" s="5"/>
      <c r="Y2555" s="3"/>
      <c r="Z2555" s="4"/>
      <c r="AA2555" s="3"/>
      <c r="AB2555" s="4"/>
      <c r="AC2555" s="4"/>
    </row>
    <row r="2556" spans="1:29" x14ac:dyDescent="0.25">
      <c r="A2556" s="10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4"/>
      <c r="X2556" s="5"/>
      <c r="Y2556" s="3"/>
      <c r="Z2556" s="4"/>
      <c r="AA2556" s="3"/>
      <c r="AB2556" s="4"/>
      <c r="AC2556" s="4"/>
    </row>
    <row r="2557" spans="1:29" x14ac:dyDescent="0.25">
      <c r="A2557" s="10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4"/>
      <c r="X2557" s="5"/>
      <c r="Y2557" s="3"/>
      <c r="Z2557" s="4"/>
      <c r="AA2557" s="3"/>
      <c r="AB2557" s="4"/>
      <c r="AC2557" s="4"/>
    </row>
    <row r="2558" spans="1:29" x14ac:dyDescent="0.25">
      <c r="A2558" s="10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4"/>
      <c r="X2558" s="5"/>
      <c r="Y2558" s="3"/>
      <c r="Z2558" s="4"/>
      <c r="AA2558" s="3"/>
      <c r="AB2558" s="4"/>
      <c r="AC2558" s="4"/>
    </row>
    <row r="2559" spans="1:29" x14ac:dyDescent="0.25">
      <c r="A2559" s="10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4"/>
      <c r="X2559" s="5"/>
      <c r="Y2559" s="3"/>
      <c r="Z2559" s="4"/>
      <c r="AA2559" s="3"/>
      <c r="AB2559" s="4"/>
      <c r="AC2559" s="4"/>
    </row>
    <row r="2560" spans="1:29" x14ac:dyDescent="0.25">
      <c r="A2560" s="10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4"/>
      <c r="X2560" s="5"/>
      <c r="Y2560" s="3"/>
      <c r="Z2560" s="4"/>
      <c r="AA2560" s="3"/>
      <c r="AB2560" s="4"/>
      <c r="AC2560" s="4"/>
    </row>
    <row r="2561" spans="1:29" x14ac:dyDescent="0.25">
      <c r="A2561" s="10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4"/>
      <c r="X2561" s="5"/>
      <c r="Y2561" s="3"/>
      <c r="Z2561" s="4"/>
      <c r="AA2561" s="3"/>
      <c r="AB2561" s="4"/>
      <c r="AC2561" s="4"/>
    </row>
    <row r="2562" spans="1:29" x14ac:dyDescent="0.25">
      <c r="A2562" s="10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4"/>
      <c r="X2562" s="5"/>
      <c r="Y2562" s="3"/>
      <c r="Z2562" s="4"/>
      <c r="AA2562" s="3"/>
      <c r="AB2562" s="4"/>
      <c r="AC2562" s="4"/>
    </row>
    <row r="2563" spans="1:29" x14ac:dyDescent="0.25">
      <c r="A2563" s="10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4"/>
      <c r="X2563" s="5"/>
      <c r="Y2563" s="3"/>
      <c r="Z2563" s="4"/>
      <c r="AA2563" s="3"/>
      <c r="AB2563" s="4"/>
      <c r="AC2563" s="4"/>
    </row>
    <row r="2564" spans="1:29" x14ac:dyDescent="0.25">
      <c r="A2564" s="10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4"/>
      <c r="X2564" s="5"/>
      <c r="Y2564" s="3"/>
      <c r="Z2564" s="4"/>
      <c r="AA2564" s="3"/>
      <c r="AB2564" s="4"/>
      <c r="AC2564" s="4"/>
    </row>
    <row r="2565" spans="1:29" x14ac:dyDescent="0.25">
      <c r="A2565" s="10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4"/>
      <c r="X2565" s="5"/>
      <c r="Y2565" s="3"/>
      <c r="Z2565" s="4"/>
      <c r="AA2565" s="3"/>
      <c r="AB2565" s="4"/>
      <c r="AC2565" s="4"/>
    </row>
    <row r="2566" spans="1:29" x14ac:dyDescent="0.25">
      <c r="A2566" s="10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4"/>
      <c r="X2566" s="5"/>
      <c r="Y2566" s="3"/>
      <c r="Z2566" s="4"/>
      <c r="AA2566" s="3"/>
      <c r="AB2566" s="4"/>
      <c r="AC2566" s="4"/>
    </row>
    <row r="2567" spans="1:29" x14ac:dyDescent="0.25">
      <c r="A2567" s="10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4"/>
      <c r="X2567" s="5"/>
      <c r="Y2567" s="3"/>
      <c r="Z2567" s="4"/>
      <c r="AA2567" s="3"/>
      <c r="AB2567" s="4"/>
      <c r="AC2567" s="4"/>
    </row>
    <row r="2568" spans="1:29" x14ac:dyDescent="0.25">
      <c r="A2568" s="10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4"/>
      <c r="X2568" s="5"/>
      <c r="Y2568" s="3"/>
      <c r="Z2568" s="4"/>
      <c r="AA2568" s="3"/>
      <c r="AB2568" s="4"/>
      <c r="AC2568" s="4"/>
    </row>
    <row r="2569" spans="1:29" x14ac:dyDescent="0.25">
      <c r="A2569" s="10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4"/>
      <c r="X2569" s="5"/>
      <c r="Y2569" s="3"/>
      <c r="Z2569" s="4"/>
      <c r="AA2569" s="3"/>
      <c r="AB2569" s="4"/>
      <c r="AC2569" s="4"/>
    </row>
    <row r="2570" spans="1:29" x14ac:dyDescent="0.25">
      <c r="A2570" s="10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4"/>
      <c r="X2570" s="5"/>
      <c r="Y2570" s="3"/>
      <c r="Z2570" s="4"/>
      <c r="AA2570" s="3"/>
      <c r="AB2570" s="4"/>
      <c r="AC2570" s="4"/>
    </row>
    <row r="2571" spans="1:29" x14ac:dyDescent="0.25">
      <c r="A2571" s="10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4"/>
      <c r="X2571" s="5"/>
      <c r="Y2571" s="3"/>
      <c r="Z2571" s="4"/>
      <c r="AA2571" s="3"/>
      <c r="AB2571" s="4"/>
      <c r="AC2571" s="4"/>
    </row>
    <row r="2572" spans="1:29" x14ac:dyDescent="0.25">
      <c r="A2572" s="10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4"/>
      <c r="X2572" s="5"/>
      <c r="Y2572" s="3"/>
      <c r="Z2572" s="4"/>
      <c r="AA2572" s="3"/>
      <c r="AB2572" s="4"/>
      <c r="AC2572" s="4"/>
    </row>
    <row r="2573" spans="1:29" x14ac:dyDescent="0.25">
      <c r="A2573" s="10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4"/>
      <c r="X2573" s="5"/>
      <c r="Y2573" s="3"/>
      <c r="Z2573" s="4"/>
      <c r="AA2573" s="3"/>
      <c r="AB2573" s="4"/>
      <c r="AC2573" s="4"/>
    </row>
    <row r="2574" spans="1:29" x14ac:dyDescent="0.25">
      <c r="A2574" s="10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4"/>
      <c r="X2574" s="5"/>
      <c r="Y2574" s="3"/>
      <c r="Z2574" s="4"/>
      <c r="AA2574" s="3"/>
      <c r="AB2574" s="4"/>
      <c r="AC2574" s="4"/>
    </row>
    <row r="2575" spans="1:29" x14ac:dyDescent="0.25">
      <c r="A2575" s="10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4"/>
      <c r="X2575" s="5"/>
      <c r="Y2575" s="3"/>
      <c r="Z2575" s="4"/>
      <c r="AA2575" s="3"/>
      <c r="AB2575" s="4"/>
      <c r="AC2575" s="4"/>
    </row>
    <row r="2576" spans="1:29" x14ac:dyDescent="0.25">
      <c r="A2576" s="10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4"/>
      <c r="X2576" s="5"/>
      <c r="Y2576" s="3"/>
      <c r="Z2576" s="4"/>
      <c r="AA2576" s="3"/>
      <c r="AB2576" s="4"/>
      <c r="AC2576" s="4"/>
    </row>
    <row r="2577" spans="1:29" x14ac:dyDescent="0.25">
      <c r="A2577" s="10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4"/>
      <c r="X2577" s="5"/>
      <c r="Y2577" s="3"/>
      <c r="Z2577" s="4"/>
      <c r="AA2577" s="3"/>
      <c r="AB2577" s="4"/>
      <c r="AC2577" s="4"/>
    </row>
    <row r="2578" spans="1:29" x14ac:dyDescent="0.25">
      <c r="A2578" s="10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4"/>
      <c r="X2578" s="5"/>
      <c r="Y2578" s="3"/>
      <c r="Z2578" s="4"/>
      <c r="AA2578" s="3"/>
      <c r="AB2578" s="4"/>
      <c r="AC2578" s="4"/>
    </row>
    <row r="2579" spans="1:29" x14ac:dyDescent="0.25">
      <c r="A2579" s="10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4"/>
      <c r="X2579" s="5"/>
      <c r="Y2579" s="3"/>
      <c r="Z2579" s="4"/>
      <c r="AA2579" s="3"/>
      <c r="AB2579" s="4"/>
      <c r="AC2579" s="4"/>
    </row>
    <row r="2580" spans="1:29" x14ac:dyDescent="0.25">
      <c r="A2580" s="10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4"/>
      <c r="X2580" s="5"/>
      <c r="Y2580" s="3"/>
      <c r="Z2580" s="4"/>
      <c r="AA2580" s="3"/>
      <c r="AB2580" s="4"/>
      <c r="AC2580" s="4"/>
    </row>
    <row r="2581" spans="1:29" x14ac:dyDescent="0.25">
      <c r="A2581" s="10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4"/>
      <c r="X2581" s="5"/>
      <c r="Y2581" s="3"/>
      <c r="Z2581" s="4"/>
      <c r="AA2581" s="3"/>
      <c r="AB2581" s="4"/>
      <c r="AC2581" s="4"/>
    </row>
    <row r="2582" spans="1:29" x14ac:dyDescent="0.25">
      <c r="A2582" s="10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4"/>
      <c r="X2582" s="5"/>
      <c r="Y2582" s="3"/>
      <c r="Z2582" s="4"/>
      <c r="AA2582" s="3"/>
      <c r="AB2582" s="4"/>
      <c r="AC2582" s="4"/>
    </row>
    <row r="2583" spans="1:29" x14ac:dyDescent="0.25">
      <c r="A2583" s="10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4"/>
      <c r="X2583" s="5"/>
      <c r="Y2583" s="3"/>
      <c r="Z2583" s="4"/>
      <c r="AA2583" s="3"/>
      <c r="AB2583" s="4"/>
      <c r="AC2583" s="4"/>
    </row>
    <row r="2584" spans="1:29" x14ac:dyDescent="0.25">
      <c r="A2584" s="10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4"/>
      <c r="X2584" s="5"/>
      <c r="Y2584" s="3"/>
      <c r="Z2584" s="4"/>
      <c r="AA2584" s="3"/>
      <c r="AB2584" s="4"/>
      <c r="AC2584" s="4"/>
    </row>
    <row r="2585" spans="1:29" x14ac:dyDescent="0.25">
      <c r="A2585" s="10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4"/>
      <c r="X2585" s="5"/>
      <c r="Y2585" s="3"/>
      <c r="Z2585" s="4"/>
      <c r="AA2585" s="3"/>
      <c r="AB2585" s="4"/>
      <c r="AC2585" s="4"/>
    </row>
    <row r="2586" spans="1:29" x14ac:dyDescent="0.25">
      <c r="A2586" s="10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4"/>
      <c r="X2586" s="5"/>
      <c r="Y2586" s="3"/>
      <c r="Z2586" s="4"/>
      <c r="AA2586" s="3"/>
      <c r="AB2586" s="4"/>
      <c r="AC2586" s="4"/>
    </row>
    <row r="2587" spans="1:29" x14ac:dyDescent="0.25">
      <c r="A2587" s="10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4"/>
      <c r="X2587" s="5"/>
      <c r="Y2587" s="3"/>
      <c r="Z2587" s="4"/>
      <c r="AA2587" s="3"/>
      <c r="AB2587" s="4"/>
      <c r="AC2587" s="4"/>
    </row>
    <row r="2588" spans="1:29" x14ac:dyDescent="0.25">
      <c r="A2588" s="10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4"/>
      <c r="X2588" s="5"/>
      <c r="Y2588" s="3"/>
      <c r="Z2588" s="4"/>
      <c r="AA2588" s="3"/>
      <c r="AB2588" s="4"/>
      <c r="AC2588" s="4"/>
    </row>
    <row r="2589" spans="1:29" x14ac:dyDescent="0.25">
      <c r="A2589" s="10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4"/>
      <c r="X2589" s="5"/>
      <c r="Y2589" s="3"/>
      <c r="Z2589" s="4"/>
      <c r="AA2589" s="3"/>
      <c r="AB2589" s="4"/>
      <c r="AC2589" s="4"/>
    </row>
    <row r="2590" spans="1:29" x14ac:dyDescent="0.25">
      <c r="A2590" s="10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4"/>
      <c r="X2590" s="5"/>
      <c r="Y2590" s="3"/>
      <c r="Z2590" s="4"/>
      <c r="AA2590" s="3"/>
      <c r="AB2590" s="4"/>
      <c r="AC2590" s="4"/>
    </row>
    <row r="2591" spans="1:29" x14ac:dyDescent="0.25">
      <c r="A2591" s="10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4"/>
      <c r="X2591" s="5"/>
      <c r="Y2591" s="3"/>
      <c r="Z2591" s="4"/>
      <c r="AA2591" s="3"/>
      <c r="AB2591" s="4"/>
      <c r="AC2591" s="4"/>
    </row>
    <row r="2592" spans="1:29" x14ac:dyDescent="0.25">
      <c r="A2592" s="10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4"/>
      <c r="X2592" s="5"/>
      <c r="Y2592" s="3"/>
      <c r="Z2592" s="4"/>
      <c r="AA2592" s="3"/>
      <c r="AB2592" s="4"/>
      <c r="AC2592" s="4"/>
    </row>
    <row r="2593" spans="1:29" x14ac:dyDescent="0.25">
      <c r="A2593" s="10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4"/>
      <c r="X2593" s="5"/>
      <c r="Y2593" s="3"/>
      <c r="Z2593" s="4"/>
      <c r="AA2593" s="3"/>
      <c r="AB2593" s="4"/>
      <c r="AC2593" s="4"/>
    </row>
    <row r="2594" spans="1:29" x14ac:dyDescent="0.25">
      <c r="A2594" s="10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4"/>
      <c r="X2594" s="5"/>
      <c r="Y2594" s="3"/>
      <c r="Z2594" s="4"/>
      <c r="AA2594" s="3"/>
      <c r="AB2594" s="4"/>
      <c r="AC2594" s="4"/>
    </row>
    <row r="2595" spans="1:29" x14ac:dyDescent="0.25">
      <c r="A2595" s="10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4"/>
      <c r="X2595" s="5"/>
      <c r="Y2595" s="3"/>
      <c r="Z2595" s="4"/>
      <c r="AA2595" s="3"/>
      <c r="AB2595" s="4"/>
      <c r="AC2595" s="4"/>
    </row>
    <row r="2596" spans="1:29" x14ac:dyDescent="0.25">
      <c r="A2596" s="10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4"/>
      <c r="X2596" s="5"/>
      <c r="Y2596" s="3"/>
      <c r="Z2596" s="4"/>
      <c r="AA2596" s="3"/>
      <c r="AB2596" s="4"/>
      <c r="AC2596" s="4"/>
    </row>
    <row r="2597" spans="1:29" x14ac:dyDescent="0.25">
      <c r="A2597" s="10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4"/>
      <c r="X2597" s="5"/>
      <c r="Y2597" s="3"/>
      <c r="Z2597" s="4"/>
      <c r="AA2597" s="3"/>
      <c r="AB2597" s="4"/>
      <c r="AC2597" s="4"/>
    </row>
    <row r="2598" spans="1:29" x14ac:dyDescent="0.25">
      <c r="A2598" s="10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4"/>
      <c r="X2598" s="5"/>
      <c r="Y2598" s="3"/>
      <c r="Z2598" s="4"/>
      <c r="AA2598" s="3"/>
      <c r="AB2598" s="4"/>
      <c r="AC2598" s="4"/>
    </row>
    <row r="2599" spans="1:29" x14ac:dyDescent="0.25">
      <c r="A2599" s="10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4"/>
      <c r="X2599" s="5"/>
      <c r="Y2599" s="3"/>
      <c r="Z2599" s="4"/>
      <c r="AA2599" s="3"/>
      <c r="AB2599" s="4"/>
      <c r="AC2599" s="4"/>
    </row>
    <row r="2600" spans="1:29" x14ac:dyDescent="0.25">
      <c r="A2600" s="10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4"/>
      <c r="X2600" s="5"/>
      <c r="Y2600" s="3"/>
      <c r="Z2600" s="4"/>
      <c r="AA2600" s="3"/>
      <c r="AB2600" s="4"/>
      <c r="AC2600" s="4"/>
    </row>
    <row r="2601" spans="1:29" x14ac:dyDescent="0.25">
      <c r="A2601" s="10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4"/>
      <c r="X2601" s="5"/>
      <c r="Y2601" s="3"/>
      <c r="Z2601" s="4"/>
      <c r="AA2601" s="3"/>
      <c r="AB2601" s="4"/>
      <c r="AC2601" s="4"/>
    </row>
    <row r="2602" spans="1:29" x14ac:dyDescent="0.25">
      <c r="A2602" s="10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4"/>
      <c r="X2602" s="5"/>
      <c r="Y2602" s="3"/>
      <c r="Z2602" s="4"/>
      <c r="AA2602" s="3"/>
      <c r="AB2602" s="4"/>
      <c r="AC2602" s="4"/>
    </row>
    <row r="2603" spans="1:29" x14ac:dyDescent="0.25">
      <c r="A2603" s="10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4"/>
      <c r="X2603" s="5"/>
      <c r="Y2603" s="3"/>
      <c r="Z2603" s="4"/>
      <c r="AA2603" s="3"/>
      <c r="AB2603" s="4"/>
      <c r="AC2603" s="4"/>
    </row>
    <row r="2604" spans="1:29" x14ac:dyDescent="0.25">
      <c r="A2604" s="10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4"/>
      <c r="X2604" s="5"/>
      <c r="Y2604" s="3"/>
      <c r="Z2604" s="4"/>
      <c r="AA2604" s="3"/>
      <c r="AB2604" s="4"/>
      <c r="AC2604" s="4"/>
    </row>
    <row r="2605" spans="1:29" x14ac:dyDescent="0.25">
      <c r="A2605" s="10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4"/>
      <c r="X2605" s="5"/>
      <c r="Y2605" s="3"/>
      <c r="Z2605" s="4"/>
      <c r="AA2605" s="3"/>
      <c r="AB2605" s="4"/>
      <c r="AC2605" s="4"/>
    </row>
    <row r="2606" spans="1:29" x14ac:dyDescent="0.25">
      <c r="A2606" s="10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4"/>
      <c r="X2606" s="5"/>
      <c r="Y2606" s="3"/>
      <c r="Z2606" s="4"/>
      <c r="AA2606" s="3"/>
      <c r="AB2606" s="4"/>
      <c r="AC2606" s="4"/>
    </row>
    <row r="2607" spans="1:29" x14ac:dyDescent="0.25">
      <c r="A2607" s="10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4"/>
      <c r="X2607" s="5"/>
      <c r="Y2607" s="3"/>
      <c r="Z2607" s="4"/>
      <c r="AA2607" s="3"/>
      <c r="AB2607" s="4"/>
      <c r="AC2607" s="4"/>
    </row>
    <row r="2608" spans="1:29" x14ac:dyDescent="0.25">
      <c r="A2608" s="10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4"/>
      <c r="X2608" s="5"/>
      <c r="Y2608" s="3"/>
      <c r="Z2608" s="4"/>
      <c r="AA2608" s="3"/>
      <c r="AB2608" s="4"/>
      <c r="AC2608" s="4"/>
    </row>
    <row r="2609" spans="1:29" x14ac:dyDescent="0.25">
      <c r="A2609" s="10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4"/>
      <c r="X2609" s="5"/>
      <c r="Y2609" s="3"/>
      <c r="Z2609" s="4"/>
      <c r="AA2609" s="3"/>
      <c r="AB2609" s="4"/>
      <c r="AC2609" s="4"/>
    </row>
    <row r="2610" spans="1:29" x14ac:dyDescent="0.25">
      <c r="A2610" s="10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4"/>
      <c r="X2610" s="5"/>
      <c r="Y2610" s="3"/>
      <c r="Z2610" s="4"/>
      <c r="AA2610" s="3"/>
      <c r="AB2610" s="4"/>
      <c r="AC2610" s="4"/>
    </row>
    <row r="2611" spans="1:29" x14ac:dyDescent="0.25">
      <c r="A2611" s="10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4"/>
      <c r="X2611" s="5"/>
      <c r="Y2611" s="3"/>
      <c r="Z2611" s="4"/>
      <c r="AA2611" s="3"/>
      <c r="AB2611" s="4"/>
      <c r="AC2611" s="4"/>
    </row>
    <row r="2612" spans="1:29" x14ac:dyDescent="0.25">
      <c r="A2612" s="10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4"/>
      <c r="X2612" s="5"/>
      <c r="Y2612" s="3"/>
      <c r="Z2612" s="4"/>
      <c r="AA2612" s="3"/>
      <c r="AB2612" s="4"/>
      <c r="AC2612" s="4"/>
    </row>
    <row r="2613" spans="1:29" x14ac:dyDescent="0.25">
      <c r="A2613" s="10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4"/>
      <c r="X2613" s="5"/>
      <c r="Y2613" s="3"/>
      <c r="Z2613" s="4"/>
      <c r="AA2613" s="3"/>
      <c r="AB2613" s="4"/>
      <c r="AC2613" s="4"/>
    </row>
    <row r="2614" spans="1:29" x14ac:dyDescent="0.25">
      <c r="A2614" s="10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4"/>
      <c r="X2614" s="5"/>
      <c r="Y2614" s="3"/>
      <c r="Z2614" s="4"/>
      <c r="AA2614" s="3"/>
      <c r="AB2614" s="4"/>
      <c r="AC2614" s="4"/>
    </row>
    <row r="2615" spans="1:29" x14ac:dyDescent="0.25">
      <c r="A2615" s="10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4"/>
      <c r="X2615" s="5"/>
      <c r="Y2615" s="3"/>
      <c r="Z2615" s="4"/>
      <c r="AA2615" s="3"/>
      <c r="AB2615" s="4"/>
      <c r="AC2615" s="4"/>
    </row>
    <row r="2616" spans="1:29" x14ac:dyDescent="0.25">
      <c r="A2616" s="10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4"/>
      <c r="X2616" s="5"/>
      <c r="Y2616" s="3"/>
      <c r="Z2616" s="4"/>
      <c r="AA2616" s="3"/>
      <c r="AB2616" s="4"/>
      <c r="AC2616" s="4"/>
    </row>
    <row r="2617" spans="1:29" x14ac:dyDescent="0.25">
      <c r="A2617" s="10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4"/>
      <c r="X2617" s="5"/>
      <c r="Y2617" s="3"/>
      <c r="Z2617" s="4"/>
      <c r="AA2617" s="3"/>
      <c r="AB2617" s="4"/>
      <c r="AC2617" s="4"/>
    </row>
    <row r="2618" spans="1:29" x14ac:dyDescent="0.25">
      <c r="A2618" s="10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4"/>
      <c r="X2618" s="5"/>
      <c r="Y2618" s="3"/>
      <c r="Z2618" s="4"/>
      <c r="AA2618" s="3"/>
      <c r="AB2618" s="4"/>
      <c r="AC2618" s="4"/>
    </row>
    <row r="2619" spans="1:29" x14ac:dyDescent="0.25">
      <c r="A2619" s="10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4"/>
      <c r="X2619" s="5"/>
      <c r="Y2619" s="3"/>
      <c r="Z2619" s="4"/>
      <c r="AA2619" s="3"/>
      <c r="AB2619" s="4"/>
      <c r="AC2619" s="4"/>
    </row>
    <row r="2620" spans="1:29" x14ac:dyDescent="0.25">
      <c r="A2620" s="10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4"/>
      <c r="X2620" s="5"/>
      <c r="Y2620" s="3"/>
      <c r="Z2620" s="4"/>
      <c r="AA2620" s="3"/>
      <c r="AB2620" s="4"/>
      <c r="AC2620" s="4"/>
    </row>
    <row r="2621" spans="1:29" x14ac:dyDescent="0.25">
      <c r="A2621" s="10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4"/>
      <c r="X2621" s="5"/>
      <c r="Y2621" s="3"/>
      <c r="Z2621" s="4"/>
      <c r="AA2621" s="3"/>
      <c r="AB2621" s="4"/>
      <c r="AC2621" s="4"/>
    </row>
    <row r="2622" spans="1:29" x14ac:dyDescent="0.25">
      <c r="A2622" s="10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4"/>
      <c r="X2622" s="5"/>
      <c r="Y2622" s="3"/>
      <c r="Z2622" s="4"/>
      <c r="AA2622" s="3"/>
      <c r="AB2622" s="4"/>
      <c r="AC2622" s="4"/>
    </row>
    <row r="2623" spans="1:29" x14ac:dyDescent="0.25">
      <c r="A2623" s="10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4"/>
      <c r="X2623" s="5"/>
      <c r="Y2623" s="3"/>
      <c r="Z2623" s="4"/>
      <c r="AA2623" s="3"/>
      <c r="AB2623" s="4"/>
      <c r="AC2623" s="4"/>
    </row>
    <row r="2624" spans="1:29" x14ac:dyDescent="0.25">
      <c r="A2624" s="10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4"/>
      <c r="X2624" s="5"/>
      <c r="Y2624" s="3"/>
      <c r="Z2624" s="4"/>
      <c r="AA2624" s="3"/>
      <c r="AB2624" s="4"/>
      <c r="AC2624" s="4"/>
    </row>
    <row r="2625" spans="1:29" x14ac:dyDescent="0.25">
      <c r="A2625" s="10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4"/>
      <c r="X2625" s="5"/>
      <c r="Y2625" s="3"/>
      <c r="Z2625" s="4"/>
      <c r="AA2625" s="3"/>
      <c r="AB2625" s="4"/>
      <c r="AC2625" s="4"/>
    </row>
    <row r="2626" spans="1:29" x14ac:dyDescent="0.25">
      <c r="A2626" s="10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4"/>
      <c r="X2626" s="5"/>
      <c r="Y2626" s="3"/>
      <c r="Z2626" s="4"/>
      <c r="AA2626" s="3"/>
      <c r="AB2626" s="4"/>
      <c r="AC2626" s="4"/>
    </row>
    <row r="2627" spans="1:29" x14ac:dyDescent="0.25">
      <c r="A2627" s="10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4"/>
      <c r="X2627" s="5"/>
      <c r="Y2627" s="3"/>
      <c r="Z2627" s="4"/>
      <c r="AA2627" s="3"/>
      <c r="AB2627" s="4"/>
      <c r="AC2627" s="4"/>
    </row>
    <row r="2628" spans="1:29" x14ac:dyDescent="0.25">
      <c r="A2628" s="10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4"/>
      <c r="X2628" s="5"/>
      <c r="Y2628" s="3"/>
      <c r="Z2628" s="4"/>
      <c r="AA2628" s="3"/>
      <c r="AB2628" s="4"/>
      <c r="AC2628" s="4"/>
    </row>
    <row r="2629" spans="1:29" x14ac:dyDescent="0.25">
      <c r="A2629" s="10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4"/>
      <c r="X2629" s="5"/>
      <c r="Y2629" s="3"/>
      <c r="Z2629" s="4"/>
      <c r="AA2629" s="3"/>
      <c r="AB2629" s="4"/>
      <c r="AC2629" s="4"/>
    </row>
    <row r="2630" spans="1:29" x14ac:dyDescent="0.25">
      <c r="A2630" s="10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4"/>
      <c r="X2630" s="5"/>
      <c r="Y2630" s="3"/>
      <c r="Z2630" s="4"/>
      <c r="AA2630" s="3"/>
      <c r="AB2630" s="4"/>
      <c r="AC2630" s="4"/>
    </row>
    <row r="2631" spans="1:29" x14ac:dyDescent="0.25">
      <c r="A2631" s="10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4"/>
      <c r="X2631" s="5"/>
      <c r="Y2631" s="3"/>
      <c r="Z2631" s="4"/>
      <c r="AA2631" s="3"/>
      <c r="AB2631" s="4"/>
      <c r="AC2631" s="4"/>
    </row>
    <row r="2632" spans="1:29" x14ac:dyDescent="0.25">
      <c r="A2632" s="10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4"/>
      <c r="X2632" s="5"/>
      <c r="Y2632" s="3"/>
      <c r="Z2632" s="4"/>
      <c r="AA2632" s="3"/>
      <c r="AB2632" s="4"/>
      <c r="AC2632" s="4"/>
    </row>
    <row r="2633" spans="1:29" x14ac:dyDescent="0.25">
      <c r="A2633" s="10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4"/>
      <c r="X2633" s="5"/>
      <c r="Y2633" s="3"/>
      <c r="Z2633" s="4"/>
      <c r="AA2633" s="3"/>
      <c r="AB2633" s="4"/>
      <c r="AC2633" s="4"/>
    </row>
    <row r="2634" spans="1:29" x14ac:dyDescent="0.25">
      <c r="A2634" s="10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4"/>
      <c r="X2634" s="5"/>
      <c r="Y2634" s="3"/>
      <c r="Z2634" s="4"/>
      <c r="AA2634" s="3"/>
      <c r="AB2634" s="4"/>
      <c r="AC2634" s="4"/>
    </row>
    <row r="2635" spans="1:29" x14ac:dyDescent="0.25">
      <c r="A2635" s="10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4"/>
      <c r="X2635" s="5"/>
      <c r="Y2635" s="3"/>
      <c r="Z2635" s="4"/>
      <c r="AA2635" s="3"/>
      <c r="AB2635" s="4"/>
      <c r="AC2635" s="4"/>
    </row>
    <row r="2636" spans="1:29" x14ac:dyDescent="0.25">
      <c r="A2636" s="10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4"/>
      <c r="X2636" s="5"/>
      <c r="Y2636" s="3"/>
      <c r="Z2636" s="4"/>
      <c r="AA2636" s="3"/>
      <c r="AB2636" s="4"/>
      <c r="AC2636" s="4"/>
    </row>
    <row r="2637" spans="1:29" x14ac:dyDescent="0.25">
      <c r="A2637" s="10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4"/>
      <c r="X2637" s="5"/>
      <c r="Y2637" s="3"/>
      <c r="Z2637" s="4"/>
      <c r="AA2637" s="3"/>
      <c r="AB2637" s="4"/>
      <c r="AC2637" s="4"/>
    </row>
    <row r="2638" spans="1:29" x14ac:dyDescent="0.25">
      <c r="A2638" s="10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4"/>
      <c r="X2638" s="5"/>
      <c r="Y2638" s="3"/>
      <c r="Z2638" s="4"/>
      <c r="AA2638" s="3"/>
      <c r="AB2638" s="4"/>
      <c r="AC2638" s="4"/>
    </row>
    <row r="2639" spans="1:29" x14ac:dyDescent="0.25">
      <c r="A2639" s="10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4"/>
      <c r="X2639" s="5"/>
      <c r="Y2639" s="3"/>
      <c r="Z2639" s="4"/>
      <c r="AA2639" s="3"/>
      <c r="AB2639" s="4"/>
      <c r="AC2639" s="4"/>
    </row>
    <row r="2640" spans="1:29" x14ac:dyDescent="0.25">
      <c r="A2640" s="10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4"/>
      <c r="X2640" s="5"/>
      <c r="Y2640" s="3"/>
      <c r="Z2640" s="4"/>
      <c r="AA2640" s="3"/>
      <c r="AB2640" s="4"/>
      <c r="AC2640" s="4"/>
    </row>
    <row r="2641" spans="1:29" x14ac:dyDescent="0.25">
      <c r="A2641" s="10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4"/>
      <c r="X2641" s="5"/>
      <c r="Y2641" s="3"/>
      <c r="Z2641" s="4"/>
      <c r="AA2641" s="3"/>
      <c r="AB2641" s="4"/>
      <c r="AC2641" s="4"/>
    </row>
    <row r="2642" spans="1:29" x14ac:dyDescent="0.25">
      <c r="A2642" s="10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4"/>
      <c r="X2642" s="5"/>
      <c r="Y2642" s="3"/>
      <c r="Z2642" s="4"/>
      <c r="AA2642" s="3"/>
      <c r="AB2642" s="4"/>
      <c r="AC2642" s="4"/>
    </row>
    <row r="2643" spans="1:29" x14ac:dyDescent="0.25">
      <c r="A2643" s="10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4"/>
      <c r="X2643" s="5"/>
      <c r="Y2643" s="3"/>
      <c r="Z2643" s="4"/>
      <c r="AA2643" s="3"/>
      <c r="AB2643" s="4"/>
      <c r="AC2643" s="4"/>
    </row>
    <row r="2644" spans="1:29" x14ac:dyDescent="0.25">
      <c r="A2644" s="10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4"/>
      <c r="X2644" s="5"/>
      <c r="Y2644" s="3"/>
      <c r="Z2644" s="4"/>
      <c r="AA2644" s="3"/>
      <c r="AB2644" s="4"/>
      <c r="AC2644" s="4"/>
    </row>
    <row r="2645" spans="1:29" x14ac:dyDescent="0.25">
      <c r="A2645" s="10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4"/>
      <c r="X2645" s="5"/>
      <c r="Y2645" s="3"/>
      <c r="Z2645" s="4"/>
      <c r="AA2645" s="3"/>
      <c r="AB2645" s="4"/>
      <c r="AC2645" s="4"/>
    </row>
    <row r="2646" spans="1:29" x14ac:dyDescent="0.25">
      <c r="A2646" s="10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4"/>
      <c r="X2646" s="5"/>
      <c r="Y2646" s="3"/>
      <c r="Z2646" s="4"/>
      <c r="AA2646" s="3"/>
      <c r="AB2646" s="4"/>
      <c r="AC2646" s="4"/>
    </row>
    <row r="2647" spans="1:29" x14ac:dyDescent="0.25">
      <c r="A2647" s="10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4"/>
      <c r="X2647" s="5"/>
      <c r="Y2647" s="3"/>
      <c r="Z2647" s="4"/>
      <c r="AA2647" s="3"/>
      <c r="AB2647" s="4"/>
      <c r="AC2647" s="4"/>
    </row>
    <row r="2648" spans="1:29" x14ac:dyDescent="0.25">
      <c r="A2648" s="10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4"/>
      <c r="X2648" s="5"/>
      <c r="Y2648" s="3"/>
      <c r="Z2648" s="4"/>
      <c r="AA2648" s="3"/>
      <c r="AB2648" s="4"/>
      <c r="AC2648" s="4"/>
    </row>
    <row r="2649" spans="1:29" x14ac:dyDescent="0.25">
      <c r="A2649" s="10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4"/>
      <c r="X2649" s="5"/>
      <c r="Y2649" s="3"/>
      <c r="Z2649" s="4"/>
      <c r="AA2649" s="3"/>
      <c r="AB2649" s="4"/>
      <c r="AC2649" s="4"/>
    </row>
    <row r="2650" spans="1:29" x14ac:dyDescent="0.25">
      <c r="A2650" s="10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4"/>
      <c r="X2650" s="5"/>
      <c r="Y2650" s="3"/>
      <c r="Z2650" s="4"/>
      <c r="AA2650" s="3"/>
      <c r="AB2650" s="4"/>
      <c r="AC2650" s="4"/>
    </row>
    <row r="2651" spans="1:29" x14ac:dyDescent="0.25">
      <c r="A2651" s="10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4"/>
      <c r="X2651" s="5"/>
      <c r="Y2651" s="3"/>
      <c r="Z2651" s="4"/>
      <c r="AA2651" s="3"/>
      <c r="AB2651" s="4"/>
      <c r="AC2651" s="4"/>
    </row>
    <row r="2652" spans="1:29" x14ac:dyDescent="0.25">
      <c r="A2652" s="10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4"/>
      <c r="X2652" s="5"/>
      <c r="Y2652" s="3"/>
      <c r="Z2652" s="4"/>
      <c r="AA2652" s="3"/>
      <c r="AB2652" s="4"/>
      <c r="AC2652" s="4"/>
    </row>
    <row r="2653" spans="1:29" x14ac:dyDescent="0.25">
      <c r="A2653" s="10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4"/>
      <c r="X2653" s="5"/>
      <c r="Y2653" s="3"/>
      <c r="Z2653" s="4"/>
      <c r="AA2653" s="3"/>
      <c r="AB2653" s="4"/>
      <c r="AC2653" s="4"/>
    </row>
    <row r="2654" spans="1:29" x14ac:dyDescent="0.25">
      <c r="A2654" s="10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4"/>
      <c r="X2654" s="5"/>
      <c r="Y2654" s="3"/>
      <c r="Z2654" s="4"/>
      <c r="AA2654" s="3"/>
      <c r="AB2654" s="4"/>
      <c r="AC2654" s="4"/>
    </row>
    <row r="2655" spans="1:29" x14ac:dyDescent="0.25">
      <c r="A2655" s="10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4"/>
      <c r="X2655" s="5"/>
      <c r="Y2655" s="3"/>
      <c r="Z2655" s="4"/>
      <c r="AA2655" s="3"/>
      <c r="AB2655" s="4"/>
      <c r="AC2655" s="4"/>
    </row>
    <row r="2656" spans="1:29" x14ac:dyDescent="0.25">
      <c r="A2656" s="10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4"/>
      <c r="X2656" s="5"/>
      <c r="Y2656" s="3"/>
      <c r="Z2656" s="4"/>
      <c r="AA2656" s="3"/>
      <c r="AB2656" s="4"/>
      <c r="AC2656" s="4"/>
    </row>
    <row r="2657" spans="1:29" x14ac:dyDescent="0.25">
      <c r="A2657" s="10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4"/>
      <c r="X2657" s="5"/>
      <c r="Y2657" s="3"/>
      <c r="Z2657" s="4"/>
      <c r="AA2657" s="3"/>
      <c r="AB2657" s="4"/>
      <c r="AC2657" s="4"/>
    </row>
    <row r="2658" spans="1:29" x14ac:dyDescent="0.25">
      <c r="A2658" s="10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4"/>
      <c r="X2658" s="5"/>
      <c r="Y2658" s="3"/>
      <c r="Z2658" s="4"/>
      <c r="AA2658" s="3"/>
      <c r="AB2658" s="4"/>
      <c r="AC2658" s="4"/>
    </row>
    <row r="2659" spans="1:29" x14ac:dyDescent="0.25">
      <c r="A2659" s="10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4"/>
      <c r="X2659" s="5"/>
      <c r="Y2659" s="3"/>
      <c r="Z2659" s="4"/>
      <c r="AA2659" s="3"/>
      <c r="AB2659" s="4"/>
      <c r="AC2659" s="4"/>
    </row>
    <row r="2660" spans="1:29" x14ac:dyDescent="0.25">
      <c r="A2660" s="10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4"/>
      <c r="X2660" s="5"/>
      <c r="Y2660" s="3"/>
      <c r="Z2660" s="4"/>
      <c r="AA2660" s="3"/>
      <c r="AB2660" s="4"/>
      <c r="AC2660" s="4"/>
    </row>
    <row r="2661" spans="1:29" x14ac:dyDescent="0.25">
      <c r="A2661" s="10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4"/>
      <c r="X2661" s="5"/>
      <c r="Y2661" s="3"/>
      <c r="Z2661" s="4"/>
      <c r="AA2661" s="3"/>
      <c r="AB2661" s="4"/>
      <c r="AC2661" s="4"/>
    </row>
    <row r="2662" spans="1:29" x14ac:dyDescent="0.25">
      <c r="A2662" s="10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4"/>
      <c r="X2662" s="5"/>
      <c r="Y2662" s="3"/>
      <c r="Z2662" s="4"/>
      <c r="AA2662" s="3"/>
      <c r="AB2662" s="4"/>
      <c r="AC2662" s="4"/>
    </row>
    <row r="2663" spans="1:29" x14ac:dyDescent="0.25">
      <c r="A2663" s="10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4"/>
      <c r="X2663" s="5"/>
      <c r="Y2663" s="3"/>
      <c r="Z2663" s="4"/>
      <c r="AA2663" s="3"/>
      <c r="AB2663" s="4"/>
      <c r="AC2663" s="4"/>
    </row>
    <row r="2664" spans="1:29" x14ac:dyDescent="0.25">
      <c r="A2664" s="10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4"/>
      <c r="X2664" s="5"/>
      <c r="Y2664" s="3"/>
      <c r="Z2664" s="4"/>
      <c r="AA2664" s="3"/>
      <c r="AB2664" s="4"/>
      <c r="AC2664" s="4"/>
    </row>
    <row r="2665" spans="1:29" x14ac:dyDescent="0.25">
      <c r="A2665" s="10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4"/>
      <c r="X2665" s="5"/>
      <c r="Y2665" s="3"/>
      <c r="Z2665" s="4"/>
      <c r="AA2665" s="3"/>
      <c r="AB2665" s="4"/>
      <c r="AC2665" s="4"/>
    </row>
    <row r="2666" spans="1:29" x14ac:dyDescent="0.25">
      <c r="A2666" s="10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4"/>
      <c r="X2666" s="5"/>
      <c r="Y2666" s="3"/>
      <c r="Z2666" s="4"/>
      <c r="AA2666" s="3"/>
      <c r="AB2666" s="4"/>
      <c r="AC2666" s="4"/>
    </row>
    <row r="2667" spans="1:29" x14ac:dyDescent="0.25">
      <c r="A2667" s="10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4"/>
      <c r="X2667" s="5"/>
      <c r="Y2667" s="3"/>
      <c r="Z2667" s="4"/>
      <c r="AA2667" s="3"/>
      <c r="AB2667" s="4"/>
      <c r="AC2667" s="4"/>
    </row>
    <row r="2668" spans="1:29" x14ac:dyDescent="0.25">
      <c r="A2668" s="10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4"/>
      <c r="X2668" s="5"/>
      <c r="Y2668" s="3"/>
      <c r="Z2668" s="4"/>
      <c r="AA2668" s="3"/>
      <c r="AB2668" s="4"/>
      <c r="AC2668" s="4"/>
    </row>
    <row r="2669" spans="1:29" x14ac:dyDescent="0.25">
      <c r="A2669" s="10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4"/>
      <c r="X2669" s="5"/>
      <c r="Y2669" s="3"/>
      <c r="Z2669" s="4"/>
      <c r="AA2669" s="3"/>
      <c r="AB2669" s="4"/>
      <c r="AC2669" s="4"/>
    </row>
    <row r="2670" spans="1:29" x14ac:dyDescent="0.25">
      <c r="A2670" s="10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4"/>
      <c r="X2670" s="5"/>
      <c r="Y2670" s="3"/>
      <c r="Z2670" s="4"/>
      <c r="AA2670" s="3"/>
      <c r="AB2670" s="4"/>
      <c r="AC2670" s="4"/>
    </row>
    <row r="2671" spans="1:29" x14ac:dyDescent="0.25">
      <c r="A2671" s="10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4"/>
      <c r="X2671" s="5"/>
      <c r="Y2671" s="3"/>
      <c r="Z2671" s="4"/>
      <c r="AA2671" s="3"/>
      <c r="AB2671" s="4"/>
      <c r="AC2671" s="4"/>
    </row>
    <row r="2672" spans="1:29" x14ac:dyDescent="0.25">
      <c r="A2672" s="10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4"/>
      <c r="X2672" s="5"/>
      <c r="Y2672" s="3"/>
      <c r="Z2672" s="4"/>
      <c r="AA2672" s="3"/>
      <c r="AB2672" s="4"/>
      <c r="AC2672" s="4"/>
    </row>
    <row r="2673" spans="1:29" x14ac:dyDescent="0.25">
      <c r="A2673" s="10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4"/>
      <c r="X2673" s="5"/>
      <c r="Y2673" s="3"/>
      <c r="Z2673" s="4"/>
      <c r="AA2673" s="3"/>
      <c r="AB2673" s="4"/>
      <c r="AC2673" s="4"/>
    </row>
    <row r="2674" spans="1:29" x14ac:dyDescent="0.25">
      <c r="A2674" s="10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4"/>
      <c r="X2674" s="5"/>
      <c r="Y2674" s="3"/>
      <c r="Z2674" s="4"/>
      <c r="AA2674" s="3"/>
      <c r="AB2674" s="4"/>
      <c r="AC2674" s="4"/>
    </row>
    <row r="2675" spans="1:29" x14ac:dyDescent="0.25">
      <c r="A2675" s="10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4"/>
      <c r="X2675" s="5"/>
      <c r="Y2675" s="3"/>
      <c r="Z2675" s="4"/>
      <c r="AA2675" s="3"/>
      <c r="AB2675" s="4"/>
      <c r="AC2675" s="4"/>
    </row>
    <row r="2676" spans="1:29" x14ac:dyDescent="0.25">
      <c r="A2676" s="10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4"/>
      <c r="X2676" s="5"/>
      <c r="Y2676" s="3"/>
      <c r="Z2676" s="4"/>
      <c r="AA2676" s="3"/>
      <c r="AB2676" s="4"/>
      <c r="AC2676" s="4"/>
    </row>
    <row r="2677" spans="1:29" x14ac:dyDescent="0.25">
      <c r="A2677" s="10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4"/>
      <c r="X2677" s="5"/>
      <c r="Y2677" s="3"/>
      <c r="Z2677" s="4"/>
      <c r="AA2677" s="3"/>
      <c r="AB2677" s="4"/>
      <c r="AC2677" s="4"/>
    </row>
    <row r="2678" spans="1:29" x14ac:dyDescent="0.25">
      <c r="A2678" s="10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4"/>
      <c r="X2678" s="5"/>
      <c r="Y2678" s="3"/>
      <c r="Z2678" s="4"/>
      <c r="AA2678" s="3"/>
      <c r="AB2678" s="4"/>
      <c r="AC2678" s="4"/>
    </row>
    <row r="2679" spans="1:29" x14ac:dyDescent="0.25">
      <c r="A2679" s="10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4"/>
      <c r="X2679" s="5"/>
      <c r="Y2679" s="3"/>
      <c r="Z2679" s="4"/>
      <c r="AA2679" s="3"/>
      <c r="AB2679" s="4"/>
      <c r="AC2679" s="4"/>
    </row>
    <row r="2680" spans="1:29" x14ac:dyDescent="0.25">
      <c r="A2680" s="10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4"/>
      <c r="X2680" s="5"/>
      <c r="Y2680" s="3"/>
      <c r="Z2680" s="4"/>
      <c r="AA2680" s="3"/>
      <c r="AB2680" s="4"/>
      <c r="AC2680" s="4"/>
    </row>
    <row r="2681" spans="1:29" x14ac:dyDescent="0.25">
      <c r="A2681" s="10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4"/>
      <c r="X2681" s="5"/>
      <c r="Y2681" s="3"/>
      <c r="Z2681" s="4"/>
      <c r="AA2681" s="3"/>
      <c r="AB2681" s="4"/>
      <c r="AC2681" s="4"/>
    </row>
    <row r="2682" spans="1:29" x14ac:dyDescent="0.25">
      <c r="A2682" s="10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4"/>
      <c r="X2682" s="5"/>
      <c r="Y2682" s="3"/>
      <c r="Z2682" s="4"/>
      <c r="AA2682" s="3"/>
      <c r="AB2682" s="4"/>
      <c r="AC2682" s="4"/>
    </row>
    <row r="2683" spans="1:29" x14ac:dyDescent="0.25">
      <c r="A2683" s="10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4"/>
      <c r="X2683" s="5"/>
      <c r="Y2683" s="3"/>
      <c r="Z2683" s="4"/>
      <c r="AA2683" s="3"/>
      <c r="AB2683" s="4"/>
      <c r="AC2683" s="4"/>
    </row>
    <row r="2684" spans="1:29" x14ac:dyDescent="0.25">
      <c r="A2684" s="10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4"/>
      <c r="X2684" s="5"/>
      <c r="Y2684" s="3"/>
      <c r="Z2684" s="4"/>
      <c r="AA2684" s="3"/>
      <c r="AB2684" s="4"/>
      <c r="AC2684" s="4"/>
    </row>
    <row r="2685" spans="1:29" x14ac:dyDescent="0.25">
      <c r="A2685" s="10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4"/>
      <c r="X2685" s="5"/>
      <c r="Y2685" s="3"/>
      <c r="Z2685" s="4"/>
      <c r="AA2685" s="3"/>
      <c r="AB2685" s="4"/>
      <c r="AC2685" s="4"/>
    </row>
    <row r="2686" spans="1:29" x14ac:dyDescent="0.25">
      <c r="A2686" s="10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4"/>
      <c r="X2686" s="5"/>
      <c r="Y2686" s="3"/>
      <c r="Z2686" s="4"/>
      <c r="AA2686" s="3"/>
      <c r="AB2686" s="4"/>
      <c r="AC2686" s="4"/>
    </row>
    <row r="2687" spans="1:29" x14ac:dyDescent="0.25">
      <c r="A2687" s="10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4"/>
      <c r="X2687" s="5"/>
      <c r="Y2687" s="3"/>
      <c r="Z2687" s="4"/>
      <c r="AA2687" s="3"/>
      <c r="AB2687" s="4"/>
      <c r="AC2687" s="4"/>
    </row>
    <row r="2688" spans="1:29" x14ac:dyDescent="0.25">
      <c r="A2688" s="10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4"/>
      <c r="X2688" s="5"/>
      <c r="Y2688" s="3"/>
      <c r="Z2688" s="4"/>
      <c r="AA2688" s="3"/>
      <c r="AB2688" s="4"/>
      <c r="AC2688" s="4"/>
    </row>
    <row r="2689" spans="1:29" x14ac:dyDescent="0.25">
      <c r="A2689" s="10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4"/>
      <c r="X2689" s="5"/>
      <c r="Y2689" s="3"/>
      <c r="Z2689" s="4"/>
      <c r="AA2689" s="3"/>
      <c r="AB2689" s="4"/>
      <c r="AC2689" s="4"/>
    </row>
    <row r="2690" spans="1:29" x14ac:dyDescent="0.25">
      <c r="A2690" s="10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4"/>
      <c r="X2690" s="5"/>
      <c r="Y2690" s="3"/>
      <c r="Z2690" s="4"/>
      <c r="AA2690" s="3"/>
      <c r="AB2690" s="4"/>
      <c r="AC2690" s="4"/>
    </row>
    <row r="2691" spans="1:29" x14ac:dyDescent="0.25">
      <c r="A2691" s="10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4"/>
      <c r="X2691" s="5"/>
      <c r="Y2691" s="3"/>
      <c r="Z2691" s="4"/>
      <c r="AA2691" s="3"/>
      <c r="AB2691" s="4"/>
      <c r="AC2691" s="4"/>
    </row>
    <row r="2692" spans="1:29" x14ac:dyDescent="0.25">
      <c r="A2692" s="10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4"/>
      <c r="X2692" s="5"/>
      <c r="Y2692" s="3"/>
      <c r="Z2692" s="4"/>
      <c r="AA2692" s="3"/>
      <c r="AB2692" s="4"/>
      <c r="AC2692" s="4"/>
    </row>
    <row r="2693" spans="1:29" x14ac:dyDescent="0.25">
      <c r="A2693" s="10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4"/>
      <c r="X2693" s="5"/>
      <c r="Y2693" s="3"/>
      <c r="Z2693" s="4"/>
      <c r="AA2693" s="3"/>
      <c r="AB2693" s="4"/>
      <c r="AC2693" s="4"/>
    </row>
    <row r="2694" spans="1:29" x14ac:dyDescent="0.25">
      <c r="A2694" s="10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4"/>
      <c r="X2694" s="5"/>
      <c r="Y2694" s="3"/>
      <c r="Z2694" s="4"/>
      <c r="AA2694" s="3"/>
      <c r="AB2694" s="4"/>
      <c r="AC2694" s="4"/>
    </row>
    <row r="2695" spans="1:29" x14ac:dyDescent="0.25">
      <c r="A2695" s="10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4"/>
      <c r="X2695" s="5"/>
      <c r="Y2695" s="3"/>
      <c r="Z2695" s="4"/>
      <c r="AA2695" s="3"/>
      <c r="AB2695" s="4"/>
      <c r="AC2695" s="4"/>
    </row>
    <row r="2696" spans="1:29" x14ac:dyDescent="0.25">
      <c r="A2696" s="10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4"/>
      <c r="X2696" s="5"/>
      <c r="Y2696" s="3"/>
      <c r="Z2696" s="4"/>
      <c r="AA2696" s="3"/>
      <c r="AB2696" s="4"/>
      <c r="AC2696" s="4"/>
    </row>
    <row r="2697" spans="1:29" x14ac:dyDescent="0.25">
      <c r="A2697" s="10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4"/>
      <c r="X2697" s="5"/>
      <c r="Y2697" s="3"/>
      <c r="Z2697" s="4"/>
      <c r="AA2697" s="3"/>
      <c r="AB2697" s="4"/>
      <c r="AC2697" s="4"/>
    </row>
    <row r="2698" spans="1:29" x14ac:dyDescent="0.25">
      <c r="A2698" s="10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4"/>
      <c r="X2698" s="5"/>
      <c r="Y2698" s="3"/>
      <c r="Z2698" s="4"/>
      <c r="AA2698" s="3"/>
      <c r="AB2698" s="4"/>
      <c r="AC2698" s="4"/>
    </row>
    <row r="2699" spans="1:29" x14ac:dyDescent="0.25">
      <c r="A2699" s="10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4"/>
      <c r="X2699" s="5"/>
      <c r="Y2699" s="3"/>
      <c r="Z2699" s="4"/>
      <c r="AA2699" s="3"/>
      <c r="AB2699" s="4"/>
      <c r="AC2699" s="4"/>
    </row>
    <row r="2700" spans="1:29" x14ac:dyDescent="0.25">
      <c r="A2700" s="10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4"/>
      <c r="X2700" s="5"/>
      <c r="Y2700" s="3"/>
      <c r="Z2700" s="4"/>
      <c r="AA2700" s="3"/>
      <c r="AB2700" s="4"/>
      <c r="AC2700" s="4"/>
    </row>
    <row r="2701" spans="1:29" x14ac:dyDescent="0.25">
      <c r="A2701" s="10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4"/>
      <c r="X2701" s="5"/>
      <c r="Y2701" s="3"/>
      <c r="Z2701" s="4"/>
      <c r="AA2701" s="3"/>
      <c r="AB2701" s="4"/>
      <c r="AC2701" s="4"/>
    </row>
    <row r="2702" spans="1:29" x14ac:dyDescent="0.25">
      <c r="A2702" s="10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4"/>
      <c r="X2702" s="5"/>
      <c r="Y2702" s="3"/>
      <c r="Z2702" s="4"/>
      <c r="AA2702" s="3"/>
      <c r="AB2702" s="4"/>
      <c r="AC2702" s="4"/>
    </row>
    <row r="2703" spans="1:29" x14ac:dyDescent="0.25">
      <c r="A2703" s="10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4"/>
      <c r="X2703" s="5"/>
      <c r="Y2703" s="3"/>
      <c r="Z2703" s="4"/>
      <c r="AA2703" s="3"/>
      <c r="AB2703" s="4"/>
      <c r="AC2703" s="4"/>
    </row>
    <row r="2704" spans="1:29" x14ac:dyDescent="0.25">
      <c r="A2704" s="10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4"/>
      <c r="X2704" s="5"/>
      <c r="Y2704" s="3"/>
      <c r="Z2704" s="4"/>
      <c r="AA2704" s="3"/>
      <c r="AB2704" s="4"/>
      <c r="AC2704" s="4"/>
    </row>
    <row r="2705" spans="1:29" x14ac:dyDescent="0.25">
      <c r="A2705" s="10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4"/>
      <c r="X2705" s="5"/>
      <c r="Y2705" s="3"/>
      <c r="Z2705" s="4"/>
      <c r="AA2705" s="3"/>
      <c r="AB2705" s="4"/>
      <c r="AC2705" s="4"/>
    </row>
    <row r="2706" spans="1:29" x14ac:dyDescent="0.25">
      <c r="A2706" s="10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4"/>
      <c r="X2706" s="5"/>
      <c r="Y2706" s="3"/>
      <c r="Z2706" s="4"/>
      <c r="AA2706" s="3"/>
      <c r="AB2706" s="4"/>
      <c r="AC2706" s="4"/>
    </row>
    <row r="2707" spans="1:29" x14ac:dyDescent="0.25">
      <c r="A2707" s="10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4"/>
      <c r="X2707" s="5"/>
      <c r="Y2707" s="3"/>
      <c r="Z2707" s="4"/>
      <c r="AA2707" s="3"/>
      <c r="AB2707" s="4"/>
      <c r="AC2707" s="4"/>
    </row>
    <row r="2708" spans="1:29" x14ac:dyDescent="0.25">
      <c r="A2708" s="10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4"/>
      <c r="X2708" s="5"/>
      <c r="Y2708" s="3"/>
      <c r="Z2708" s="4"/>
      <c r="AA2708" s="3"/>
      <c r="AB2708" s="4"/>
      <c r="AC2708" s="4"/>
    </row>
    <row r="2709" spans="1:29" x14ac:dyDescent="0.25">
      <c r="A2709" s="10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4"/>
      <c r="X2709" s="5"/>
      <c r="Y2709" s="3"/>
      <c r="Z2709" s="4"/>
      <c r="AA2709" s="3"/>
      <c r="AB2709" s="4"/>
      <c r="AC2709" s="4"/>
    </row>
    <row r="2710" spans="1:29" x14ac:dyDescent="0.25">
      <c r="A2710" s="10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4"/>
      <c r="X2710" s="5"/>
      <c r="Y2710" s="3"/>
      <c r="Z2710" s="4"/>
      <c r="AA2710" s="3"/>
      <c r="AB2710" s="4"/>
      <c r="AC2710" s="4"/>
    </row>
    <row r="2711" spans="1:29" x14ac:dyDescent="0.25">
      <c r="A2711" s="10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4"/>
      <c r="X2711" s="5"/>
      <c r="Y2711" s="3"/>
      <c r="Z2711" s="4"/>
      <c r="AA2711" s="3"/>
      <c r="AB2711" s="4"/>
      <c r="AC2711" s="4"/>
    </row>
    <row r="2712" spans="1:29" x14ac:dyDescent="0.25">
      <c r="A2712" s="10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4"/>
      <c r="X2712" s="5"/>
      <c r="Y2712" s="3"/>
      <c r="Z2712" s="4"/>
      <c r="AA2712" s="3"/>
      <c r="AB2712" s="4"/>
      <c r="AC2712" s="4"/>
    </row>
    <row r="2713" spans="1:29" x14ac:dyDescent="0.25">
      <c r="A2713" s="10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4"/>
      <c r="X2713" s="5"/>
      <c r="Y2713" s="3"/>
      <c r="Z2713" s="4"/>
      <c r="AA2713" s="3"/>
      <c r="AB2713" s="4"/>
      <c r="AC2713" s="4"/>
    </row>
    <row r="2714" spans="1:29" x14ac:dyDescent="0.25">
      <c r="A2714" s="10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4"/>
      <c r="X2714" s="5"/>
      <c r="Y2714" s="3"/>
      <c r="Z2714" s="4"/>
      <c r="AA2714" s="3"/>
      <c r="AB2714" s="4"/>
      <c r="AC2714" s="4"/>
    </row>
    <row r="2715" spans="1:29" x14ac:dyDescent="0.25">
      <c r="A2715" s="10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4"/>
      <c r="X2715" s="5"/>
      <c r="Y2715" s="3"/>
      <c r="Z2715" s="4"/>
      <c r="AA2715" s="3"/>
      <c r="AB2715" s="4"/>
      <c r="AC2715" s="4"/>
    </row>
    <row r="2716" spans="1:29" x14ac:dyDescent="0.25">
      <c r="A2716" s="10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4"/>
      <c r="X2716" s="5"/>
      <c r="Y2716" s="3"/>
      <c r="Z2716" s="4"/>
      <c r="AA2716" s="3"/>
      <c r="AB2716" s="4"/>
      <c r="AC2716" s="4"/>
    </row>
    <row r="2717" spans="1:29" x14ac:dyDescent="0.25">
      <c r="A2717" s="10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4"/>
      <c r="X2717" s="5"/>
      <c r="Y2717" s="3"/>
      <c r="Z2717" s="4"/>
      <c r="AA2717" s="3"/>
      <c r="AB2717" s="4"/>
      <c r="AC2717" s="4"/>
    </row>
    <row r="2718" spans="1:29" x14ac:dyDescent="0.25">
      <c r="A2718" s="10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4"/>
      <c r="X2718" s="5"/>
      <c r="Y2718" s="3"/>
      <c r="Z2718" s="4"/>
      <c r="AA2718" s="3"/>
      <c r="AB2718" s="4"/>
      <c r="AC2718" s="4"/>
    </row>
    <row r="2719" spans="1:29" x14ac:dyDescent="0.25">
      <c r="A2719" s="10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4"/>
      <c r="X2719" s="5"/>
      <c r="Y2719" s="3"/>
      <c r="Z2719" s="4"/>
      <c r="AA2719" s="3"/>
      <c r="AB2719" s="4"/>
      <c r="AC2719" s="4"/>
    </row>
    <row r="2720" spans="1:29" x14ac:dyDescent="0.25">
      <c r="A2720" s="10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4"/>
      <c r="X2720" s="5"/>
      <c r="Y2720" s="3"/>
      <c r="Z2720" s="4"/>
      <c r="AA2720" s="3"/>
      <c r="AB2720" s="4"/>
      <c r="AC2720" s="4"/>
    </row>
    <row r="2721" spans="1:29" x14ac:dyDescent="0.25">
      <c r="A2721" s="10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4"/>
      <c r="X2721" s="5"/>
      <c r="Y2721" s="3"/>
      <c r="Z2721" s="4"/>
      <c r="AA2721" s="3"/>
      <c r="AB2721" s="4"/>
      <c r="AC2721" s="4"/>
    </row>
    <row r="2722" spans="1:29" x14ac:dyDescent="0.25">
      <c r="A2722" s="10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4"/>
      <c r="X2722" s="5"/>
      <c r="Y2722" s="3"/>
      <c r="Z2722" s="4"/>
      <c r="AA2722" s="3"/>
      <c r="AB2722" s="4"/>
      <c r="AC2722" s="4"/>
    </row>
    <row r="2723" spans="1:29" x14ac:dyDescent="0.25">
      <c r="A2723" s="10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4"/>
      <c r="X2723" s="5"/>
      <c r="Y2723" s="3"/>
      <c r="Z2723" s="4"/>
      <c r="AA2723" s="3"/>
      <c r="AB2723" s="4"/>
      <c r="AC2723" s="4"/>
    </row>
    <row r="2724" spans="1:29" x14ac:dyDescent="0.25">
      <c r="A2724" s="10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4"/>
      <c r="X2724" s="5"/>
      <c r="Y2724" s="3"/>
      <c r="Z2724" s="4"/>
      <c r="AA2724" s="3"/>
      <c r="AB2724" s="4"/>
      <c r="AC2724" s="4"/>
    </row>
    <row r="2725" spans="1:29" x14ac:dyDescent="0.25">
      <c r="A2725" s="10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4"/>
      <c r="X2725" s="5"/>
      <c r="Y2725" s="3"/>
      <c r="Z2725" s="4"/>
      <c r="AA2725" s="3"/>
      <c r="AB2725" s="4"/>
      <c r="AC2725" s="4"/>
    </row>
    <row r="2726" spans="1:29" x14ac:dyDescent="0.25">
      <c r="A2726" s="10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4"/>
      <c r="X2726" s="5"/>
      <c r="Y2726" s="3"/>
      <c r="Z2726" s="4"/>
      <c r="AA2726" s="3"/>
      <c r="AB2726" s="4"/>
      <c r="AC2726" s="4"/>
    </row>
    <row r="2727" spans="1:29" x14ac:dyDescent="0.25">
      <c r="A2727" s="10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4"/>
      <c r="X2727" s="5"/>
      <c r="Y2727" s="3"/>
      <c r="Z2727" s="4"/>
      <c r="AA2727" s="3"/>
      <c r="AB2727" s="4"/>
      <c r="AC2727" s="4"/>
    </row>
    <row r="2728" spans="1:29" x14ac:dyDescent="0.25">
      <c r="A2728" s="10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4"/>
      <c r="X2728" s="5"/>
      <c r="Y2728" s="3"/>
      <c r="Z2728" s="4"/>
      <c r="AA2728" s="3"/>
      <c r="AB2728" s="4"/>
      <c r="AC2728" s="4"/>
    </row>
    <row r="2729" spans="1:29" x14ac:dyDescent="0.25">
      <c r="A2729" s="10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4"/>
      <c r="X2729" s="5"/>
      <c r="Y2729" s="3"/>
      <c r="Z2729" s="4"/>
      <c r="AA2729" s="3"/>
      <c r="AB2729" s="4"/>
      <c r="AC2729" s="4"/>
    </row>
    <row r="2730" spans="1:29" x14ac:dyDescent="0.25">
      <c r="A2730" s="10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4"/>
      <c r="X2730" s="5"/>
      <c r="Y2730" s="3"/>
      <c r="Z2730" s="4"/>
      <c r="AA2730" s="3"/>
      <c r="AB2730" s="4"/>
      <c r="AC2730" s="4"/>
    </row>
    <row r="2731" spans="1:29" x14ac:dyDescent="0.25">
      <c r="A2731" s="10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4"/>
      <c r="X2731" s="5"/>
      <c r="Y2731" s="3"/>
      <c r="Z2731" s="4"/>
      <c r="AA2731" s="3"/>
      <c r="AB2731" s="4"/>
      <c r="AC2731" s="4"/>
    </row>
    <row r="2732" spans="1:29" x14ac:dyDescent="0.25">
      <c r="A2732" s="10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4"/>
      <c r="X2732" s="5"/>
      <c r="Y2732" s="3"/>
      <c r="Z2732" s="4"/>
      <c r="AA2732" s="3"/>
      <c r="AB2732" s="4"/>
      <c r="AC2732" s="4"/>
    </row>
    <row r="2733" spans="1:29" x14ac:dyDescent="0.25">
      <c r="A2733" s="10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4"/>
      <c r="X2733" s="5"/>
      <c r="Y2733" s="3"/>
      <c r="Z2733" s="4"/>
      <c r="AA2733" s="3"/>
      <c r="AB2733" s="4"/>
      <c r="AC2733" s="4"/>
    </row>
    <row r="2734" spans="1:29" x14ac:dyDescent="0.25">
      <c r="A2734" s="10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4"/>
      <c r="X2734" s="5"/>
      <c r="Y2734" s="3"/>
      <c r="Z2734" s="4"/>
      <c r="AA2734" s="3"/>
      <c r="AB2734" s="4"/>
      <c r="AC2734" s="4"/>
    </row>
    <row r="2735" spans="1:29" x14ac:dyDescent="0.25">
      <c r="A2735" s="10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4"/>
      <c r="X2735" s="5"/>
      <c r="Y2735" s="3"/>
      <c r="Z2735" s="4"/>
      <c r="AA2735" s="3"/>
      <c r="AB2735" s="4"/>
      <c r="AC2735" s="4"/>
    </row>
    <row r="2736" spans="1:29" x14ac:dyDescent="0.25">
      <c r="A2736" s="10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4"/>
      <c r="X2736" s="5"/>
      <c r="Y2736" s="3"/>
      <c r="Z2736" s="4"/>
      <c r="AA2736" s="3"/>
      <c r="AB2736" s="4"/>
      <c r="AC2736" s="4"/>
    </row>
    <row r="2737" spans="1:29" x14ac:dyDescent="0.25">
      <c r="A2737" s="10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4"/>
      <c r="X2737" s="5"/>
      <c r="Y2737" s="3"/>
      <c r="Z2737" s="4"/>
      <c r="AA2737" s="3"/>
      <c r="AB2737" s="4"/>
      <c r="AC2737" s="4"/>
    </row>
    <row r="2738" spans="1:29" x14ac:dyDescent="0.25">
      <c r="A2738" s="10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4"/>
      <c r="X2738" s="5"/>
      <c r="Y2738" s="3"/>
      <c r="Z2738" s="4"/>
      <c r="AA2738" s="3"/>
      <c r="AB2738" s="4"/>
      <c r="AC2738" s="4"/>
    </row>
    <row r="2739" spans="1:29" x14ac:dyDescent="0.25">
      <c r="A2739" s="10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4"/>
      <c r="X2739" s="5"/>
      <c r="Y2739" s="3"/>
      <c r="Z2739" s="4"/>
      <c r="AA2739" s="3"/>
      <c r="AB2739" s="4"/>
      <c r="AC2739" s="4"/>
    </row>
    <row r="2740" spans="1:29" x14ac:dyDescent="0.25">
      <c r="A2740" s="10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4"/>
      <c r="X2740" s="5"/>
      <c r="Y2740" s="3"/>
      <c r="Z2740" s="4"/>
      <c r="AA2740" s="3"/>
      <c r="AB2740" s="4"/>
      <c r="AC2740" s="4"/>
    </row>
    <row r="2741" spans="1:29" x14ac:dyDescent="0.25">
      <c r="A2741" s="10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4"/>
      <c r="X2741" s="5"/>
      <c r="Y2741" s="3"/>
      <c r="Z2741" s="4"/>
      <c r="AA2741" s="3"/>
      <c r="AB2741" s="4"/>
      <c r="AC2741" s="4"/>
    </row>
    <row r="2742" spans="1:29" x14ac:dyDescent="0.25">
      <c r="A2742" s="10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4"/>
      <c r="X2742" s="5"/>
      <c r="Y2742" s="3"/>
      <c r="Z2742" s="4"/>
      <c r="AA2742" s="3"/>
      <c r="AB2742" s="4"/>
      <c r="AC2742" s="4"/>
    </row>
    <row r="2743" spans="1:29" x14ac:dyDescent="0.25">
      <c r="A2743" s="10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4"/>
      <c r="X2743" s="5"/>
      <c r="Y2743" s="3"/>
      <c r="Z2743" s="4"/>
      <c r="AA2743" s="3"/>
      <c r="AB2743" s="4"/>
      <c r="AC2743" s="4"/>
    </row>
    <row r="2744" spans="1:29" x14ac:dyDescent="0.25">
      <c r="A2744" s="10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4"/>
      <c r="X2744" s="5"/>
      <c r="Y2744" s="3"/>
      <c r="Z2744" s="4"/>
      <c r="AA2744" s="3"/>
      <c r="AB2744" s="4"/>
      <c r="AC2744" s="4"/>
    </row>
    <row r="2745" spans="1:29" x14ac:dyDescent="0.25">
      <c r="A2745" s="10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4"/>
      <c r="X2745" s="5"/>
      <c r="Y2745" s="3"/>
      <c r="Z2745" s="4"/>
      <c r="AA2745" s="3"/>
      <c r="AB2745" s="4"/>
      <c r="AC2745" s="4"/>
    </row>
    <row r="2746" spans="1:29" x14ac:dyDescent="0.25">
      <c r="A2746" s="10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4"/>
      <c r="X2746" s="5"/>
      <c r="Y2746" s="3"/>
      <c r="Z2746" s="4"/>
      <c r="AA2746" s="3"/>
      <c r="AB2746" s="4"/>
      <c r="AC2746" s="4"/>
    </row>
    <row r="2747" spans="1:29" x14ac:dyDescent="0.25">
      <c r="A2747" s="10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4"/>
      <c r="X2747" s="5"/>
      <c r="Y2747" s="3"/>
      <c r="Z2747" s="4"/>
      <c r="AA2747" s="3"/>
      <c r="AB2747" s="4"/>
      <c r="AC2747" s="4"/>
    </row>
    <row r="2748" spans="1:29" x14ac:dyDescent="0.25">
      <c r="A2748" s="10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4"/>
      <c r="X2748" s="5"/>
      <c r="Y2748" s="3"/>
      <c r="Z2748" s="4"/>
      <c r="AA2748" s="3"/>
      <c r="AB2748" s="4"/>
      <c r="AC2748" s="4"/>
    </row>
    <row r="2749" spans="1:29" x14ac:dyDescent="0.25">
      <c r="A2749" s="10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4"/>
      <c r="X2749" s="5"/>
      <c r="Y2749" s="3"/>
      <c r="Z2749" s="4"/>
      <c r="AA2749" s="3"/>
      <c r="AB2749" s="4"/>
      <c r="AC2749" s="4"/>
    </row>
    <row r="2750" spans="1:29" x14ac:dyDescent="0.25">
      <c r="A2750" s="10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4"/>
      <c r="X2750" s="5"/>
      <c r="Y2750" s="3"/>
      <c r="Z2750" s="4"/>
      <c r="AA2750" s="3"/>
      <c r="AB2750" s="4"/>
      <c r="AC2750" s="4"/>
    </row>
    <row r="2751" spans="1:29" x14ac:dyDescent="0.25">
      <c r="A2751" s="10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4"/>
      <c r="X2751" s="5"/>
      <c r="Y2751" s="3"/>
      <c r="Z2751" s="4"/>
      <c r="AA2751" s="3"/>
      <c r="AB2751" s="4"/>
      <c r="AC2751" s="4"/>
    </row>
    <row r="2752" spans="1:29" x14ac:dyDescent="0.25">
      <c r="A2752" s="10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4"/>
      <c r="X2752" s="5"/>
      <c r="Y2752" s="3"/>
      <c r="Z2752" s="4"/>
      <c r="AA2752" s="3"/>
      <c r="AB2752" s="4"/>
      <c r="AC2752" s="4"/>
    </row>
    <row r="2753" spans="1:29" x14ac:dyDescent="0.25">
      <c r="A2753" s="10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4"/>
      <c r="X2753" s="5"/>
      <c r="Y2753" s="3"/>
      <c r="Z2753" s="4"/>
      <c r="AA2753" s="3"/>
      <c r="AB2753" s="4"/>
      <c r="AC2753" s="4"/>
    </row>
    <row r="2754" spans="1:29" x14ac:dyDescent="0.25">
      <c r="A2754" s="10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4"/>
      <c r="X2754" s="5"/>
      <c r="Y2754" s="3"/>
      <c r="Z2754" s="4"/>
      <c r="AA2754" s="3"/>
      <c r="AB2754" s="4"/>
      <c r="AC2754" s="4"/>
    </row>
    <row r="2755" spans="1:29" x14ac:dyDescent="0.25">
      <c r="A2755" s="10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4"/>
      <c r="X2755" s="5"/>
      <c r="Y2755" s="3"/>
      <c r="Z2755" s="4"/>
      <c r="AA2755" s="3"/>
      <c r="AB2755" s="4"/>
      <c r="AC2755" s="4"/>
    </row>
    <row r="2756" spans="1:29" x14ac:dyDescent="0.25">
      <c r="A2756" s="10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4"/>
      <c r="X2756" s="5"/>
      <c r="Y2756" s="3"/>
      <c r="Z2756" s="4"/>
      <c r="AA2756" s="3"/>
      <c r="AB2756" s="4"/>
      <c r="AC2756" s="4"/>
    </row>
    <row r="2757" spans="1:29" x14ac:dyDescent="0.25">
      <c r="A2757" s="10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4"/>
      <c r="X2757" s="5"/>
      <c r="Y2757" s="3"/>
      <c r="Z2757" s="4"/>
      <c r="AA2757" s="3"/>
      <c r="AB2757" s="4"/>
      <c r="AC2757" s="4"/>
    </row>
    <row r="2758" spans="1:29" x14ac:dyDescent="0.25">
      <c r="A2758" s="10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4"/>
      <c r="X2758" s="5"/>
      <c r="Y2758" s="3"/>
      <c r="Z2758" s="4"/>
      <c r="AA2758" s="3"/>
      <c r="AB2758" s="4"/>
      <c r="AC2758" s="4"/>
    </row>
    <row r="2759" spans="1:29" x14ac:dyDescent="0.25">
      <c r="A2759" s="10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4"/>
      <c r="X2759" s="5"/>
      <c r="Y2759" s="3"/>
      <c r="Z2759" s="4"/>
      <c r="AA2759" s="3"/>
      <c r="AB2759" s="4"/>
      <c r="AC2759" s="4"/>
    </row>
    <row r="2760" spans="1:29" x14ac:dyDescent="0.25">
      <c r="A2760" s="10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4"/>
      <c r="X2760" s="5"/>
      <c r="Y2760" s="3"/>
      <c r="Z2760" s="4"/>
      <c r="AA2760" s="3"/>
      <c r="AB2760" s="4"/>
      <c r="AC2760" s="4"/>
    </row>
    <row r="2761" spans="1:29" x14ac:dyDescent="0.25">
      <c r="A2761" s="10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4"/>
      <c r="X2761" s="5"/>
      <c r="Y2761" s="3"/>
      <c r="Z2761" s="4"/>
      <c r="AA2761" s="3"/>
      <c r="AB2761" s="4"/>
      <c r="AC2761" s="4"/>
    </row>
    <row r="2762" spans="1:29" x14ac:dyDescent="0.25">
      <c r="A2762" s="10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4"/>
      <c r="X2762" s="5"/>
      <c r="Y2762" s="3"/>
      <c r="Z2762" s="4"/>
      <c r="AA2762" s="3"/>
      <c r="AB2762" s="4"/>
      <c r="AC2762" s="4"/>
    </row>
    <row r="2763" spans="1:29" x14ac:dyDescent="0.25">
      <c r="A2763" s="10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4"/>
      <c r="X2763" s="5"/>
      <c r="Y2763" s="3"/>
      <c r="Z2763" s="4"/>
      <c r="AA2763" s="3"/>
      <c r="AB2763" s="4"/>
      <c r="AC2763" s="4"/>
    </row>
    <row r="2764" spans="1:29" x14ac:dyDescent="0.25">
      <c r="A2764" s="10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4"/>
      <c r="X2764" s="5"/>
      <c r="Y2764" s="3"/>
      <c r="Z2764" s="4"/>
      <c r="AA2764" s="3"/>
      <c r="AB2764" s="4"/>
      <c r="AC2764" s="4"/>
    </row>
    <row r="2765" spans="1:29" x14ac:dyDescent="0.25">
      <c r="A2765" s="10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4"/>
      <c r="X2765" s="5"/>
      <c r="Y2765" s="3"/>
      <c r="Z2765" s="4"/>
      <c r="AA2765" s="3"/>
      <c r="AB2765" s="4"/>
      <c r="AC2765" s="4"/>
    </row>
    <row r="2766" spans="1:29" x14ac:dyDescent="0.25">
      <c r="A2766" s="10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4"/>
      <c r="X2766" s="5"/>
      <c r="Y2766" s="3"/>
      <c r="Z2766" s="4"/>
      <c r="AA2766" s="3"/>
      <c r="AB2766" s="4"/>
      <c r="AC2766" s="4"/>
    </row>
    <row r="2767" spans="1:29" x14ac:dyDescent="0.25">
      <c r="A2767" s="10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4"/>
      <c r="X2767" s="5"/>
      <c r="Y2767" s="3"/>
      <c r="Z2767" s="4"/>
      <c r="AA2767" s="3"/>
      <c r="AB2767" s="4"/>
      <c r="AC2767" s="4"/>
    </row>
    <row r="2768" spans="1:29" x14ac:dyDescent="0.25">
      <c r="A2768" s="10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4"/>
      <c r="X2768" s="5"/>
      <c r="Y2768" s="3"/>
      <c r="Z2768" s="4"/>
      <c r="AA2768" s="3"/>
      <c r="AB2768" s="4"/>
      <c r="AC2768" s="4"/>
    </row>
    <row r="2769" spans="1:29" x14ac:dyDescent="0.25">
      <c r="A2769" s="10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4"/>
      <c r="X2769" s="5"/>
      <c r="Y2769" s="3"/>
      <c r="Z2769" s="4"/>
      <c r="AA2769" s="3"/>
      <c r="AB2769" s="4"/>
      <c r="AC2769" s="4"/>
    </row>
    <row r="2770" spans="1:29" x14ac:dyDescent="0.25">
      <c r="A2770" s="10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4"/>
      <c r="X2770" s="5"/>
      <c r="Y2770" s="3"/>
      <c r="Z2770" s="4"/>
      <c r="AA2770" s="3"/>
      <c r="AB2770" s="4"/>
      <c r="AC2770" s="4"/>
    </row>
    <row r="2771" spans="1:29" x14ac:dyDescent="0.25">
      <c r="A2771" s="10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4"/>
      <c r="X2771" s="5"/>
      <c r="Y2771" s="3"/>
      <c r="Z2771" s="4"/>
      <c r="AA2771" s="3"/>
      <c r="AB2771" s="4"/>
      <c r="AC2771" s="4"/>
    </row>
    <row r="2772" spans="1:29" x14ac:dyDescent="0.25">
      <c r="A2772" s="10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4"/>
      <c r="X2772" s="5"/>
      <c r="Y2772" s="3"/>
      <c r="Z2772" s="4"/>
      <c r="AA2772" s="3"/>
      <c r="AB2772" s="4"/>
      <c r="AC2772" s="4"/>
    </row>
    <row r="2773" spans="1:29" x14ac:dyDescent="0.25">
      <c r="A2773" s="10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4"/>
      <c r="X2773" s="5"/>
      <c r="Y2773" s="3"/>
      <c r="Z2773" s="4"/>
      <c r="AA2773" s="3"/>
      <c r="AB2773" s="4"/>
      <c r="AC2773" s="4"/>
    </row>
    <row r="2774" spans="1:29" x14ac:dyDescent="0.25">
      <c r="A2774" s="10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4"/>
      <c r="X2774" s="5"/>
      <c r="Y2774" s="3"/>
      <c r="Z2774" s="4"/>
      <c r="AA2774" s="3"/>
      <c r="AB2774" s="4"/>
      <c r="AC2774" s="4"/>
    </row>
    <row r="2775" spans="1:29" x14ac:dyDescent="0.25">
      <c r="A2775" s="10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4"/>
      <c r="X2775" s="5"/>
      <c r="Y2775" s="3"/>
      <c r="Z2775" s="4"/>
      <c r="AA2775" s="3"/>
      <c r="AB2775" s="4"/>
      <c r="AC2775" s="4"/>
    </row>
    <row r="2776" spans="1:29" x14ac:dyDescent="0.25">
      <c r="A2776" s="10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4"/>
      <c r="X2776" s="5"/>
      <c r="Y2776" s="3"/>
      <c r="Z2776" s="4"/>
      <c r="AA2776" s="3"/>
      <c r="AB2776" s="4"/>
      <c r="AC2776" s="4"/>
    </row>
    <row r="2777" spans="1:29" x14ac:dyDescent="0.25">
      <c r="A2777" s="10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4"/>
      <c r="X2777" s="5"/>
      <c r="Y2777" s="3"/>
      <c r="Z2777" s="4"/>
      <c r="AA2777" s="3"/>
      <c r="AB2777" s="4"/>
      <c r="AC2777" s="4"/>
    </row>
    <row r="2778" spans="1:29" x14ac:dyDescent="0.25">
      <c r="A2778" s="10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4"/>
      <c r="X2778" s="5"/>
      <c r="Y2778" s="3"/>
      <c r="Z2778" s="4"/>
      <c r="AA2778" s="3"/>
      <c r="AB2778" s="4"/>
      <c r="AC2778" s="4"/>
    </row>
    <row r="2779" spans="1:29" x14ac:dyDescent="0.25">
      <c r="A2779" s="10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4"/>
      <c r="X2779" s="5"/>
      <c r="Y2779" s="3"/>
      <c r="Z2779" s="4"/>
      <c r="AA2779" s="3"/>
      <c r="AB2779" s="4"/>
      <c r="AC2779" s="4"/>
    </row>
    <row r="2780" spans="1:29" x14ac:dyDescent="0.25">
      <c r="A2780" s="10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4"/>
      <c r="X2780" s="5"/>
      <c r="Y2780" s="3"/>
      <c r="Z2780" s="4"/>
      <c r="AA2780" s="3"/>
      <c r="AB2780" s="4"/>
      <c r="AC2780" s="4"/>
    </row>
    <row r="2781" spans="1:29" x14ac:dyDescent="0.25">
      <c r="A2781" s="10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4"/>
      <c r="X2781" s="5"/>
      <c r="Y2781" s="3"/>
      <c r="Z2781" s="4"/>
      <c r="AA2781" s="3"/>
      <c r="AB2781" s="4"/>
      <c r="AC2781" s="4"/>
    </row>
    <row r="2782" spans="1:29" x14ac:dyDescent="0.25">
      <c r="A2782" s="10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4"/>
      <c r="X2782" s="5"/>
      <c r="Y2782" s="3"/>
      <c r="Z2782" s="4"/>
      <c r="AA2782" s="3"/>
      <c r="AB2782" s="4"/>
      <c r="AC2782" s="4"/>
    </row>
    <row r="2783" spans="1:29" x14ac:dyDescent="0.25">
      <c r="A2783" s="10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4"/>
      <c r="X2783" s="5"/>
      <c r="Y2783" s="3"/>
      <c r="Z2783" s="4"/>
      <c r="AA2783" s="3"/>
      <c r="AB2783" s="4"/>
      <c r="AC2783" s="4"/>
    </row>
    <row r="2784" spans="1:29" x14ac:dyDescent="0.25">
      <c r="A2784" s="10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4"/>
      <c r="X2784" s="5"/>
      <c r="Y2784" s="3"/>
      <c r="Z2784" s="4"/>
      <c r="AA2784" s="3"/>
      <c r="AB2784" s="4"/>
      <c r="AC2784" s="4"/>
    </row>
    <row r="2785" spans="1:29" x14ac:dyDescent="0.25">
      <c r="A2785" s="10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4"/>
      <c r="X2785" s="5"/>
      <c r="Y2785" s="3"/>
      <c r="Z2785" s="4"/>
      <c r="AA2785" s="3"/>
      <c r="AB2785" s="4"/>
      <c r="AC2785" s="4"/>
    </row>
    <row r="2786" spans="1:29" x14ac:dyDescent="0.25">
      <c r="A2786" s="10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4"/>
      <c r="X2786" s="5"/>
      <c r="Y2786" s="3"/>
      <c r="Z2786" s="4"/>
      <c r="AA2786" s="3"/>
      <c r="AB2786" s="4"/>
      <c r="AC2786" s="4"/>
    </row>
    <row r="2787" spans="1:29" x14ac:dyDescent="0.25">
      <c r="A2787" s="10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4"/>
      <c r="X2787" s="5"/>
      <c r="Y2787" s="3"/>
      <c r="Z2787" s="4"/>
      <c r="AA2787" s="3"/>
      <c r="AB2787" s="4"/>
      <c r="AC2787" s="4"/>
    </row>
    <row r="2788" spans="1:29" x14ac:dyDescent="0.25">
      <c r="A2788" s="10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4"/>
      <c r="X2788" s="5"/>
      <c r="Y2788" s="3"/>
      <c r="Z2788" s="4"/>
      <c r="AA2788" s="3"/>
      <c r="AB2788" s="4"/>
      <c r="AC2788" s="4"/>
    </row>
    <row r="2789" spans="1:29" x14ac:dyDescent="0.25">
      <c r="A2789" s="10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4"/>
      <c r="X2789" s="5"/>
      <c r="Y2789" s="3"/>
      <c r="Z2789" s="4"/>
      <c r="AA2789" s="3"/>
      <c r="AB2789" s="4"/>
      <c r="AC2789" s="4"/>
    </row>
    <row r="2790" spans="1:29" x14ac:dyDescent="0.25">
      <c r="A2790" s="10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4"/>
      <c r="X2790" s="5"/>
      <c r="Y2790" s="3"/>
      <c r="Z2790" s="4"/>
      <c r="AA2790" s="3"/>
      <c r="AB2790" s="4"/>
      <c r="AC2790" s="4"/>
    </row>
    <row r="2791" spans="1:29" x14ac:dyDescent="0.25">
      <c r="A2791" s="10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4"/>
      <c r="X2791" s="5"/>
      <c r="Y2791" s="3"/>
      <c r="Z2791" s="4"/>
      <c r="AA2791" s="3"/>
      <c r="AB2791" s="4"/>
      <c r="AC2791" s="4"/>
    </row>
    <row r="2792" spans="1:29" x14ac:dyDescent="0.25">
      <c r="A2792" s="10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4"/>
      <c r="X2792" s="5"/>
      <c r="Y2792" s="3"/>
      <c r="Z2792" s="4"/>
      <c r="AA2792" s="3"/>
      <c r="AB2792" s="4"/>
      <c r="AC2792" s="4"/>
    </row>
    <row r="2793" spans="1:29" x14ac:dyDescent="0.25">
      <c r="A2793" s="10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4"/>
      <c r="X2793" s="5"/>
      <c r="Y2793" s="3"/>
      <c r="Z2793" s="4"/>
      <c r="AA2793" s="3"/>
      <c r="AB2793" s="4"/>
      <c r="AC2793" s="4"/>
    </row>
    <row r="2794" spans="1:29" x14ac:dyDescent="0.25">
      <c r="A2794" s="10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4"/>
      <c r="X2794" s="5"/>
      <c r="Y2794" s="3"/>
      <c r="Z2794" s="4"/>
      <c r="AA2794" s="3"/>
      <c r="AB2794" s="4"/>
      <c r="AC2794" s="4"/>
    </row>
    <row r="2795" spans="1:29" x14ac:dyDescent="0.25">
      <c r="A2795" s="10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4"/>
      <c r="X2795" s="5"/>
      <c r="Y2795" s="3"/>
      <c r="Z2795" s="4"/>
      <c r="AA2795" s="3"/>
      <c r="AB2795" s="4"/>
      <c r="AC2795" s="4"/>
    </row>
    <row r="2796" spans="1:29" x14ac:dyDescent="0.25">
      <c r="A2796" s="10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4"/>
      <c r="X2796" s="5"/>
      <c r="Y2796" s="3"/>
      <c r="Z2796" s="4"/>
      <c r="AA2796" s="3"/>
      <c r="AB2796" s="4"/>
      <c r="AC2796" s="4"/>
    </row>
    <row r="2797" spans="1:29" x14ac:dyDescent="0.25">
      <c r="A2797" s="10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4"/>
      <c r="X2797" s="5"/>
      <c r="Y2797" s="3"/>
      <c r="Z2797" s="4"/>
      <c r="AA2797" s="3"/>
      <c r="AB2797" s="4"/>
      <c r="AC2797" s="4"/>
    </row>
    <row r="2798" spans="1:29" x14ac:dyDescent="0.25">
      <c r="A2798" s="10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4"/>
      <c r="X2798" s="5"/>
      <c r="Y2798" s="3"/>
      <c r="Z2798" s="4"/>
      <c r="AA2798" s="3"/>
      <c r="AB2798" s="4"/>
      <c r="AC2798" s="4"/>
    </row>
    <row r="2799" spans="1:29" x14ac:dyDescent="0.25">
      <c r="A2799" s="10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4"/>
      <c r="X2799" s="5"/>
      <c r="Y2799" s="3"/>
      <c r="Z2799" s="4"/>
      <c r="AA2799" s="3"/>
      <c r="AB2799" s="4"/>
      <c r="AC2799" s="4"/>
    </row>
    <row r="2800" spans="1:29" x14ac:dyDescent="0.25">
      <c r="A2800" s="10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4"/>
      <c r="X2800" s="5"/>
      <c r="Y2800" s="3"/>
      <c r="Z2800" s="4"/>
      <c r="AA2800" s="3"/>
      <c r="AB2800" s="4"/>
      <c r="AC2800" s="4"/>
    </row>
    <row r="2801" spans="1:29" x14ac:dyDescent="0.25">
      <c r="A2801" s="10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4"/>
      <c r="X2801" s="5"/>
      <c r="Y2801" s="3"/>
      <c r="Z2801" s="4"/>
      <c r="AA2801" s="3"/>
      <c r="AB2801" s="4"/>
      <c r="AC2801" s="4"/>
    </row>
    <row r="2802" spans="1:29" x14ac:dyDescent="0.25">
      <c r="A2802" s="10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4"/>
      <c r="X2802" s="5"/>
      <c r="Y2802" s="3"/>
      <c r="Z2802" s="4"/>
      <c r="AA2802" s="3"/>
      <c r="AB2802" s="4"/>
      <c r="AC2802" s="4"/>
    </row>
    <row r="2803" spans="1:29" x14ac:dyDescent="0.25">
      <c r="A2803" s="10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4"/>
      <c r="X2803" s="5"/>
      <c r="Y2803" s="3"/>
      <c r="Z2803" s="4"/>
      <c r="AA2803" s="3"/>
      <c r="AB2803" s="4"/>
      <c r="AC2803" s="4"/>
    </row>
    <row r="2804" spans="1:29" x14ac:dyDescent="0.25">
      <c r="A2804" s="10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4"/>
      <c r="X2804" s="5"/>
      <c r="Y2804" s="3"/>
      <c r="Z2804" s="4"/>
      <c r="AA2804" s="3"/>
      <c r="AB2804" s="4"/>
      <c r="AC2804" s="4"/>
    </row>
    <row r="2805" spans="1:29" x14ac:dyDescent="0.25">
      <c r="A2805" s="10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4"/>
      <c r="X2805" s="5"/>
      <c r="Y2805" s="3"/>
      <c r="Z2805" s="4"/>
      <c r="AA2805" s="3"/>
      <c r="AB2805" s="4"/>
      <c r="AC2805" s="4"/>
    </row>
    <row r="2806" spans="1:29" x14ac:dyDescent="0.25">
      <c r="A2806" s="10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4"/>
      <c r="X2806" s="5"/>
      <c r="Y2806" s="3"/>
      <c r="Z2806" s="4"/>
      <c r="AA2806" s="3"/>
      <c r="AB2806" s="4"/>
      <c r="AC2806" s="4"/>
    </row>
    <row r="2807" spans="1:29" x14ac:dyDescent="0.25">
      <c r="A2807" s="10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4"/>
      <c r="X2807" s="5"/>
      <c r="Y2807" s="3"/>
      <c r="Z2807" s="4"/>
      <c r="AA2807" s="3"/>
      <c r="AB2807" s="4"/>
      <c r="AC2807" s="4"/>
    </row>
    <row r="2808" spans="1:29" x14ac:dyDescent="0.25">
      <c r="A2808" s="10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4"/>
      <c r="X2808" s="5"/>
      <c r="Y2808" s="3"/>
      <c r="Z2808" s="4"/>
      <c r="AA2808" s="3"/>
      <c r="AB2808" s="4"/>
      <c r="AC2808" s="4"/>
    </row>
    <row r="2809" spans="1:29" x14ac:dyDescent="0.25">
      <c r="A2809" s="10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4"/>
      <c r="X2809" s="5"/>
      <c r="Y2809" s="3"/>
      <c r="Z2809" s="4"/>
      <c r="AA2809" s="3"/>
      <c r="AB2809" s="4"/>
      <c r="AC2809" s="4"/>
    </row>
    <row r="2810" spans="1:29" x14ac:dyDescent="0.25">
      <c r="A2810" s="10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4"/>
      <c r="X2810" s="5"/>
      <c r="Y2810" s="3"/>
      <c r="Z2810" s="4"/>
      <c r="AA2810" s="3"/>
      <c r="AB2810" s="4"/>
      <c r="AC2810" s="4"/>
    </row>
    <row r="2811" spans="1:29" x14ac:dyDescent="0.25">
      <c r="A2811" s="10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4"/>
      <c r="X2811" s="5"/>
      <c r="Y2811" s="3"/>
      <c r="Z2811" s="4"/>
      <c r="AA2811" s="3"/>
      <c r="AB2811" s="4"/>
      <c r="AC2811" s="4"/>
    </row>
    <row r="2812" spans="1:29" x14ac:dyDescent="0.25">
      <c r="A2812" s="10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4"/>
      <c r="X2812" s="5"/>
      <c r="Y2812" s="3"/>
      <c r="Z2812" s="4"/>
      <c r="AA2812" s="3"/>
      <c r="AB2812" s="4"/>
      <c r="AC2812" s="4"/>
    </row>
    <row r="2813" spans="1:29" x14ac:dyDescent="0.25">
      <c r="A2813" s="10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4"/>
      <c r="X2813" s="5"/>
      <c r="Y2813" s="3"/>
      <c r="Z2813" s="4"/>
      <c r="AA2813" s="3"/>
      <c r="AB2813" s="4"/>
      <c r="AC2813" s="4"/>
    </row>
    <row r="2814" spans="1:29" x14ac:dyDescent="0.25">
      <c r="A2814" s="10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4"/>
      <c r="X2814" s="5"/>
      <c r="Y2814" s="3"/>
      <c r="Z2814" s="4"/>
      <c r="AA2814" s="3"/>
      <c r="AB2814" s="4"/>
      <c r="AC2814" s="4"/>
    </row>
    <row r="2815" spans="1:29" x14ac:dyDescent="0.25">
      <c r="A2815" s="10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4"/>
      <c r="X2815" s="5"/>
      <c r="Y2815" s="3"/>
      <c r="Z2815" s="4"/>
      <c r="AA2815" s="3"/>
      <c r="AB2815" s="4"/>
      <c r="AC2815" s="4"/>
    </row>
    <row r="2816" spans="1:29" x14ac:dyDescent="0.25">
      <c r="A2816" s="10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4"/>
      <c r="X2816" s="5"/>
      <c r="Y2816" s="3"/>
      <c r="Z2816" s="4"/>
      <c r="AA2816" s="3"/>
      <c r="AB2816" s="4"/>
      <c r="AC2816" s="4"/>
    </row>
    <row r="2817" spans="1:29" x14ac:dyDescent="0.25">
      <c r="A2817" s="10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4"/>
      <c r="X2817" s="5"/>
      <c r="Y2817" s="3"/>
      <c r="Z2817" s="4"/>
      <c r="AA2817" s="3"/>
      <c r="AB2817" s="4"/>
      <c r="AC2817" s="4"/>
    </row>
    <row r="2818" spans="1:29" x14ac:dyDescent="0.25">
      <c r="A2818" s="10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4"/>
      <c r="X2818" s="5"/>
      <c r="Y2818" s="3"/>
      <c r="Z2818" s="4"/>
      <c r="AA2818" s="3"/>
      <c r="AB2818" s="4"/>
      <c r="AC2818" s="4"/>
    </row>
    <row r="2819" spans="1:29" x14ac:dyDescent="0.25">
      <c r="A2819" s="10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4"/>
      <c r="X2819" s="5"/>
      <c r="Y2819" s="3"/>
      <c r="Z2819" s="4"/>
      <c r="AA2819" s="3"/>
      <c r="AB2819" s="4"/>
      <c r="AC2819" s="4"/>
    </row>
    <row r="2820" spans="1:29" x14ac:dyDescent="0.25">
      <c r="A2820" s="10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4"/>
      <c r="X2820" s="5"/>
      <c r="Y2820" s="3"/>
      <c r="Z2820" s="4"/>
      <c r="AA2820" s="3"/>
      <c r="AB2820" s="4"/>
      <c r="AC2820" s="4"/>
    </row>
    <row r="2821" spans="1:29" x14ac:dyDescent="0.25">
      <c r="A2821" s="10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4"/>
      <c r="X2821" s="5"/>
      <c r="Y2821" s="3"/>
      <c r="Z2821" s="4"/>
      <c r="AA2821" s="3"/>
      <c r="AB2821" s="4"/>
      <c r="AC2821" s="4"/>
    </row>
    <row r="2822" spans="1:29" x14ac:dyDescent="0.25">
      <c r="A2822" s="10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4"/>
      <c r="X2822" s="5"/>
      <c r="Y2822" s="3"/>
      <c r="Z2822" s="4"/>
      <c r="AA2822" s="3"/>
      <c r="AB2822" s="4"/>
      <c r="AC2822" s="4"/>
    </row>
    <row r="2823" spans="1:29" x14ac:dyDescent="0.25">
      <c r="A2823" s="10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4"/>
      <c r="X2823" s="5"/>
      <c r="Y2823" s="3"/>
      <c r="Z2823" s="4"/>
      <c r="AA2823" s="3"/>
      <c r="AB2823" s="4"/>
      <c r="AC2823" s="4"/>
    </row>
    <row r="2824" spans="1:29" x14ac:dyDescent="0.25">
      <c r="A2824" s="10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4"/>
      <c r="X2824" s="5"/>
      <c r="Y2824" s="3"/>
      <c r="Z2824" s="4"/>
      <c r="AA2824" s="3"/>
      <c r="AB2824" s="4"/>
      <c r="AC2824" s="4"/>
    </row>
    <row r="2825" spans="1:29" x14ac:dyDescent="0.25">
      <c r="A2825" s="10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4"/>
      <c r="X2825" s="5"/>
      <c r="Y2825" s="3"/>
      <c r="Z2825" s="4"/>
      <c r="AA2825" s="3"/>
      <c r="AB2825" s="4"/>
      <c r="AC2825" s="4"/>
    </row>
    <row r="2826" spans="1:29" x14ac:dyDescent="0.25">
      <c r="A2826" s="10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4"/>
      <c r="X2826" s="5"/>
      <c r="Y2826" s="3"/>
      <c r="Z2826" s="4"/>
      <c r="AA2826" s="3"/>
      <c r="AB2826" s="4"/>
      <c r="AC2826" s="4"/>
    </row>
    <row r="2827" spans="1:29" x14ac:dyDescent="0.25">
      <c r="A2827" s="10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4"/>
      <c r="X2827" s="5"/>
      <c r="Y2827" s="3"/>
      <c r="Z2827" s="4"/>
      <c r="AA2827" s="3"/>
      <c r="AB2827" s="4"/>
      <c r="AC2827" s="4"/>
    </row>
    <row r="2828" spans="1:29" x14ac:dyDescent="0.25">
      <c r="A2828" s="10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4"/>
      <c r="X2828" s="5"/>
      <c r="Y2828" s="3"/>
      <c r="Z2828" s="4"/>
      <c r="AA2828" s="3"/>
      <c r="AB2828" s="4"/>
      <c r="AC2828" s="4"/>
    </row>
    <row r="2829" spans="1:29" x14ac:dyDescent="0.25">
      <c r="A2829" s="10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4"/>
      <c r="X2829" s="5"/>
      <c r="Y2829" s="3"/>
      <c r="Z2829" s="4"/>
      <c r="AA2829" s="3"/>
      <c r="AB2829" s="4"/>
      <c r="AC2829" s="4"/>
    </row>
    <row r="2830" spans="1:29" x14ac:dyDescent="0.25">
      <c r="A2830" s="10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4"/>
      <c r="X2830" s="5"/>
      <c r="Y2830" s="3"/>
      <c r="Z2830" s="4"/>
      <c r="AA2830" s="3"/>
      <c r="AB2830" s="4"/>
      <c r="AC2830" s="4"/>
    </row>
    <row r="2831" spans="1:29" x14ac:dyDescent="0.25">
      <c r="A2831" s="10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4"/>
      <c r="X2831" s="5"/>
      <c r="Y2831" s="3"/>
      <c r="Z2831" s="4"/>
      <c r="AA2831" s="3"/>
      <c r="AB2831" s="4"/>
      <c r="AC2831" s="4"/>
    </row>
    <row r="2832" spans="1:29" x14ac:dyDescent="0.25">
      <c r="A2832" s="10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4"/>
      <c r="X2832" s="5"/>
      <c r="Y2832" s="3"/>
      <c r="Z2832" s="4"/>
      <c r="AA2832" s="3"/>
      <c r="AB2832" s="4"/>
      <c r="AC2832" s="4"/>
    </row>
    <row r="2833" spans="1:29" x14ac:dyDescent="0.25">
      <c r="A2833" s="10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4"/>
      <c r="X2833" s="5"/>
      <c r="Y2833" s="3"/>
      <c r="Z2833" s="4"/>
      <c r="AA2833" s="3"/>
      <c r="AB2833" s="4"/>
      <c r="AC2833" s="4"/>
    </row>
    <row r="2834" spans="1:29" x14ac:dyDescent="0.25">
      <c r="A2834" s="10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4"/>
      <c r="X2834" s="5"/>
      <c r="Y2834" s="3"/>
      <c r="Z2834" s="4"/>
      <c r="AA2834" s="3"/>
      <c r="AB2834" s="4"/>
      <c r="AC2834" s="4"/>
    </row>
    <row r="2835" spans="1:29" x14ac:dyDescent="0.25">
      <c r="A2835" s="10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4"/>
      <c r="X2835" s="5"/>
      <c r="Y2835" s="3"/>
      <c r="Z2835" s="4"/>
      <c r="AA2835" s="3"/>
      <c r="AB2835" s="4"/>
      <c r="AC2835" s="4"/>
    </row>
    <row r="2836" spans="1:29" x14ac:dyDescent="0.25">
      <c r="A2836" s="10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4"/>
      <c r="X2836" s="5"/>
      <c r="Y2836" s="3"/>
      <c r="Z2836" s="4"/>
      <c r="AA2836" s="3"/>
      <c r="AB2836" s="4"/>
      <c r="AC2836" s="4"/>
    </row>
    <row r="2837" spans="1:29" x14ac:dyDescent="0.25">
      <c r="A2837" s="10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4"/>
      <c r="X2837" s="5"/>
      <c r="Y2837" s="3"/>
      <c r="Z2837" s="4"/>
      <c r="AA2837" s="3"/>
      <c r="AB2837" s="4"/>
      <c r="AC2837" s="4"/>
    </row>
    <row r="2838" spans="1:29" x14ac:dyDescent="0.25">
      <c r="A2838" s="10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4"/>
      <c r="X2838" s="5"/>
      <c r="Y2838" s="3"/>
      <c r="Z2838" s="4"/>
      <c r="AA2838" s="3"/>
      <c r="AB2838" s="4"/>
      <c r="AC2838" s="4"/>
    </row>
    <row r="2839" spans="1:29" x14ac:dyDescent="0.25">
      <c r="A2839" s="10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4"/>
      <c r="X2839" s="5"/>
      <c r="Y2839" s="3"/>
      <c r="Z2839" s="4"/>
      <c r="AA2839" s="3"/>
      <c r="AB2839" s="4"/>
      <c r="AC2839" s="4"/>
    </row>
    <row r="2840" spans="1:29" x14ac:dyDescent="0.25">
      <c r="A2840" s="10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4"/>
      <c r="X2840" s="5"/>
      <c r="Y2840" s="3"/>
      <c r="Z2840" s="4"/>
      <c r="AA2840" s="3"/>
      <c r="AB2840" s="4"/>
      <c r="AC2840" s="4"/>
    </row>
    <row r="2841" spans="1:29" x14ac:dyDescent="0.25">
      <c r="A2841" s="10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4"/>
      <c r="X2841" s="5"/>
      <c r="Y2841" s="3"/>
      <c r="Z2841" s="4"/>
      <c r="AA2841" s="3"/>
      <c r="AB2841" s="4"/>
      <c r="AC2841" s="4"/>
    </row>
    <row r="2842" spans="1:29" x14ac:dyDescent="0.25">
      <c r="A2842" s="10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4"/>
      <c r="X2842" s="5"/>
      <c r="Y2842" s="3"/>
      <c r="Z2842" s="4"/>
      <c r="AA2842" s="3"/>
      <c r="AB2842" s="4"/>
      <c r="AC2842" s="4"/>
    </row>
    <row r="2843" spans="1:29" x14ac:dyDescent="0.25">
      <c r="A2843" s="10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4"/>
      <c r="X2843" s="5"/>
      <c r="Y2843" s="3"/>
      <c r="Z2843" s="4"/>
      <c r="AA2843" s="3"/>
      <c r="AB2843" s="4"/>
      <c r="AC2843" s="4"/>
    </row>
    <row r="2844" spans="1:29" x14ac:dyDescent="0.25">
      <c r="A2844" s="10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4"/>
      <c r="X2844" s="5"/>
      <c r="Y2844" s="3"/>
      <c r="Z2844" s="4"/>
      <c r="AA2844" s="3"/>
      <c r="AB2844" s="4"/>
      <c r="AC2844" s="4"/>
    </row>
    <row r="2845" spans="1:29" x14ac:dyDescent="0.25">
      <c r="A2845" s="10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4"/>
      <c r="X2845" s="5"/>
      <c r="Y2845" s="3"/>
      <c r="Z2845" s="4"/>
      <c r="AA2845" s="3"/>
      <c r="AB2845" s="4"/>
      <c r="AC2845" s="4"/>
    </row>
    <row r="2846" spans="1:29" x14ac:dyDescent="0.25">
      <c r="A2846" s="10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4"/>
      <c r="X2846" s="5"/>
      <c r="Y2846" s="3"/>
      <c r="Z2846" s="4"/>
      <c r="AA2846" s="3"/>
      <c r="AB2846" s="4"/>
      <c r="AC2846" s="4"/>
    </row>
    <row r="2847" spans="1:29" x14ac:dyDescent="0.25">
      <c r="A2847" s="10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4"/>
      <c r="X2847" s="5"/>
      <c r="Y2847" s="3"/>
      <c r="Z2847" s="4"/>
      <c r="AA2847" s="3"/>
      <c r="AB2847" s="4"/>
      <c r="AC2847" s="4"/>
    </row>
    <row r="2848" spans="1:29" x14ac:dyDescent="0.25">
      <c r="A2848" s="10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4"/>
      <c r="X2848" s="5"/>
      <c r="Y2848" s="3"/>
      <c r="Z2848" s="4"/>
      <c r="AA2848" s="3"/>
      <c r="AB2848" s="4"/>
      <c r="AC2848" s="4"/>
    </row>
    <row r="2849" spans="1:29" x14ac:dyDescent="0.25">
      <c r="A2849" s="10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4"/>
      <c r="X2849" s="5"/>
      <c r="Y2849" s="3"/>
      <c r="Z2849" s="4"/>
      <c r="AA2849" s="3"/>
      <c r="AB2849" s="4"/>
      <c r="AC2849" s="4"/>
    </row>
    <row r="2850" spans="1:29" x14ac:dyDescent="0.25">
      <c r="A2850" s="10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4"/>
      <c r="X2850" s="5"/>
      <c r="Y2850" s="3"/>
      <c r="Z2850" s="4"/>
      <c r="AA2850" s="3"/>
      <c r="AB2850" s="4"/>
      <c r="AC2850" s="4"/>
    </row>
    <row r="2851" spans="1:29" x14ac:dyDescent="0.25">
      <c r="A2851" s="10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4"/>
      <c r="X2851" s="5"/>
      <c r="Y2851" s="3"/>
      <c r="Z2851" s="4"/>
      <c r="AA2851" s="3"/>
      <c r="AB2851" s="4"/>
      <c r="AC2851" s="4"/>
    </row>
    <row r="2852" spans="1:29" x14ac:dyDescent="0.25">
      <c r="A2852" s="10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4"/>
      <c r="X2852" s="5"/>
      <c r="Y2852" s="3"/>
      <c r="Z2852" s="4"/>
      <c r="AA2852" s="3"/>
      <c r="AB2852" s="4"/>
      <c r="AC2852" s="4"/>
    </row>
    <row r="2853" spans="1:29" x14ac:dyDescent="0.25">
      <c r="A2853" s="10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4"/>
      <c r="X2853" s="5"/>
      <c r="Y2853" s="3"/>
      <c r="Z2853" s="4"/>
      <c r="AA2853" s="3"/>
      <c r="AB2853" s="4"/>
      <c r="AC2853" s="4"/>
    </row>
    <row r="2854" spans="1:29" x14ac:dyDescent="0.25">
      <c r="A2854" s="10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4"/>
      <c r="X2854" s="5"/>
      <c r="Y2854" s="3"/>
      <c r="Z2854" s="4"/>
      <c r="AA2854" s="3"/>
      <c r="AB2854" s="4"/>
      <c r="AC2854" s="4"/>
    </row>
    <row r="2855" spans="1:29" x14ac:dyDescent="0.25">
      <c r="A2855" s="10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4"/>
      <c r="X2855" s="5"/>
      <c r="Y2855" s="3"/>
      <c r="Z2855" s="4"/>
      <c r="AA2855" s="3"/>
      <c r="AB2855" s="4"/>
      <c r="AC2855" s="4"/>
    </row>
    <row r="2856" spans="1:29" x14ac:dyDescent="0.25">
      <c r="A2856" s="10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4"/>
      <c r="X2856" s="5"/>
      <c r="Y2856" s="3"/>
      <c r="Z2856" s="4"/>
      <c r="AA2856" s="3"/>
      <c r="AB2856" s="4"/>
      <c r="AC2856" s="4"/>
    </row>
    <row r="2857" spans="1:29" x14ac:dyDescent="0.25">
      <c r="A2857" s="10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4"/>
      <c r="X2857" s="5"/>
      <c r="Y2857" s="3"/>
      <c r="Z2857" s="4"/>
      <c r="AA2857" s="3"/>
      <c r="AB2857" s="4"/>
      <c r="AC2857" s="4"/>
    </row>
    <row r="2858" spans="1:29" x14ac:dyDescent="0.25">
      <c r="A2858" s="10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4"/>
      <c r="X2858" s="5"/>
      <c r="Y2858" s="3"/>
      <c r="Z2858" s="4"/>
      <c r="AA2858" s="3"/>
      <c r="AB2858" s="4"/>
      <c r="AC2858" s="4"/>
    </row>
    <row r="2859" spans="1:29" x14ac:dyDescent="0.25">
      <c r="A2859" s="10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4"/>
      <c r="X2859" s="5"/>
      <c r="Y2859" s="3"/>
      <c r="Z2859" s="4"/>
      <c r="AA2859" s="3"/>
      <c r="AB2859" s="4"/>
      <c r="AC2859" s="4"/>
    </row>
    <row r="2860" spans="1:29" x14ac:dyDescent="0.25">
      <c r="A2860" s="10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4"/>
      <c r="X2860" s="5"/>
      <c r="Y2860" s="3"/>
      <c r="Z2860" s="4"/>
      <c r="AA2860" s="3"/>
      <c r="AB2860" s="4"/>
      <c r="AC2860" s="4"/>
    </row>
    <row r="2861" spans="1:29" x14ac:dyDescent="0.25">
      <c r="A2861" s="10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4"/>
      <c r="X2861" s="5"/>
      <c r="Y2861" s="3"/>
      <c r="Z2861" s="4"/>
      <c r="AA2861" s="3"/>
      <c r="AB2861" s="4"/>
      <c r="AC2861" s="4"/>
    </row>
    <row r="2862" spans="1:29" x14ac:dyDescent="0.25">
      <c r="A2862" s="10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4"/>
      <c r="X2862" s="5"/>
      <c r="Y2862" s="3"/>
      <c r="Z2862" s="4"/>
      <c r="AA2862" s="3"/>
      <c r="AB2862" s="4"/>
      <c r="AC2862" s="4"/>
    </row>
    <row r="2863" spans="1:29" x14ac:dyDescent="0.25">
      <c r="A2863" s="10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4"/>
      <c r="X2863" s="5"/>
      <c r="Y2863" s="3"/>
      <c r="Z2863" s="4"/>
      <c r="AA2863" s="3"/>
      <c r="AB2863" s="4"/>
      <c r="AC2863" s="4"/>
    </row>
    <row r="2864" spans="1:29" x14ac:dyDescent="0.25">
      <c r="A2864" s="10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4"/>
      <c r="X2864" s="5"/>
      <c r="Y2864" s="3"/>
      <c r="Z2864" s="4"/>
      <c r="AA2864" s="3"/>
      <c r="AB2864" s="4"/>
      <c r="AC2864" s="4"/>
    </row>
    <row r="2865" spans="1:29" x14ac:dyDescent="0.25">
      <c r="A2865" s="10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4"/>
      <c r="X2865" s="5"/>
      <c r="Y2865" s="3"/>
      <c r="Z2865" s="4"/>
      <c r="AA2865" s="3"/>
      <c r="AB2865" s="4"/>
      <c r="AC2865" s="4"/>
    </row>
    <row r="2866" spans="1:29" x14ac:dyDescent="0.25">
      <c r="A2866" s="10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4"/>
      <c r="X2866" s="5"/>
      <c r="Y2866" s="3"/>
      <c r="Z2866" s="4"/>
      <c r="AA2866" s="3"/>
      <c r="AB2866" s="4"/>
      <c r="AC2866" s="4"/>
    </row>
    <row r="2867" spans="1:29" x14ac:dyDescent="0.25">
      <c r="A2867" s="10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4"/>
      <c r="X2867" s="5"/>
      <c r="Y2867" s="3"/>
      <c r="Z2867" s="4"/>
      <c r="AA2867" s="3"/>
      <c r="AB2867" s="4"/>
      <c r="AC2867" s="4"/>
    </row>
    <row r="2868" spans="1:29" x14ac:dyDescent="0.25">
      <c r="A2868" s="10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4"/>
      <c r="X2868" s="5"/>
      <c r="Y2868" s="3"/>
      <c r="Z2868" s="4"/>
      <c r="AA2868" s="3"/>
      <c r="AB2868" s="4"/>
      <c r="AC2868" s="4"/>
    </row>
    <row r="2869" spans="1:29" x14ac:dyDescent="0.25">
      <c r="A2869" s="10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4"/>
      <c r="X2869" s="5"/>
      <c r="Y2869" s="3"/>
      <c r="Z2869" s="4"/>
      <c r="AA2869" s="3"/>
      <c r="AB2869" s="4"/>
      <c r="AC2869" s="4"/>
    </row>
    <row r="2870" spans="1:29" x14ac:dyDescent="0.25">
      <c r="A2870" s="10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4"/>
      <c r="X2870" s="5"/>
      <c r="Y2870" s="3"/>
      <c r="Z2870" s="4"/>
      <c r="AA2870" s="3"/>
      <c r="AB2870" s="4"/>
      <c r="AC2870" s="4"/>
    </row>
    <row r="2871" spans="1:29" x14ac:dyDescent="0.25">
      <c r="A2871" s="10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4"/>
      <c r="X2871" s="5"/>
      <c r="Y2871" s="3"/>
      <c r="Z2871" s="4"/>
      <c r="AA2871" s="3"/>
      <c r="AB2871" s="4"/>
      <c r="AC2871" s="4"/>
    </row>
    <row r="2872" spans="1:29" x14ac:dyDescent="0.25">
      <c r="A2872" s="10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4"/>
      <c r="X2872" s="5"/>
      <c r="Y2872" s="3"/>
      <c r="Z2872" s="4"/>
      <c r="AA2872" s="3"/>
      <c r="AB2872" s="4"/>
      <c r="AC2872" s="4"/>
    </row>
    <row r="2873" spans="1:29" x14ac:dyDescent="0.25">
      <c r="A2873" s="10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4"/>
      <c r="X2873" s="5"/>
      <c r="Y2873" s="3"/>
      <c r="Z2873" s="4"/>
      <c r="AA2873" s="3"/>
      <c r="AB2873" s="4"/>
      <c r="AC2873" s="4"/>
    </row>
    <row r="2874" spans="1:29" x14ac:dyDescent="0.25">
      <c r="A2874" s="10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4"/>
      <c r="X2874" s="5"/>
      <c r="Y2874" s="3"/>
      <c r="Z2874" s="4"/>
      <c r="AA2874" s="3"/>
      <c r="AB2874" s="4"/>
      <c r="AC2874" s="4"/>
    </row>
    <row r="2875" spans="1:29" x14ac:dyDescent="0.25">
      <c r="A2875" s="10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4"/>
      <c r="X2875" s="5"/>
      <c r="Y2875" s="3"/>
      <c r="Z2875" s="4"/>
      <c r="AA2875" s="3"/>
      <c r="AB2875" s="4"/>
      <c r="AC2875" s="4"/>
    </row>
    <row r="2876" spans="1:29" x14ac:dyDescent="0.25">
      <c r="A2876" s="10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4"/>
      <c r="X2876" s="5"/>
      <c r="Y2876" s="3"/>
      <c r="Z2876" s="4"/>
      <c r="AA2876" s="3"/>
      <c r="AB2876" s="4"/>
      <c r="AC2876" s="4"/>
    </row>
    <row r="2877" spans="1:29" x14ac:dyDescent="0.25">
      <c r="A2877" s="10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4"/>
      <c r="X2877" s="5"/>
      <c r="Y2877" s="3"/>
      <c r="Z2877" s="4"/>
      <c r="AA2877" s="3"/>
      <c r="AB2877" s="4"/>
      <c r="AC2877" s="4"/>
    </row>
    <row r="2878" spans="1:29" x14ac:dyDescent="0.25">
      <c r="A2878" s="10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4"/>
      <c r="X2878" s="5"/>
      <c r="Y2878" s="3"/>
      <c r="Z2878" s="4"/>
      <c r="AA2878" s="3"/>
      <c r="AB2878" s="4"/>
      <c r="AC2878" s="4"/>
    </row>
    <row r="2879" spans="1:29" x14ac:dyDescent="0.25">
      <c r="A2879" s="10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4"/>
      <c r="X2879" s="5"/>
      <c r="Y2879" s="3"/>
      <c r="Z2879" s="4"/>
      <c r="AA2879" s="3"/>
      <c r="AB2879" s="4"/>
      <c r="AC2879" s="4"/>
    </row>
    <row r="2880" spans="1:29" x14ac:dyDescent="0.25">
      <c r="A2880" s="10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4"/>
      <c r="X2880" s="5"/>
      <c r="Y2880" s="3"/>
      <c r="Z2880" s="4"/>
      <c r="AA2880" s="3"/>
      <c r="AB2880" s="4"/>
      <c r="AC2880" s="4"/>
    </row>
    <row r="2881" spans="1:29" x14ac:dyDescent="0.25">
      <c r="A2881" s="10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4"/>
      <c r="X2881" s="5"/>
      <c r="Y2881" s="3"/>
      <c r="Z2881" s="4"/>
      <c r="AA2881" s="3"/>
      <c r="AB2881" s="4"/>
      <c r="AC2881" s="4"/>
    </row>
    <row r="2882" spans="1:29" x14ac:dyDescent="0.25">
      <c r="A2882" s="10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4"/>
      <c r="X2882" s="5"/>
      <c r="Y2882" s="3"/>
      <c r="Z2882" s="4"/>
      <c r="AA2882" s="3"/>
      <c r="AB2882" s="4"/>
      <c r="AC2882" s="4"/>
    </row>
    <row r="2883" spans="1:29" x14ac:dyDescent="0.25">
      <c r="A2883" s="10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4"/>
      <c r="X2883" s="5"/>
      <c r="Y2883" s="3"/>
      <c r="Z2883" s="4"/>
      <c r="AA2883" s="3"/>
      <c r="AB2883" s="4"/>
      <c r="AC2883" s="4"/>
    </row>
    <row r="2884" spans="1:29" x14ac:dyDescent="0.25">
      <c r="A2884" s="10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4"/>
      <c r="X2884" s="5"/>
      <c r="Y2884" s="3"/>
      <c r="Z2884" s="4"/>
      <c r="AA2884" s="3"/>
      <c r="AB2884" s="4"/>
      <c r="AC2884" s="4"/>
    </row>
    <row r="2885" spans="1:29" x14ac:dyDescent="0.25">
      <c r="A2885" s="10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4"/>
      <c r="X2885" s="5"/>
      <c r="Y2885" s="3"/>
      <c r="Z2885" s="4"/>
      <c r="AA2885" s="3"/>
      <c r="AB2885" s="4"/>
      <c r="AC2885" s="4"/>
    </row>
    <row r="2886" spans="1:29" x14ac:dyDescent="0.25">
      <c r="A2886" s="10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4"/>
      <c r="X2886" s="5"/>
      <c r="Y2886" s="3"/>
      <c r="Z2886" s="4"/>
      <c r="AA2886" s="3"/>
      <c r="AB2886" s="4"/>
      <c r="AC2886" s="4"/>
    </row>
    <row r="2887" spans="1:29" x14ac:dyDescent="0.25">
      <c r="A2887" s="10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4"/>
      <c r="X2887" s="5"/>
      <c r="Y2887" s="3"/>
      <c r="Z2887" s="4"/>
      <c r="AA2887" s="3"/>
      <c r="AB2887" s="4"/>
      <c r="AC2887" s="4"/>
    </row>
    <row r="2888" spans="1:29" x14ac:dyDescent="0.25">
      <c r="A2888" s="10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4"/>
      <c r="X2888" s="5"/>
      <c r="Y2888" s="3"/>
      <c r="Z2888" s="4"/>
      <c r="AA2888" s="3"/>
      <c r="AB2888" s="4"/>
      <c r="AC2888" s="4"/>
    </row>
    <row r="2889" spans="1:29" x14ac:dyDescent="0.25">
      <c r="A2889" s="10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4"/>
      <c r="X2889" s="5"/>
      <c r="Y2889" s="3"/>
      <c r="Z2889" s="4"/>
      <c r="AA2889" s="3"/>
      <c r="AB2889" s="4"/>
      <c r="AC2889" s="4"/>
    </row>
    <row r="2890" spans="1:29" x14ac:dyDescent="0.25">
      <c r="A2890" s="10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4"/>
      <c r="X2890" s="5"/>
      <c r="Y2890" s="3"/>
      <c r="Z2890" s="4"/>
      <c r="AA2890" s="3"/>
      <c r="AB2890" s="4"/>
      <c r="AC2890" s="4"/>
    </row>
    <row r="2891" spans="1:29" x14ac:dyDescent="0.25">
      <c r="A2891" s="10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4"/>
      <c r="X2891" s="5"/>
      <c r="Y2891" s="3"/>
      <c r="Z2891" s="4"/>
      <c r="AA2891" s="3"/>
      <c r="AB2891" s="4"/>
      <c r="AC2891" s="4"/>
    </row>
    <row r="2892" spans="1:29" x14ac:dyDescent="0.25">
      <c r="A2892" s="10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4"/>
      <c r="X2892" s="5"/>
      <c r="Y2892" s="3"/>
      <c r="Z2892" s="4"/>
      <c r="AA2892" s="3"/>
      <c r="AB2892" s="4"/>
      <c r="AC2892" s="4"/>
    </row>
    <row r="2893" spans="1:29" x14ac:dyDescent="0.25">
      <c r="A2893" s="10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4"/>
      <c r="X2893" s="5"/>
      <c r="Y2893" s="3"/>
      <c r="Z2893" s="4"/>
      <c r="AA2893" s="3"/>
      <c r="AB2893" s="4"/>
      <c r="AC2893" s="4"/>
    </row>
    <row r="2894" spans="1:29" x14ac:dyDescent="0.25">
      <c r="A2894" s="10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4"/>
      <c r="X2894" s="5"/>
      <c r="Y2894" s="3"/>
      <c r="Z2894" s="4"/>
      <c r="AA2894" s="3"/>
      <c r="AB2894" s="4"/>
      <c r="AC2894" s="4"/>
    </row>
    <row r="2895" spans="1:29" x14ac:dyDescent="0.25">
      <c r="A2895" s="10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4"/>
      <c r="X2895" s="5"/>
      <c r="Y2895" s="3"/>
      <c r="Z2895" s="4"/>
      <c r="AA2895" s="3"/>
      <c r="AB2895" s="4"/>
      <c r="AC2895" s="4"/>
    </row>
    <row r="2896" spans="1:29" x14ac:dyDescent="0.25">
      <c r="A2896" s="10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4"/>
      <c r="X2896" s="5"/>
      <c r="Y2896" s="3"/>
      <c r="Z2896" s="4"/>
      <c r="AA2896" s="3"/>
      <c r="AB2896" s="4"/>
      <c r="AC2896" s="4"/>
    </row>
    <row r="2897" spans="1:29" x14ac:dyDescent="0.25">
      <c r="A2897" s="10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4"/>
      <c r="X2897" s="5"/>
      <c r="Y2897" s="3"/>
      <c r="Z2897" s="4"/>
      <c r="AA2897" s="3"/>
      <c r="AB2897" s="4"/>
      <c r="AC2897" s="4"/>
    </row>
    <row r="2898" spans="1:29" x14ac:dyDescent="0.25">
      <c r="A2898" s="10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4"/>
      <c r="X2898" s="5"/>
      <c r="Y2898" s="3"/>
      <c r="Z2898" s="4"/>
      <c r="AA2898" s="3"/>
      <c r="AB2898" s="4"/>
      <c r="AC2898" s="4"/>
    </row>
    <row r="2899" spans="1:29" x14ac:dyDescent="0.25">
      <c r="A2899" s="10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4"/>
      <c r="X2899" s="5"/>
      <c r="Y2899" s="3"/>
      <c r="Z2899" s="4"/>
      <c r="AA2899" s="3"/>
      <c r="AB2899" s="4"/>
      <c r="AC2899" s="4"/>
    </row>
    <row r="2900" spans="1:29" x14ac:dyDescent="0.25">
      <c r="A2900" s="10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4"/>
      <c r="X2900" s="5"/>
      <c r="Y2900" s="3"/>
      <c r="Z2900" s="4"/>
      <c r="AA2900" s="3"/>
      <c r="AB2900" s="4"/>
      <c r="AC2900" s="4"/>
    </row>
    <row r="2901" spans="1:29" x14ac:dyDescent="0.25">
      <c r="A2901" s="10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4"/>
      <c r="X2901" s="5"/>
      <c r="Y2901" s="3"/>
      <c r="Z2901" s="4"/>
      <c r="AA2901" s="3"/>
      <c r="AB2901" s="4"/>
      <c r="AC2901" s="4"/>
    </row>
    <row r="2902" spans="1:29" x14ac:dyDescent="0.25">
      <c r="A2902" s="10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4"/>
      <c r="X2902" s="5"/>
      <c r="Y2902" s="3"/>
      <c r="Z2902" s="4"/>
      <c r="AA2902" s="3"/>
      <c r="AB2902" s="4"/>
      <c r="AC2902" s="4"/>
    </row>
    <row r="2903" spans="1:29" x14ac:dyDescent="0.25">
      <c r="A2903" s="10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4"/>
      <c r="X2903" s="5"/>
      <c r="Y2903" s="3"/>
      <c r="Z2903" s="4"/>
      <c r="AA2903" s="3"/>
      <c r="AB2903" s="4"/>
      <c r="AC2903" s="4"/>
    </row>
    <row r="2904" spans="1:29" x14ac:dyDescent="0.25">
      <c r="A2904" s="10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4"/>
      <c r="X2904" s="5"/>
      <c r="Y2904" s="3"/>
      <c r="Z2904" s="4"/>
      <c r="AA2904" s="3"/>
      <c r="AB2904" s="4"/>
      <c r="AC2904" s="4"/>
    </row>
    <row r="2905" spans="1:29" x14ac:dyDescent="0.25">
      <c r="A2905" s="10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4"/>
      <c r="X2905" s="5"/>
      <c r="Y2905" s="3"/>
      <c r="Z2905" s="4"/>
      <c r="AA2905" s="3"/>
      <c r="AB2905" s="4"/>
      <c r="AC2905" s="4"/>
    </row>
    <row r="2906" spans="1:29" x14ac:dyDescent="0.25">
      <c r="A2906" s="10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4"/>
      <c r="X2906" s="5"/>
      <c r="Y2906" s="3"/>
      <c r="Z2906" s="4"/>
      <c r="AA2906" s="3"/>
      <c r="AB2906" s="4"/>
      <c r="AC2906" s="4"/>
    </row>
    <row r="2907" spans="1:29" x14ac:dyDescent="0.25">
      <c r="A2907" s="10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4"/>
      <c r="X2907" s="5"/>
      <c r="Y2907" s="3"/>
      <c r="Z2907" s="4"/>
      <c r="AA2907" s="3"/>
      <c r="AB2907" s="4"/>
      <c r="AC2907" s="4"/>
    </row>
    <row r="2908" spans="1:29" x14ac:dyDescent="0.25">
      <c r="A2908" s="10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4"/>
      <c r="X2908" s="5"/>
      <c r="Y2908" s="3"/>
      <c r="Z2908" s="4"/>
      <c r="AA2908" s="3"/>
      <c r="AB2908" s="4"/>
      <c r="AC2908" s="4"/>
    </row>
    <row r="2909" spans="1:29" x14ac:dyDescent="0.25">
      <c r="A2909" s="10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4"/>
      <c r="X2909" s="5"/>
      <c r="Y2909" s="3"/>
      <c r="Z2909" s="4"/>
      <c r="AA2909" s="3"/>
      <c r="AB2909" s="4"/>
      <c r="AC2909" s="4"/>
    </row>
    <row r="2910" spans="1:29" x14ac:dyDescent="0.25">
      <c r="A2910" s="10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4"/>
      <c r="X2910" s="5"/>
      <c r="Y2910" s="3"/>
      <c r="Z2910" s="4"/>
      <c r="AA2910" s="3"/>
      <c r="AB2910" s="4"/>
      <c r="AC2910" s="4"/>
    </row>
    <row r="2911" spans="1:29" x14ac:dyDescent="0.25">
      <c r="A2911" s="10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4"/>
      <c r="X2911" s="5"/>
      <c r="Y2911" s="3"/>
      <c r="Z2911" s="4"/>
      <c r="AA2911" s="3"/>
      <c r="AB2911" s="4"/>
      <c r="AC2911" s="4"/>
    </row>
    <row r="2912" spans="1:29" x14ac:dyDescent="0.25">
      <c r="A2912" s="10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4"/>
      <c r="X2912" s="5"/>
      <c r="Y2912" s="3"/>
      <c r="Z2912" s="4"/>
      <c r="AA2912" s="3"/>
      <c r="AB2912" s="4"/>
      <c r="AC2912" s="4"/>
    </row>
    <row r="2913" spans="1:29" x14ac:dyDescent="0.25">
      <c r="A2913" s="10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4"/>
      <c r="X2913" s="5"/>
      <c r="Y2913" s="3"/>
      <c r="Z2913" s="4"/>
      <c r="AA2913" s="3"/>
      <c r="AB2913" s="4"/>
      <c r="AC2913" s="4"/>
    </row>
    <row r="2914" spans="1:29" x14ac:dyDescent="0.25">
      <c r="A2914" s="10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4"/>
      <c r="X2914" s="5"/>
      <c r="Y2914" s="3"/>
      <c r="Z2914" s="4"/>
      <c r="AA2914" s="3"/>
      <c r="AB2914" s="4"/>
      <c r="AC2914" s="4"/>
    </row>
    <row r="2915" spans="1:29" x14ac:dyDescent="0.25">
      <c r="A2915" s="10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4"/>
      <c r="X2915" s="5"/>
      <c r="Y2915" s="3"/>
      <c r="Z2915" s="4"/>
      <c r="AA2915" s="3"/>
      <c r="AB2915" s="4"/>
      <c r="AC2915" s="4"/>
    </row>
    <row r="2916" spans="1:29" x14ac:dyDescent="0.25">
      <c r="A2916" s="10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4"/>
      <c r="X2916" s="5"/>
      <c r="Y2916" s="3"/>
      <c r="Z2916" s="4"/>
      <c r="AA2916" s="3"/>
      <c r="AB2916" s="4"/>
      <c r="AC2916" s="4"/>
    </row>
    <row r="2917" spans="1:29" x14ac:dyDescent="0.25">
      <c r="A2917" s="10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4"/>
      <c r="X2917" s="5"/>
      <c r="Y2917" s="3"/>
      <c r="Z2917" s="4"/>
      <c r="AA2917" s="3"/>
      <c r="AB2917" s="4"/>
      <c r="AC2917" s="4"/>
    </row>
    <row r="2918" spans="1:29" x14ac:dyDescent="0.25">
      <c r="A2918" s="10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4"/>
      <c r="X2918" s="5"/>
      <c r="Y2918" s="3"/>
      <c r="Z2918" s="4"/>
      <c r="AA2918" s="3"/>
      <c r="AB2918" s="4"/>
      <c r="AC2918" s="4"/>
    </row>
    <row r="2919" spans="1:29" x14ac:dyDescent="0.25">
      <c r="A2919" s="10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4"/>
      <c r="X2919" s="5"/>
      <c r="Y2919" s="3"/>
      <c r="Z2919" s="4"/>
      <c r="AA2919" s="3"/>
      <c r="AB2919" s="4"/>
      <c r="AC2919" s="4"/>
    </row>
    <row r="2920" spans="1:29" x14ac:dyDescent="0.25">
      <c r="A2920" s="10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4"/>
      <c r="X2920" s="5"/>
      <c r="Y2920" s="3"/>
      <c r="Z2920" s="4"/>
      <c r="AA2920" s="3"/>
      <c r="AB2920" s="4"/>
      <c r="AC2920" s="4"/>
    </row>
    <row r="2921" spans="1:29" x14ac:dyDescent="0.25">
      <c r="A2921" s="10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4"/>
      <c r="X2921" s="5"/>
      <c r="Y2921" s="3"/>
      <c r="Z2921" s="4"/>
      <c r="AA2921" s="3"/>
      <c r="AB2921" s="4"/>
      <c r="AC2921" s="4"/>
    </row>
    <row r="2922" spans="1:29" x14ac:dyDescent="0.25">
      <c r="A2922" s="10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4"/>
      <c r="X2922" s="5"/>
      <c r="Y2922" s="3"/>
      <c r="Z2922" s="4"/>
      <c r="AA2922" s="3"/>
      <c r="AB2922" s="4"/>
      <c r="AC2922" s="4"/>
    </row>
    <row r="2923" spans="1:29" x14ac:dyDescent="0.25">
      <c r="A2923" s="10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4"/>
      <c r="X2923" s="5"/>
      <c r="Y2923" s="3"/>
      <c r="Z2923" s="4"/>
      <c r="AA2923" s="3"/>
      <c r="AB2923" s="4"/>
      <c r="AC2923" s="4"/>
    </row>
    <row r="2924" spans="1:29" x14ac:dyDescent="0.25">
      <c r="A2924" s="10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4"/>
      <c r="X2924" s="5"/>
      <c r="Y2924" s="3"/>
      <c r="Z2924" s="4"/>
      <c r="AA2924" s="3"/>
      <c r="AB2924" s="4"/>
      <c r="AC2924" s="4"/>
    </row>
    <row r="2925" spans="1:29" x14ac:dyDescent="0.25">
      <c r="A2925" s="10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4"/>
      <c r="X2925" s="5"/>
      <c r="Y2925" s="3"/>
      <c r="Z2925" s="4"/>
      <c r="AA2925" s="3"/>
      <c r="AB2925" s="4"/>
      <c r="AC2925" s="4"/>
    </row>
    <row r="2926" spans="1:29" x14ac:dyDescent="0.25">
      <c r="A2926" s="10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4"/>
      <c r="X2926" s="5"/>
      <c r="Y2926" s="3"/>
      <c r="Z2926" s="4"/>
      <c r="AA2926" s="3"/>
      <c r="AB2926" s="4"/>
      <c r="AC2926" s="4"/>
    </row>
    <row r="2927" spans="1:29" x14ac:dyDescent="0.25">
      <c r="A2927" s="10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4"/>
      <c r="X2927" s="5"/>
      <c r="Y2927" s="3"/>
      <c r="Z2927" s="4"/>
      <c r="AA2927" s="3"/>
      <c r="AB2927" s="4"/>
      <c r="AC2927" s="4"/>
    </row>
    <row r="2928" spans="1:29" x14ac:dyDescent="0.25">
      <c r="A2928" s="10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4"/>
      <c r="X2928" s="5"/>
      <c r="Y2928" s="3"/>
      <c r="Z2928" s="4"/>
      <c r="AA2928" s="3"/>
      <c r="AB2928" s="4"/>
      <c r="AC2928" s="4"/>
    </row>
    <row r="2929" spans="1:29" x14ac:dyDescent="0.25">
      <c r="A2929" s="10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4"/>
      <c r="X2929" s="5"/>
      <c r="Y2929" s="3"/>
      <c r="Z2929" s="4"/>
      <c r="AA2929" s="3"/>
      <c r="AB2929" s="4"/>
      <c r="AC2929" s="4"/>
    </row>
    <row r="2930" spans="1:29" x14ac:dyDescent="0.25">
      <c r="A2930" s="10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4"/>
      <c r="X2930" s="5"/>
      <c r="Y2930" s="3"/>
      <c r="Z2930" s="4"/>
      <c r="AA2930" s="3"/>
      <c r="AB2930" s="4"/>
      <c r="AC2930" s="4"/>
    </row>
    <row r="2931" spans="1:29" x14ac:dyDescent="0.25">
      <c r="A2931" s="10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4"/>
      <c r="X2931" s="5"/>
      <c r="Y2931" s="3"/>
      <c r="Z2931" s="4"/>
      <c r="AA2931" s="3"/>
      <c r="AB2931" s="4"/>
      <c r="AC2931" s="4"/>
    </row>
    <row r="2932" spans="1:29" x14ac:dyDescent="0.25">
      <c r="A2932" s="10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4"/>
      <c r="X2932" s="5"/>
      <c r="Y2932" s="3"/>
      <c r="Z2932" s="4"/>
      <c r="AA2932" s="3"/>
      <c r="AB2932" s="4"/>
      <c r="AC2932" s="4"/>
    </row>
    <row r="2933" spans="1:29" x14ac:dyDescent="0.25">
      <c r="A2933" s="10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4"/>
      <c r="X2933" s="5"/>
      <c r="Y2933" s="3"/>
      <c r="Z2933" s="4"/>
      <c r="AA2933" s="3"/>
      <c r="AB2933" s="4"/>
      <c r="AC2933" s="4"/>
    </row>
    <row r="2934" spans="1:29" x14ac:dyDescent="0.25">
      <c r="A2934" s="10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4"/>
      <c r="X2934" s="5"/>
      <c r="Y2934" s="3"/>
      <c r="Z2934" s="4"/>
      <c r="AA2934" s="3"/>
      <c r="AB2934" s="4"/>
      <c r="AC2934" s="4"/>
    </row>
    <row r="2935" spans="1:29" x14ac:dyDescent="0.25">
      <c r="A2935" s="10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4"/>
      <c r="X2935" s="5"/>
      <c r="Y2935" s="3"/>
      <c r="Z2935" s="4"/>
      <c r="AA2935" s="3"/>
      <c r="AB2935" s="4"/>
      <c r="AC2935" s="4"/>
    </row>
    <row r="2936" spans="1:29" x14ac:dyDescent="0.25">
      <c r="A2936" s="10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4"/>
      <c r="X2936" s="5"/>
      <c r="Y2936" s="3"/>
      <c r="Z2936" s="4"/>
      <c r="AA2936" s="3"/>
      <c r="AB2936" s="4"/>
      <c r="AC2936" s="4"/>
    </row>
    <row r="2937" spans="1:29" x14ac:dyDescent="0.25">
      <c r="A2937" s="10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4"/>
      <c r="X2937" s="5"/>
      <c r="Y2937" s="3"/>
      <c r="Z2937" s="4"/>
      <c r="AA2937" s="3"/>
      <c r="AB2937" s="4"/>
      <c r="AC2937" s="4"/>
    </row>
    <row r="2938" spans="1:29" x14ac:dyDescent="0.25">
      <c r="A2938" s="10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4"/>
      <c r="X2938" s="5"/>
      <c r="Y2938" s="3"/>
      <c r="Z2938" s="4"/>
      <c r="AA2938" s="3"/>
      <c r="AB2938" s="4"/>
      <c r="AC2938" s="4"/>
    </row>
    <row r="2939" spans="1:29" x14ac:dyDescent="0.25">
      <c r="A2939" s="10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4"/>
      <c r="X2939" s="5"/>
      <c r="Y2939" s="3"/>
      <c r="Z2939" s="4"/>
      <c r="AA2939" s="3"/>
      <c r="AB2939" s="4"/>
      <c r="AC2939" s="4"/>
    </row>
    <row r="2940" spans="1:29" x14ac:dyDescent="0.25">
      <c r="A2940" s="10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4"/>
      <c r="X2940" s="5"/>
      <c r="Y2940" s="3"/>
      <c r="Z2940" s="4"/>
      <c r="AA2940" s="3"/>
      <c r="AB2940" s="4"/>
      <c r="AC2940" s="4"/>
    </row>
    <row r="2941" spans="1:29" x14ac:dyDescent="0.25">
      <c r="A2941" s="10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4"/>
      <c r="X2941" s="5"/>
      <c r="Y2941" s="3"/>
      <c r="Z2941" s="4"/>
      <c r="AA2941" s="3"/>
      <c r="AB2941" s="4"/>
      <c r="AC2941" s="4"/>
    </row>
    <row r="2942" spans="1:29" x14ac:dyDescent="0.25">
      <c r="A2942" s="10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4"/>
      <c r="X2942" s="5"/>
      <c r="Y2942" s="3"/>
      <c r="Z2942" s="4"/>
      <c r="AA2942" s="3"/>
      <c r="AB2942" s="4"/>
      <c r="AC2942" s="4"/>
    </row>
    <row r="2943" spans="1:29" x14ac:dyDescent="0.25">
      <c r="A2943" s="10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4"/>
      <c r="X2943" s="5"/>
      <c r="Y2943" s="3"/>
      <c r="Z2943" s="4"/>
      <c r="AA2943" s="3"/>
      <c r="AB2943" s="4"/>
      <c r="AC2943" s="4"/>
    </row>
    <row r="2944" spans="1:29" x14ac:dyDescent="0.25">
      <c r="A2944" s="10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4"/>
      <c r="X2944" s="5"/>
      <c r="Y2944" s="3"/>
      <c r="Z2944" s="4"/>
      <c r="AA2944" s="3"/>
      <c r="AB2944" s="4"/>
      <c r="AC2944" s="4"/>
    </row>
    <row r="2945" spans="1:29" x14ac:dyDescent="0.25">
      <c r="A2945" s="10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4"/>
      <c r="X2945" s="5"/>
      <c r="Y2945" s="3"/>
      <c r="Z2945" s="4"/>
      <c r="AA2945" s="3"/>
      <c r="AB2945" s="4"/>
      <c r="AC2945" s="4"/>
    </row>
    <row r="2946" spans="1:29" x14ac:dyDescent="0.25">
      <c r="A2946" s="10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4"/>
      <c r="X2946" s="5"/>
      <c r="Y2946" s="3"/>
      <c r="Z2946" s="4"/>
      <c r="AA2946" s="3"/>
      <c r="AB2946" s="4"/>
      <c r="AC2946" s="4"/>
    </row>
    <row r="2947" spans="1:29" x14ac:dyDescent="0.25">
      <c r="A2947" s="10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4"/>
      <c r="X2947" s="5"/>
      <c r="Y2947" s="3"/>
      <c r="Z2947" s="4"/>
      <c r="AA2947" s="3"/>
      <c r="AB2947" s="4"/>
      <c r="AC2947" s="4"/>
    </row>
    <row r="2948" spans="1:29" x14ac:dyDescent="0.25">
      <c r="A2948" s="10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4"/>
      <c r="X2948" s="5"/>
      <c r="Y2948" s="3"/>
      <c r="Z2948" s="4"/>
      <c r="AA2948" s="3"/>
      <c r="AB2948" s="4"/>
      <c r="AC2948" s="4"/>
    </row>
    <row r="2949" spans="1:29" x14ac:dyDescent="0.25">
      <c r="A2949" s="10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4"/>
      <c r="X2949" s="5"/>
      <c r="Y2949" s="3"/>
      <c r="Z2949" s="4"/>
      <c r="AA2949" s="3"/>
      <c r="AB2949" s="4"/>
      <c r="AC2949" s="4"/>
    </row>
    <row r="2950" spans="1:29" x14ac:dyDescent="0.25">
      <c r="A2950" s="10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4"/>
      <c r="X2950" s="5"/>
      <c r="Y2950" s="3"/>
      <c r="Z2950" s="4"/>
      <c r="AA2950" s="3"/>
      <c r="AB2950" s="4"/>
      <c r="AC2950" s="4"/>
    </row>
    <row r="2951" spans="1:29" x14ac:dyDescent="0.25">
      <c r="A2951" s="10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4"/>
      <c r="X2951" s="5"/>
      <c r="Y2951" s="3"/>
      <c r="Z2951" s="4"/>
      <c r="AA2951" s="3"/>
      <c r="AB2951" s="4"/>
      <c r="AC2951" s="4"/>
    </row>
    <row r="2952" spans="1:29" x14ac:dyDescent="0.25">
      <c r="A2952" s="10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4"/>
      <c r="X2952" s="5"/>
      <c r="Y2952" s="3"/>
      <c r="Z2952" s="4"/>
      <c r="AA2952" s="3"/>
      <c r="AB2952" s="4"/>
      <c r="AC2952" s="4"/>
    </row>
    <row r="2953" spans="1:29" x14ac:dyDescent="0.25">
      <c r="A2953" s="10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4"/>
      <c r="X2953" s="5"/>
      <c r="Y2953" s="3"/>
      <c r="Z2953" s="4"/>
      <c r="AA2953" s="3"/>
      <c r="AB2953" s="4"/>
      <c r="AC2953" s="4"/>
    </row>
    <row r="2954" spans="1:29" x14ac:dyDescent="0.25">
      <c r="A2954" s="10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4"/>
      <c r="X2954" s="5"/>
      <c r="Y2954" s="3"/>
      <c r="Z2954" s="4"/>
      <c r="AA2954" s="3"/>
      <c r="AB2954" s="4"/>
      <c r="AC2954" s="4"/>
    </row>
    <row r="2955" spans="1:29" x14ac:dyDescent="0.25">
      <c r="A2955" s="10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4"/>
      <c r="X2955" s="5"/>
      <c r="Y2955" s="3"/>
      <c r="Z2955" s="4"/>
      <c r="AA2955" s="3"/>
      <c r="AB2955" s="4"/>
      <c r="AC2955" s="4"/>
    </row>
    <row r="2956" spans="1:29" x14ac:dyDescent="0.25">
      <c r="A2956" s="10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4"/>
      <c r="X2956" s="5"/>
      <c r="Y2956" s="3"/>
      <c r="Z2956" s="4"/>
      <c r="AA2956" s="3"/>
      <c r="AB2956" s="4"/>
      <c r="AC2956" s="4"/>
    </row>
    <row r="2957" spans="1:29" x14ac:dyDescent="0.25">
      <c r="A2957" s="10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4"/>
      <c r="X2957" s="5"/>
      <c r="Y2957" s="3"/>
      <c r="Z2957" s="4"/>
      <c r="AA2957" s="3"/>
      <c r="AB2957" s="4"/>
      <c r="AC2957" s="4"/>
    </row>
    <row r="2958" spans="1:29" x14ac:dyDescent="0.25">
      <c r="A2958" s="10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4"/>
      <c r="X2958" s="5"/>
      <c r="Y2958" s="3"/>
      <c r="Z2958" s="4"/>
      <c r="AA2958" s="3"/>
      <c r="AB2958" s="4"/>
      <c r="AC2958" s="4"/>
    </row>
    <row r="2959" spans="1:29" x14ac:dyDescent="0.25">
      <c r="A2959" s="10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4"/>
      <c r="X2959" s="5"/>
      <c r="Y2959" s="3"/>
      <c r="Z2959" s="4"/>
      <c r="AA2959" s="3"/>
      <c r="AB2959" s="4"/>
      <c r="AC2959" s="4"/>
    </row>
    <row r="2960" spans="1:29" x14ac:dyDescent="0.25">
      <c r="A2960" s="10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4"/>
      <c r="X2960" s="5"/>
      <c r="Y2960" s="3"/>
      <c r="Z2960" s="4"/>
      <c r="AA2960" s="3"/>
      <c r="AB2960" s="4"/>
      <c r="AC2960" s="4"/>
    </row>
    <row r="2961" spans="1:29" x14ac:dyDescent="0.25">
      <c r="A2961" s="10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4"/>
      <c r="X2961" s="5"/>
      <c r="Y2961" s="3"/>
      <c r="Z2961" s="4"/>
      <c r="AA2961" s="3"/>
      <c r="AB2961" s="4"/>
      <c r="AC2961" s="4"/>
    </row>
    <row r="2962" spans="1:29" x14ac:dyDescent="0.25">
      <c r="A2962" s="10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4"/>
      <c r="X2962" s="5"/>
      <c r="Y2962" s="3"/>
      <c r="Z2962" s="4"/>
      <c r="AA2962" s="3"/>
      <c r="AB2962" s="4"/>
      <c r="AC2962" s="4"/>
    </row>
    <row r="2963" spans="1:29" x14ac:dyDescent="0.25">
      <c r="A2963" s="10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4"/>
      <c r="X2963" s="5"/>
      <c r="Y2963" s="3"/>
      <c r="Z2963" s="4"/>
      <c r="AA2963" s="3"/>
      <c r="AB2963" s="4"/>
      <c r="AC2963" s="4"/>
    </row>
    <row r="2964" spans="1:29" x14ac:dyDescent="0.25">
      <c r="A2964" s="10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4"/>
      <c r="X2964" s="5"/>
      <c r="Y2964" s="3"/>
      <c r="Z2964" s="4"/>
      <c r="AA2964" s="3"/>
      <c r="AB2964" s="4"/>
      <c r="AC2964" s="4"/>
    </row>
    <row r="2965" spans="1:29" x14ac:dyDescent="0.25">
      <c r="A2965" s="10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4"/>
      <c r="X2965" s="5"/>
      <c r="Y2965" s="3"/>
      <c r="Z2965" s="4"/>
      <c r="AA2965" s="3"/>
      <c r="AB2965" s="4"/>
      <c r="AC2965" s="4"/>
    </row>
    <row r="2966" spans="1:29" x14ac:dyDescent="0.25">
      <c r="A2966" s="10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4"/>
      <c r="X2966" s="5"/>
      <c r="Y2966" s="3"/>
      <c r="Z2966" s="4"/>
      <c r="AA2966" s="3"/>
      <c r="AB2966" s="4"/>
      <c r="AC2966" s="4"/>
    </row>
    <row r="2967" spans="1:29" x14ac:dyDescent="0.25">
      <c r="A2967" s="10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4"/>
      <c r="X2967" s="5"/>
      <c r="Y2967" s="3"/>
      <c r="Z2967" s="4"/>
      <c r="AA2967" s="3"/>
      <c r="AB2967" s="4"/>
      <c r="AC2967" s="4"/>
    </row>
    <row r="2968" spans="1:29" x14ac:dyDescent="0.25">
      <c r="A2968" s="10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4"/>
      <c r="X2968" s="5"/>
      <c r="Y2968" s="3"/>
      <c r="Z2968" s="4"/>
      <c r="AA2968" s="3"/>
      <c r="AB2968" s="4"/>
      <c r="AC2968" s="4"/>
    </row>
    <row r="2969" spans="1:29" x14ac:dyDescent="0.25">
      <c r="A2969" s="10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4"/>
      <c r="X2969" s="5"/>
      <c r="Y2969" s="3"/>
      <c r="Z2969" s="4"/>
      <c r="AA2969" s="3"/>
      <c r="AB2969" s="4"/>
      <c r="AC2969" s="4"/>
    </row>
    <row r="2970" spans="1:29" x14ac:dyDescent="0.25">
      <c r="A2970" s="10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4"/>
      <c r="X2970" s="5"/>
      <c r="Y2970" s="3"/>
      <c r="Z2970" s="4"/>
      <c r="AA2970" s="3"/>
      <c r="AB2970" s="4"/>
      <c r="AC2970" s="4"/>
    </row>
    <row r="2971" spans="1:29" x14ac:dyDescent="0.25">
      <c r="A2971" s="10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4"/>
      <c r="X2971" s="5"/>
      <c r="Y2971" s="3"/>
      <c r="Z2971" s="4"/>
      <c r="AA2971" s="3"/>
      <c r="AB2971" s="4"/>
      <c r="AC2971" s="4"/>
    </row>
    <row r="2972" spans="1:29" x14ac:dyDescent="0.25">
      <c r="A2972" s="10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4"/>
      <c r="X2972" s="5"/>
      <c r="Y2972" s="3"/>
      <c r="Z2972" s="4"/>
      <c r="AA2972" s="3"/>
      <c r="AB2972" s="4"/>
      <c r="AC2972" s="4"/>
    </row>
    <row r="2973" spans="1:29" x14ac:dyDescent="0.25">
      <c r="A2973" s="10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4"/>
      <c r="X2973" s="5"/>
      <c r="Y2973" s="3"/>
      <c r="Z2973" s="4"/>
      <c r="AA2973" s="3"/>
      <c r="AB2973" s="4"/>
      <c r="AC2973" s="4"/>
    </row>
    <row r="2974" spans="1:29" x14ac:dyDescent="0.25">
      <c r="A2974" s="10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4"/>
      <c r="X2974" s="5"/>
      <c r="Y2974" s="3"/>
      <c r="Z2974" s="4"/>
      <c r="AA2974" s="3"/>
      <c r="AB2974" s="4"/>
      <c r="AC2974" s="4"/>
    </row>
    <row r="2975" spans="1:29" x14ac:dyDescent="0.25">
      <c r="A2975" s="10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4"/>
      <c r="X2975" s="5"/>
      <c r="Y2975" s="3"/>
      <c r="Z2975" s="4"/>
      <c r="AA2975" s="3"/>
      <c r="AB2975" s="4"/>
      <c r="AC2975" s="4"/>
    </row>
    <row r="2976" spans="1:29" x14ac:dyDescent="0.25">
      <c r="A2976" s="10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4"/>
      <c r="X2976" s="5"/>
      <c r="Y2976" s="3"/>
      <c r="Z2976" s="4"/>
      <c r="AA2976" s="3"/>
      <c r="AB2976" s="4"/>
      <c r="AC2976" s="4"/>
    </row>
    <row r="2977" spans="1:29" x14ac:dyDescent="0.25">
      <c r="A2977" s="10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4"/>
      <c r="X2977" s="5"/>
      <c r="Y2977" s="3"/>
      <c r="Z2977" s="4"/>
      <c r="AA2977" s="3"/>
      <c r="AB2977" s="4"/>
      <c r="AC2977" s="4"/>
    </row>
    <row r="2978" spans="1:29" x14ac:dyDescent="0.25">
      <c r="A2978" s="10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4"/>
      <c r="X2978" s="5"/>
      <c r="Y2978" s="3"/>
      <c r="Z2978" s="4"/>
      <c r="AA2978" s="3"/>
      <c r="AB2978" s="4"/>
      <c r="AC2978" s="4"/>
    </row>
    <row r="2979" spans="1:29" x14ac:dyDescent="0.25">
      <c r="A2979" s="10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4"/>
      <c r="X2979" s="5"/>
      <c r="Y2979" s="3"/>
      <c r="Z2979" s="4"/>
      <c r="AA2979" s="3"/>
      <c r="AB2979" s="4"/>
      <c r="AC2979" s="4"/>
    </row>
    <row r="2980" spans="1:29" x14ac:dyDescent="0.25">
      <c r="A2980" s="10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4"/>
      <c r="X2980" s="5"/>
      <c r="Y2980" s="3"/>
      <c r="Z2980" s="4"/>
      <c r="AA2980" s="3"/>
      <c r="AB2980" s="4"/>
      <c r="AC2980" s="4"/>
    </row>
    <row r="2981" spans="1:29" x14ac:dyDescent="0.25">
      <c r="A2981" s="10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4"/>
      <c r="X2981" s="5"/>
      <c r="Y2981" s="3"/>
      <c r="Z2981" s="4"/>
      <c r="AA2981" s="3"/>
      <c r="AB2981" s="4"/>
      <c r="AC2981" s="4"/>
    </row>
    <row r="2982" spans="1:29" x14ac:dyDescent="0.25">
      <c r="A2982" s="10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4"/>
      <c r="X2982" s="5"/>
      <c r="Y2982" s="3"/>
      <c r="Z2982" s="4"/>
      <c r="AA2982" s="3"/>
      <c r="AB2982" s="4"/>
      <c r="AC2982" s="4"/>
    </row>
    <row r="2983" spans="1:29" x14ac:dyDescent="0.25">
      <c r="A2983" s="10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4"/>
      <c r="X2983" s="5"/>
      <c r="Y2983" s="3"/>
      <c r="Z2983" s="4"/>
      <c r="AA2983" s="3"/>
      <c r="AB2983" s="4"/>
      <c r="AC2983" s="4"/>
    </row>
    <row r="2984" spans="1:29" x14ac:dyDescent="0.25">
      <c r="A2984" s="10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4"/>
      <c r="X2984" s="5"/>
      <c r="Y2984" s="3"/>
      <c r="Z2984" s="4"/>
      <c r="AA2984" s="3"/>
      <c r="AB2984" s="4"/>
      <c r="AC2984" s="4"/>
    </row>
    <row r="2985" spans="1:29" x14ac:dyDescent="0.25">
      <c r="A2985" s="10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4"/>
      <c r="X2985" s="5"/>
      <c r="Y2985" s="3"/>
      <c r="Z2985" s="4"/>
      <c r="AA2985" s="3"/>
      <c r="AB2985" s="4"/>
      <c r="AC2985" s="4"/>
    </row>
    <row r="2986" spans="1:29" x14ac:dyDescent="0.25">
      <c r="A2986" s="10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4"/>
      <c r="X2986" s="5"/>
      <c r="Y2986" s="3"/>
      <c r="Z2986" s="4"/>
      <c r="AA2986" s="3"/>
      <c r="AB2986" s="4"/>
      <c r="AC2986" s="4"/>
    </row>
    <row r="2987" spans="1:29" x14ac:dyDescent="0.25">
      <c r="A2987" s="10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4"/>
      <c r="X2987" s="5"/>
      <c r="Y2987" s="3"/>
      <c r="Z2987" s="4"/>
      <c r="AA2987" s="3"/>
      <c r="AB2987" s="4"/>
      <c r="AC2987" s="4"/>
    </row>
    <row r="2988" spans="1:29" x14ac:dyDescent="0.25">
      <c r="A2988" s="10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4"/>
      <c r="X2988" s="5"/>
      <c r="Y2988" s="3"/>
      <c r="Z2988" s="4"/>
      <c r="AA2988" s="3"/>
      <c r="AB2988" s="4"/>
      <c r="AC2988" s="4"/>
    </row>
    <row r="2989" spans="1:29" x14ac:dyDescent="0.25">
      <c r="A2989" s="10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4"/>
      <c r="X2989" s="5"/>
      <c r="Y2989" s="3"/>
      <c r="Z2989" s="4"/>
      <c r="AA2989" s="3"/>
      <c r="AB2989" s="4"/>
      <c r="AC2989" s="4"/>
    </row>
    <row r="2990" spans="1:29" x14ac:dyDescent="0.25">
      <c r="A2990" s="10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4"/>
      <c r="X2990" s="5"/>
      <c r="Y2990" s="3"/>
      <c r="Z2990" s="4"/>
      <c r="AA2990" s="3"/>
      <c r="AB2990" s="4"/>
      <c r="AC2990" s="4"/>
    </row>
    <row r="2991" spans="1:29" x14ac:dyDescent="0.25">
      <c r="A2991" s="10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4"/>
      <c r="X2991" s="5"/>
      <c r="Y2991" s="3"/>
      <c r="Z2991" s="4"/>
      <c r="AA2991" s="3"/>
      <c r="AB2991" s="4"/>
      <c r="AC2991" s="4"/>
    </row>
    <row r="2992" spans="1:29" x14ac:dyDescent="0.25">
      <c r="A2992" s="10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4"/>
      <c r="X2992" s="5"/>
      <c r="Y2992" s="3"/>
      <c r="Z2992" s="4"/>
      <c r="AA2992" s="3"/>
      <c r="AB2992" s="4"/>
      <c r="AC2992" s="4"/>
    </row>
    <row r="2993" spans="1:29" x14ac:dyDescent="0.25">
      <c r="A2993" s="10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4"/>
      <c r="X2993" s="5"/>
      <c r="Y2993" s="3"/>
      <c r="Z2993" s="4"/>
      <c r="AA2993" s="3"/>
      <c r="AB2993" s="4"/>
      <c r="AC2993" s="4"/>
    </row>
    <row r="2994" spans="1:29" x14ac:dyDescent="0.25">
      <c r="A2994" s="10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4"/>
      <c r="X2994" s="5"/>
      <c r="Y2994" s="3"/>
      <c r="Z2994" s="4"/>
      <c r="AA2994" s="3"/>
      <c r="AB2994" s="4"/>
      <c r="AC2994" s="4"/>
    </row>
    <row r="2995" spans="1:29" x14ac:dyDescent="0.25">
      <c r="A2995" s="10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4"/>
      <c r="X2995" s="5"/>
      <c r="Y2995" s="3"/>
      <c r="Z2995" s="4"/>
      <c r="AA2995" s="3"/>
      <c r="AB2995" s="4"/>
      <c r="AC2995" s="4"/>
    </row>
    <row r="2996" spans="1:29" x14ac:dyDescent="0.25">
      <c r="A2996" s="10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4"/>
      <c r="X2996" s="5"/>
      <c r="Y2996" s="3"/>
      <c r="Z2996" s="4"/>
      <c r="AA2996" s="3"/>
      <c r="AB2996" s="4"/>
      <c r="AC2996" s="4"/>
    </row>
    <row r="2997" spans="1:29" x14ac:dyDescent="0.25">
      <c r="A2997" s="10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4"/>
      <c r="X2997" s="5"/>
      <c r="Y2997" s="3"/>
      <c r="Z2997" s="4"/>
      <c r="AA2997" s="3"/>
      <c r="AB2997" s="4"/>
      <c r="AC2997" s="4"/>
    </row>
    <row r="2998" spans="1:29" x14ac:dyDescent="0.25">
      <c r="A2998" s="10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4"/>
      <c r="X2998" s="5"/>
      <c r="Y2998" s="3"/>
      <c r="Z2998" s="4"/>
      <c r="AA2998" s="3"/>
      <c r="AB2998" s="4"/>
      <c r="AC2998" s="4"/>
    </row>
    <row r="2999" spans="1:29" x14ac:dyDescent="0.25">
      <c r="A2999" s="10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4"/>
      <c r="X2999" s="5"/>
      <c r="Y2999" s="3"/>
      <c r="Z2999" s="4"/>
      <c r="AA2999" s="3"/>
      <c r="AB2999" s="4"/>
      <c r="AC2999" s="4"/>
    </row>
    <row r="3000" spans="1:29" x14ac:dyDescent="0.25">
      <c r="A3000" s="10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4"/>
      <c r="X3000" s="5"/>
      <c r="Y3000" s="3"/>
      <c r="Z3000" s="4"/>
      <c r="AA3000" s="3"/>
      <c r="AB3000" s="4"/>
      <c r="AC3000" s="4"/>
    </row>
    <row r="3001" spans="1:29" x14ac:dyDescent="0.25">
      <c r="A3001" s="10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4"/>
      <c r="X3001" s="5"/>
      <c r="Y3001" s="3"/>
      <c r="Z3001" s="4"/>
      <c r="AA3001" s="3"/>
      <c r="AB3001" s="4"/>
      <c r="AC3001" s="4"/>
    </row>
    <row r="3002" spans="1:29" x14ac:dyDescent="0.25">
      <c r="A3002" s="10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4"/>
      <c r="X3002" s="5"/>
      <c r="Y3002" s="3"/>
      <c r="Z3002" s="4"/>
      <c r="AA3002" s="3"/>
      <c r="AB3002" s="4"/>
      <c r="AC3002" s="4"/>
    </row>
    <row r="3003" spans="1:29" x14ac:dyDescent="0.25">
      <c r="A3003" s="10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4"/>
      <c r="X3003" s="5"/>
      <c r="Y3003" s="3"/>
      <c r="Z3003" s="4"/>
      <c r="AA3003" s="3"/>
      <c r="AB3003" s="4"/>
      <c r="AC3003" s="4"/>
    </row>
    <row r="3004" spans="1:29" x14ac:dyDescent="0.25">
      <c r="A3004" s="10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4"/>
      <c r="X3004" s="5"/>
      <c r="Y3004" s="3"/>
      <c r="Z3004" s="4"/>
      <c r="AA3004" s="3"/>
      <c r="AB3004" s="4"/>
      <c r="AC3004" s="4"/>
    </row>
    <row r="3005" spans="1:29" x14ac:dyDescent="0.25">
      <c r="A3005" s="10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4"/>
      <c r="X3005" s="5"/>
      <c r="Y3005" s="3"/>
      <c r="Z3005" s="4"/>
      <c r="AA3005" s="3"/>
      <c r="AB3005" s="4"/>
      <c r="AC3005" s="4"/>
    </row>
    <row r="3006" spans="1:29" x14ac:dyDescent="0.25">
      <c r="A3006" s="10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4"/>
      <c r="X3006" s="5"/>
      <c r="Y3006" s="3"/>
      <c r="Z3006" s="4"/>
      <c r="AA3006" s="3"/>
      <c r="AB3006" s="4"/>
      <c r="AC3006" s="4"/>
    </row>
    <row r="3007" spans="1:29" x14ac:dyDescent="0.25">
      <c r="A3007" s="10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4"/>
      <c r="X3007" s="5"/>
      <c r="Y3007" s="3"/>
      <c r="Z3007" s="4"/>
      <c r="AA3007" s="3"/>
      <c r="AB3007" s="4"/>
      <c r="AC3007" s="4"/>
    </row>
    <row r="3008" spans="1:29" x14ac:dyDescent="0.25">
      <c r="A3008" s="10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4"/>
      <c r="X3008" s="5"/>
      <c r="Y3008" s="3"/>
      <c r="Z3008" s="4"/>
      <c r="AA3008" s="3"/>
      <c r="AB3008" s="4"/>
      <c r="AC3008" s="4"/>
    </row>
    <row r="3009" spans="1:29" x14ac:dyDescent="0.25">
      <c r="A3009" s="10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4"/>
      <c r="X3009" s="5"/>
      <c r="Y3009" s="3"/>
      <c r="Z3009" s="4"/>
      <c r="AA3009" s="3"/>
      <c r="AB3009" s="4"/>
      <c r="AC3009" s="4"/>
    </row>
    <row r="3010" spans="1:29" x14ac:dyDescent="0.25">
      <c r="A3010" s="10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4"/>
      <c r="X3010" s="5"/>
      <c r="Y3010" s="3"/>
      <c r="Z3010" s="4"/>
      <c r="AA3010" s="3"/>
      <c r="AB3010" s="4"/>
      <c r="AC3010" s="4"/>
    </row>
    <row r="3011" spans="1:29" x14ac:dyDescent="0.25">
      <c r="A3011" s="10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4"/>
      <c r="X3011" s="5"/>
      <c r="Y3011" s="3"/>
      <c r="Z3011" s="4"/>
      <c r="AA3011" s="3"/>
      <c r="AB3011" s="4"/>
      <c r="AC3011" s="4"/>
    </row>
    <row r="3012" spans="1:29" x14ac:dyDescent="0.25">
      <c r="A3012" s="10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4"/>
      <c r="X3012" s="5"/>
      <c r="Y3012" s="3"/>
      <c r="Z3012" s="4"/>
      <c r="AA3012" s="3"/>
      <c r="AB3012" s="4"/>
      <c r="AC3012" s="4"/>
    </row>
    <row r="3013" spans="1:29" x14ac:dyDescent="0.25">
      <c r="A3013" s="10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4"/>
      <c r="X3013" s="5"/>
      <c r="Y3013" s="3"/>
      <c r="Z3013" s="4"/>
      <c r="AA3013" s="3"/>
      <c r="AB3013" s="4"/>
      <c r="AC3013" s="4"/>
    </row>
    <row r="3014" spans="1:29" x14ac:dyDescent="0.25">
      <c r="A3014" s="10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4"/>
      <c r="X3014" s="5"/>
      <c r="Y3014" s="3"/>
      <c r="Z3014" s="4"/>
      <c r="AA3014" s="3"/>
      <c r="AB3014" s="4"/>
      <c r="AC3014" s="4"/>
    </row>
    <row r="3015" spans="1:29" x14ac:dyDescent="0.25">
      <c r="A3015" s="10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4"/>
      <c r="X3015" s="5"/>
      <c r="Y3015" s="3"/>
      <c r="Z3015" s="4"/>
      <c r="AA3015" s="3"/>
      <c r="AB3015" s="4"/>
      <c r="AC3015" s="4"/>
    </row>
    <row r="3016" spans="1:29" x14ac:dyDescent="0.25">
      <c r="A3016" s="10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4"/>
      <c r="X3016" s="5"/>
      <c r="Y3016" s="3"/>
      <c r="Z3016" s="4"/>
      <c r="AA3016" s="3"/>
      <c r="AB3016" s="4"/>
      <c r="AC3016" s="4"/>
    </row>
    <row r="3017" spans="1:29" x14ac:dyDescent="0.25">
      <c r="A3017" s="10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4"/>
      <c r="X3017" s="5"/>
      <c r="Y3017" s="3"/>
      <c r="Z3017" s="4"/>
      <c r="AA3017" s="3"/>
      <c r="AB3017" s="4"/>
      <c r="AC3017" s="4"/>
    </row>
    <row r="3018" spans="1:29" x14ac:dyDescent="0.25">
      <c r="A3018" s="10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4"/>
      <c r="X3018" s="5"/>
      <c r="Y3018" s="3"/>
      <c r="Z3018" s="4"/>
      <c r="AA3018" s="3"/>
      <c r="AB3018" s="4"/>
      <c r="AC3018" s="4"/>
    </row>
    <row r="3019" spans="1:29" x14ac:dyDescent="0.25">
      <c r="A3019" s="10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4"/>
      <c r="X3019" s="5"/>
      <c r="Y3019" s="3"/>
      <c r="Z3019" s="4"/>
      <c r="AA3019" s="3"/>
      <c r="AB3019" s="4"/>
      <c r="AC3019" s="4"/>
    </row>
    <row r="3020" spans="1:29" x14ac:dyDescent="0.25">
      <c r="A3020" s="10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4"/>
      <c r="X3020" s="5"/>
      <c r="Y3020" s="3"/>
      <c r="Z3020" s="4"/>
      <c r="AA3020" s="3"/>
      <c r="AB3020" s="4"/>
      <c r="AC3020" s="4"/>
    </row>
    <row r="3021" spans="1:29" x14ac:dyDescent="0.25">
      <c r="A3021" s="10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4"/>
      <c r="X3021" s="5"/>
      <c r="Y3021" s="3"/>
      <c r="Z3021" s="4"/>
      <c r="AA3021" s="3"/>
      <c r="AB3021" s="4"/>
      <c r="AC3021" s="4"/>
    </row>
    <row r="3022" spans="1:29" x14ac:dyDescent="0.25">
      <c r="A3022" s="10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4"/>
      <c r="X3022" s="5"/>
      <c r="Y3022" s="3"/>
      <c r="Z3022" s="4"/>
      <c r="AA3022" s="3"/>
      <c r="AB3022" s="4"/>
      <c r="AC3022" s="4"/>
    </row>
    <row r="3023" spans="1:29" x14ac:dyDescent="0.25">
      <c r="A3023" s="10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4"/>
      <c r="X3023" s="5"/>
      <c r="Y3023" s="3"/>
      <c r="Z3023" s="4"/>
      <c r="AA3023" s="3"/>
      <c r="AB3023" s="4"/>
      <c r="AC3023" s="4"/>
    </row>
    <row r="3024" spans="1:29" x14ac:dyDescent="0.25">
      <c r="A3024" s="10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4"/>
      <c r="X3024" s="5"/>
      <c r="Y3024" s="3"/>
      <c r="Z3024" s="4"/>
      <c r="AA3024" s="3"/>
      <c r="AB3024" s="4"/>
      <c r="AC3024" s="4"/>
    </row>
    <row r="3025" spans="1:29" x14ac:dyDescent="0.25">
      <c r="A3025" s="10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4"/>
      <c r="X3025" s="5"/>
      <c r="Y3025" s="3"/>
      <c r="Z3025" s="4"/>
      <c r="AA3025" s="3"/>
      <c r="AB3025" s="4"/>
      <c r="AC3025" s="4"/>
    </row>
    <row r="3026" spans="1:29" x14ac:dyDescent="0.25">
      <c r="A3026" s="10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4"/>
      <c r="X3026" s="5"/>
      <c r="Y3026" s="3"/>
      <c r="Z3026" s="4"/>
      <c r="AA3026" s="3"/>
      <c r="AB3026" s="4"/>
      <c r="AC3026" s="4"/>
    </row>
    <row r="3027" spans="1:29" x14ac:dyDescent="0.25">
      <c r="A3027" s="10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4"/>
      <c r="X3027" s="5"/>
      <c r="Y3027" s="3"/>
      <c r="Z3027" s="4"/>
      <c r="AA3027" s="3"/>
      <c r="AB3027" s="4"/>
      <c r="AC3027" s="4"/>
    </row>
    <row r="3028" spans="1:29" x14ac:dyDescent="0.25">
      <c r="A3028" s="10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4"/>
      <c r="X3028" s="5"/>
      <c r="Y3028" s="3"/>
      <c r="Z3028" s="4"/>
      <c r="AA3028" s="3"/>
      <c r="AB3028" s="4"/>
      <c r="AC3028" s="4"/>
    </row>
    <row r="3029" spans="1:29" x14ac:dyDescent="0.25">
      <c r="A3029" s="10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4"/>
      <c r="X3029" s="5"/>
      <c r="Y3029" s="3"/>
      <c r="Z3029" s="4"/>
      <c r="AA3029" s="3"/>
      <c r="AB3029" s="4"/>
      <c r="AC3029" s="4"/>
    </row>
    <row r="3030" spans="1:29" x14ac:dyDescent="0.25">
      <c r="A3030" s="10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4"/>
      <c r="X3030" s="5"/>
      <c r="Y3030" s="3"/>
      <c r="Z3030" s="4"/>
      <c r="AA3030" s="3"/>
      <c r="AB3030" s="4"/>
      <c r="AC3030" s="4"/>
    </row>
    <row r="3031" spans="1:29" x14ac:dyDescent="0.25">
      <c r="A3031" s="10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4"/>
      <c r="X3031" s="5"/>
      <c r="Y3031" s="3"/>
      <c r="Z3031" s="4"/>
      <c r="AA3031" s="3"/>
      <c r="AB3031" s="4"/>
      <c r="AC3031" s="4"/>
    </row>
    <row r="3032" spans="1:29" x14ac:dyDescent="0.25">
      <c r="A3032" s="10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4"/>
      <c r="X3032" s="5"/>
      <c r="Y3032" s="3"/>
      <c r="Z3032" s="4"/>
      <c r="AA3032" s="3"/>
      <c r="AB3032" s="4"/>
      <c r="AC3032" s="4"/>
    </row>
    <row r="3033" spans="1:29" x14ac:dyDescent="0.25">
      <c r="A3033" s="10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4"/>
      <c r="X3033" s="5"/>
      <c r="Y3033" s="3"/>
      <c r="Z3033" s="4"/>
      <c r="AA3033" s="3"/>
      <c r="AB3033" s="4"/>
      <c r="AC3033" s="4"/>
    </row>
    <row r="3034" spans="1:29" x14ac:dyDescent="0.25">
      <c r="A3034" s="10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4"/>
      <c r="X3034" s="5"/>
      <c r="Y3034" s="3"/>
      <c r="Z3034" s="4"/>
      <c r="AA3034" s="3"/>
      <c r="AB3034" s="4"/>
      <c r="AC3034" s="4"/>
    </row>
    <row r="3035" spans="1:29" x14ac:dyDescent="0.25">
      <c r="A3035" s="10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4"/>
      <c r="X3035" s="5"/>
      <c r="Y3035" s="3"/>
      <c r="Z3035" s="4"/>
      <c r="AA3035" s="3"/>
      <c r="AB3035" s="4"/>
      <c r="AC3035" s="4"/>
    </row>
    <row r="3036" spans="1:29" x14ac:dyDescent="0.25">
      <c r="A3036" s="10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4"/>
      <c r="X3036" s="5"/>
      <c r="Y3036" s="3"/>
      <c r="Z3036" s="4"/>
      <c r="AA3036" s="3"/>
      <c r="AB3036" s="4"/>
      <c r="AC3036" s="4"/>
    </row>
    <row r="3037" spans="1:29" x14ac:dyDescent="0.25">
      <c r="A3037" s="10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4"/>
      <c r="X3037" s="5"/>
      <c r="Y3037" s="3"/>
      <c r="Z3037" s="4"/>
      <c r="AA3037" s="3"/>
      <c r="AB3037" s="4"/>
      <c r="AC3037" s="4"/>
    </row>
    <row r="3038" spans="1:29" x14ac:dyDescent="0.25">
      <c r="A3038" s="10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4"/>
      <c r="X3038" s="5"/>
      <c r="Y3038" s="3"/>
      <c r="Z3038" s="4"/>
      <c r="AA3038" s="3"/>
      <c r="AB3038" s="4"/>
      <c r="AC3038" s="4"/>
    </row>
    <row r="3039" spans="1:29" x14ac:dyDescent="0.25">
      <c r="A3039" s="10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4"/>
      <c r="X3039" s="5"/>
      <c r="Y3039" s="3"/>
      <c r="Z3039" s="4"/>
      <c r="AA3039" s="3"/>
      <c r="AB3039" s="4"/>
      <c r="AC3039" s="4"/>
    </row>
    <row r="3040" spans="1:29" x14ac:dyDescent="0.25">
      <c r="A3040" s="10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4"/>
      <c r="X3040" s="5"/>
      <c r="Y3040" s="3"/>
      <c r="Z3040" s="4"/>
      <c r="AA3040" s="3"/>
      <c r="AB3040" s="4"/>
      <c r="AC3040" s="4"/>
    </row>
    <row r="3041" spans="1:29" x14ac:dyDescent="0.25">
      <c r="A3041" s="10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4"/>
      <c r="X3041" s="5"/>
      <c r="Y3041" s="3"/>
      <c r="Z3041" s="4"/>
      <c r="AA3041" s="3"/>
      <c r="AB3041" s="4"/>
      <c r="AC3041" s="4"/>
    </row>
    <row r="3042" spans="1:29" x14ac:dyDescent="0.25">
      <c r="A3042" s="10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4"/>
      <c r="X3042" s="5"/>
      <c r="Y3042" s="3"/>
      <c r="Z3042" s="4"/>
      <c r="AA3042" s="3"/>
      <c r="AB3042" s="4"/>
      <c r="AC3042" s="4"/>
    </row>
    <row r="3043" spans="1:29" x14ac:dyDescent="0.25">
      <c r="A3043" s="10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4"/>
      <c r="X3043" s="5"/>
      <c r="Y3043" s="3"/>
      <c r="Z3043" s="4"/>
      <c r="AA3043" s="3"/>
      <c r="AB3043" s="4"/>
      <c r="AC3043" s="4"/>
    </row>
    <row r="3044" spans="1:29" x14ac:dyDescent="0.25">
      <c r="A3044" s="10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4"/>
      <c r="X3044" s="5"/>
      <c r="Y3044" s="3"/>
      <c r="Z3044" s="4"/>
      <c r="AA3044" s="3"/>
      <c r="AB3044" s="4"/>
      <c r="AC3044" s="4"/>
    </row>
    <row r="3045" spans="1:29" x14ac:dyDescent="0.25">
      <c r="A3045" s="10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4"/>
      <c r="X3045" s="5"/>
      <c r="Y3045" s="3"/>
      <c r="Z3045" s="4"/>
      <c r="AA3045" s="3"/>
      <c r="AB3045" s="4"/>
      <c r="AC3045" s="4"/>
    </row>
    <row r="3046" spans="1:29" x14ac:dyDescent="0.25">
      <c r="A3046" s="10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4"/>
      <c r="X3046" s="5"/>
      <c r="Y3046" s="3"/>
      <c r="Z3046" s="4"/>
      <c r="AA3046" s="3"/>
      <c r="AB3046" s="4"/>
      <c r="AC3046" s="4"/>
    </row>
    <row r="3047" spans="1:29" x14ac:dyDescent="0.25">
      <c r="A3047" s="10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4"/>
      <c r="X3047" s="5"/>
      <c r="Y3047" s="3"/>
      <c r="Z3047" s="4"/>
      <c r="AA3047" s="3"/>
      <c r="AB3047" s="4"/>
      <c r="AC3047" s="4"/>
    </row>
    <row r="3048" spans="1:29" x14ac:dyDescent="0.25">
      <c r="A3048" s="10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4"/>
      <c r="X3048" s="5"/>
      <c r="Y3048" s="3"/>
      <c r="Z3048" s="4"/>
      <c r="AA3048" s="3"/>
      <c r="AB3048" s="4"/>
      <c r="AC3048" s="4"/>
    </row>
    <row r="3049" spans="1:29" x14ac:dyDescent="0.25">
      <c r="A3049" s="10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4"/>
      <c r="X3049" s="5"/>
      <c r="Y3049" s="3"/>
      <c r="Z3049" s="4"/>
      <c r="AA3049" s="3"/>
      <c r="AB3049" s="4"/>
      <c r="AC3049" s="4"/>
    </row>
    <row r="3050" spans="1:29" x14ac:dyDescent="0.25">
      <c r="A3050" s="10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4"/>
      <c r="X3050" s="5"/>
      <c r="Y3050" s="3"/>
      <c r="Z3050" s="4"/>
      <c r="AA3050" s="3"/>
      <c r="AB3050" s="4"/>
      <c r="AC3050" s="4"/>
    </row>
    <row r="3051" spans="1:29" x14ac:dyDescent="0.25">
      <c r="A3051" s="10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4"/>
      <c r="X3051" s="5"/>
      <c r="Y3051" s="3"/>
      <c r="Z3051" s="4"/>
      <c r="AA3051" s="3"/>
      <c r="AB3051" s="4"/>
      <c r="AC3051" s="4"/>
    </row>
    <row r="3052" spans="1:29" x14ac:dyDescent="0.25">
      <c r="A3052" s="10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4"/>
      <c r="X3052" s="5"/>
      <c r="Y3052" s="3"/>
      <c r="Z3052" s="4"/>
      <c r="AA3052" s="3"/>
      <c r="AB3052" s="4"/>
      <c r="AC3052" s="4"/>
    </row>
    <row r="3053" spans="1:29" x14ac:dyDescent="0.25">
      <c r="A3053" s="10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4"/>
      <c r="X3053" s="5"/>
      <c r="Y3053" s="3"/>
      <c r="Z3053" s="4"/>
      <c r="AA3053" s="3"/>
      <c r="AB3053" s="4"/>
      <c r="AC3053" s="4"/>
    </row>
    <row r="3054" spans="1:29" x14ac:dyDescent="0.25">
      <c r="A3054" s="10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4"/>
      <c r="X3054" s="5"/>
      <c r="Y3054" s="3"/>
      <c r="Z3054" s="4"/>
      <c r="AA3054" s="3"/>
      <c r="AB3054" s="4"/>
      <c r="AC3054" s="4"/>
    </row>
    <row r="3055" spans="1:29" x14ac:dyDescent="0.25">
      <c r="A3055" s="10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4"/>
      <c r="X3055" s="5"/>
      <c r="Y3055" s="3"/>
      <c r="Z3055" s="4"/>
      <c r="AA3055" s="3"/>
      <c r="AB3055" s="4"/>
      <c r="AC3055" s="4"/>
    </row>
    <row r="3056" spans="1:29" x14ac:dyDescent="0.25">
      <c r="A3056" s="10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4"/>
      <c r="X3056" s="5"/>
      <c r="Y3056" s="3"/>
      <c r="Z3056" s="4"/>
      <c r="AA3056" s="3"/>
      <c r="AB3056" s="4"/>
      <c r="AC3056" s="4"/>
    </row>
    <row r="3057" spans="1:29" x14ac:dyDescent="0.25">
      <c r="A3057" s="10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4"/>
      <c r="X3057" s="5"/>
      <c r="Y3057" s="3"/>
      <c r="Z3057" s="4"/>
      <c r="AA3057" s="3"/>
      <c r="AB3057" s="4"/>
      <c r="AC3057" s="4"/>
    </row>
    <row r="3058" spans="1:29" x14ac:dyDescent="0.25">
      <c r="A3058" s="10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4"/>
      <c r="X3058" s="5"/>
      <c r="Y3058" s="3"/>
      <c r="Z3058" s="4"/>
      <c r="AA3058" s="3"/>
      <c r="AB3058" s="4"/>
      <c r="AC3058" s="4"/>
    </row>
    <row r="3059" spans="1:29" x14ac:dyDescent="0.25">
      <c r="A3059" s="10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4"/>
      <c r="X3059" s="5"/>
      <c r="Y3059" s="3"/>
      <c r="Z3059" s="4"/>
      <c r="AA3059" s="3"/>
      <c r="AB3059" s="4"/>
      <c r="AC3059" s="4"/>
    </row>
    <row r="3060" spans="1:29" x14ac:dyDescent="0.25">
      <c r="A3060" s="10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4"/>
      <c r="X3060" s="5"/>
      <c r="Y3060" s="3"/>
      <c r="Z3060" s="4"/>
      <c r="AA3060" s="3"/>
      <c r="AB3060" s="4"/>
      <c r="AC3060" s="4"/>
    </row>
    <row r="3061" spans="1:29" x14ac:dyDescent="0.25">
      <c r="A3061" s="10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4"/>
      <c r="X3061" s="5"/>
      <c r="Y3061" s="3"/>
      <c r="Z3061" s="4"/>
      <c r="AA3061" s="3"/>
      <c r="AB3061" s="4"/>
      <c r="AC3061" s="4"/>
    </row>
    <row r="3062" spans="1:29" x14ac:dyDescent="0.25">
      <c r="A3062" s="10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4"/>
      <c r="X3062" s="5"/>
      <c r="Y3062" s="3"/>
      <c r="Z3062" s="4"/>
      <c r="AA3062" s="3"/>
      <c r="AB3062" s="4"/>
      <c r="AC3062" s="4"/>
    </row>
    <row r="3063" spans="1:29" x14ac:dyDescent="0.25">
      <c r="A3063" s="10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4"/>
      <c r="X3063" s="5"/>
      <c r="Y3063" s="3"/>
      <c r="Z3063" s="4"/>
      <c r="AA3063" s="3"/>
      <c r="AB3063" s="4"/>
      <c r="AC3063" s="4"/>
    </row>
    <row r="3064" spans="1:29" x14ac:dyDescent="0.25">
      <c r="A3064" s="10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4"/>
      <c r="X3064" s="5"/>
      <c r="Y3064" s="3"/>
      <c r="Z3064" s="4"/>
      <c r="AA3064" s="3"/>
      <c r="AB3064" s="4"/>
      <c r="AC3064" s="4"/>
    </row>
    <row r="3065" spans="1:29" x14ac:dyDescent="0.25">
      <c r="A3065" s="10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4"/>
      <c r="X3065" s="5"/>
      <c r="Y3065" s="3"/>
      <c r="Z3065" s="4"/>
      <c r="AA3065" s="3"/>
      <c r="AB3065" s="4"/>
      <c r="AC3065" s="4"/>
    </row>
    <row r="3066" spans="1:29" x14ac:dyDescent="0.25">
      <c r="A3066" s="10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4"/>
      <c r="X3066" s="5"/>
      <c r="Y3066" s="3"/>
      <c r="Z3066" s="4"/>
      <c r="AA3066" s="3"/>
      <c r="AB3066" s="4"/>
      <c r="AC3066" s="4"/>
    </row>
    <row r="3067" spans="1:29" x14ac:dyDescent="0.25">
      <c r="A3067" s="10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4"/>
      <c r="X3067" s="5"/>
      <c r="Y3067" s="3"/>
      <c r="Z3067" s="4"/>
      <c r="AA3067" s="3"/>
      <c r="AB3067" s="4"/>
      <c r="AC3067" s="4"/>
    </row>
    <row r="3068" spans="1:29" x14ac:dyDescent="0.25">
      <c r="A3068" s="10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4"/>
      <c r="X3068" s="5"/>
      <c r="Y3068" s="3"/>
      <c r="Z3068" s="4"/>
      <c r="AA3068" s="3"/>
      <c r="AB3068" s="4"/>
      <c r="AC3068" s="4"/>
    </row>
    <row r="3069" spans="1:29" x14ac:dyDescent="0.25">
      <c r="A3069" s="10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4"/>
      <c r="X3069" s="5"/>
      <c r="Y3069" s="3"/>
      <c r="Z3069" s="4"/>
      <c r="AA3069" s="3"/>
      <c r="AB3069" s="4"/>
      <c r="AC3069" s="4"/>
    </row>
    <row r="3070" spans="1:29" x14ac:dyDescent="0.25">
      <c r="A3070" s="10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4"/>
      <c r="X3070" s="5"/>
      <c r="Y3070" s="3"/>
      <c r="Z3070" s="4"/>
      <c r="AA3070" s="3"/>
      <c r="AB3070" s="4"/>
      <c r="AC3070" s="4"/>
    </row>
    <row r="3071" spans="1:29" x14ac:dyDescent="0.25">
      <c r="A3071" s="10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4"/>
      <c r="X3071" s="5"/>
      <c r="Y3071" s="3"/>
      <c r="Z3071" s="4"/>
      <c r="AA3071" s="3"/>
      <c r="AB3071" s="4"/>
      <c r="AC3071" s="4"/>
    </row>
    <row r="3072" spans="1:29" x14ac:dyDescent="0.25">
      <c r="A3072" s="10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4"/>
      <c r="X3072" s="5"/>
      <c r="Y3072" s="3"/>
      <c r="Z3072" s="4"/>
      <c r="AA3072" s="3"/>
      <c r="AB3072" s="4"/>
      <c r="AC3072" s="4"/>
    </row>
    <row r="3073" spans="1:29" x14ac:dyDescent="0.25">
      <c r="A3073" s="10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4"/>
      <c r="X3073" s="5"/>
      <c r="Y3073" s="3"/>
      <c r="Z3073" s="4"/>
      <c r="AA3073" s="3"/>
      <c r="AB3073" s="4"/>
      <c r="AC3073" s="4"/>
    </row>
    <row r="3074" spans="1:29" x14ac:dyDescent="0.25">
      <c r="A3074" s="10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4"/>
      <c r="X3074" s="5"/>
      <c r="Y3074" s="3"/>
      <c r="Z3074" s="4"/>
      <c r="AA3074" s="3"/>
      <c r="AB3074" s="4"/>
      <c r="AC3074" s="4"/>
    </row>
    <row r="3075" spans="1:29" x14ac:dyDescent="0.25">
      <c r="A3075" s="10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4"/>
      <c r="X3075" s="5"/>
      <c r="Y3075" s="3"/>
      <c r="Z3075" s="4"/>
      <c r="AA3075" s="3"/>
      <c r="AB3075" s="4"/>
      <c r="AC3075" s="4"/>
    </row>
    <row r="3076" spans="1:29" x14ac:dyDescent="0.25">
      <c r="A3076" s="10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4"/>
      <c r="X3076" s="5"/>
      <c r="Y3076" s="3"/>
      <c r="Z3076" s="4"/>
      <c r="AA3076" s="3"/>
      <c r="AB3076" s="4"/>
      <c r="AC3076" s="4"/>
    </row>
    <row r="3077" spans="1:29" x14ac:dyDescent="0.25">
      <c r="A3077" s="10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4"/>
      <c r="X3077" s="5"/>
      <c r="Y3077" s="3"/>
      <c r="Z3077" s="4"/>
      <c r="AA3077" s="3"/>
      <c r="AB3077" s="4"/>
      <c r="AC3077" s="4"/>
    </row>
    <row r="3078" spans="1:29" x14ac:dyDescent="0.25">
      <c r="A3078" s="10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4"/>
      <c r="X3078" s="5"/>
      <c r="Y3078" s="3"/>
      <c r="Z3078" s="4"/>
      <c r="AA3078" s="3"/>
      <c r="AB3078" s="4"/>
      <c r="AC3078" s="4"/>
    </row>
    <row r="3079" spans="1:29" x14ac:dyDescent="0.25">
      <c r="A3079" s="10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4"/>
      <c r="X3079" s="5"/>
      <c r="Y3079" s="3"/>
      <c r="Z3079" s="4"/>
      <c r="AA3079" s="3"/>
      <c r="AB3079" s="4"/>
      <c r="AC3079" s="4"/>
    </row>
    <row r="3080" spans="1:29" x14ac:dyDescent="0.25">
      <c r="A3080" s="10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4"/>
      <c r="X3080" s="5"/>
      <c r="Y3080" s="3"/>
      <c r="Z3080" s="4"/>
      <c r="AA3080" s="3"/>
      <c r="AB3080" s="4"/>
      <c r="AC3080" s="4"/>
    </row>
    <row r="3081" spans="1:29" x14ac:dyDescent="0.25">
      <c r="A3081" s="10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4"/>
      <c r="X3081" s="5"/>
      <c r="Y3081" s="3"/>
      <c r="Z3081" s="4"/>
      <c r="AA3081" s="3"/>
      <c r="AB3081" s="4"/>
      <c r="AC3081" s="4"/>
    </row>
    <row r="3082" spans="1:29" x14ac:dyDescent="0.25">
      <c r="A3082" s="10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4"/>
      <c r="X3082" s="5"/>
      <c r="Y3082" s="3"/>
      <c r="Z3082" s="4"/>
      <c r="AA3082" s="3"/>
      <c r="AB3082" s="4"/>
      <c r="AC3082" s="4"/>
    </row>
    <row r="3083" spans="1:29" x14ac:dyDescent="0.25">
      <c r="A3083" s="10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4"/>
      <c r="X3083" s="5"/>
      <c r="Y3083" s="3"/>
      <c r="Z3083" s="4"/>
      <c r="AA3083" s="3"/>
      <c r="AB3083" s="4"/>
      <c r="AC3083" s="4"/>
    </row>
    <row r="3084" spans="1:29" x14ac:dyDescent="0.25">
      <c r="A3084" s="10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4"/>
      <c r="X3084" s="5"/>
      <c r="Y3084" s="3"/>
      <c r="Z3084" s="4"/>
      <c r="AA3084" s="3"/>
      <c r="AB3084" s="4"/>
      <c r="AC3084" s="4"/>
    </row>
    <row r="3085" spans="1:29" x14ac:dyDescent="0.25">
      <c r="A3085" s="10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4"/>
      <c r="X3085" s="5"/>
      <c r="Y3085" s="3"/>
      <c r="Z3085" s="4"/>
      <c r="AA3085" s="3"/>
      <c r="AB3085" s="4"/>
      <c r="AC3085" s="4"/>
    </row>
    <row r="3086" spans="1:29" x14ac:dyDescent="0.25">
      <c r="A3086" s="10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4"/>
      <c r="X3086" s="5"/>
      <c r="Y3086" s="3"/>
      <c r="Z3086" s="4"/>
      <c r="AA3086" s="3"/>
      <c r="AB3086" s="4"/>
      <c r="AC3086" s="4"/>
    </row>
    <row r="3087" spans="1:29" x14ac:dyDescent="0.25">
      <c r="A3087" s="10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4"/>
      <c r="X3087" s="5"/>
      <c r="Y3087" s="3"/>
      <c r="Z3087" s="4"/>
      <c r="AA3087" s="3"/>
      <c r="AB3087" s="4"/>
      <c r="AC3087" s="4"/>
    </row>
    <row r="3088" spans="1:29" x14ac:dyDescent="0.25">
      <c r="A3088" s="10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4"/>
      <c r="X3088" s="5"/>
      <c r="Y3088" s="3"/>
      <c r="Z3088" s="4"/>
      <c r="AA3088" s="3"/>
      <c r="AB3088" s="4"/>
      <c r="AC3088" s="4"/>
    </row>
    <row r="3089" spans="1:29" x14ac:dyDescent="0.25">
      <c r="A3089" s="10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4"/>
      <c r="X3089" s="5"/>
      <c r="Y3089" s="3"/>
      <c r="Z3089" s="4"/>
      <c r="AA3089" s="3"/>
      <c r="AB3089" s="4"/>
      <c r="AC3089" s="4"/>
    </row>
    <row r="3090" spans="1:29" x14ac:dyDescent="0.25">
      <c r="A3090" s="10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4"/>
      <c r="X3090" s="5"/>
      <c r="Y3090" s="3"/>
      <c r="Z3090" s="4"/>
      <c r="AA3090" s="3"/>
      <c r="AB3090" s="4"/>
      <c r="AC3090" s="4"/>
    </row>
    <row r="3091" spans="1:29" x14ac:dyDescent="0.25">
      <c r="A3091" s="10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4"/>
      <c r="X3091" s="5"/>
      <c r="Y3091" s="3"/>
      <c r="Z3091" s="4"/>
      <c r="AA3091" s="3"/>
      <c r="AB3091" s="4"/>
      <c r="AC3091" s="4"/>
    </row>
    <row r="3092" spans="1:29" x14ac:dyDescent="0.25">
      <c r="A3092" s="10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4"/>
      <c r="X3092" s="5"/>
      <c r="Y3092" s="3"/>
      <c r="Z3092" s="4"/>
      <c r="AA3092" s="3"/>
      <c r="AB3092" s="4"/>
      <c r="AC3092" s="4"/>
    </row>
    <row r="3093" spans="1:29" x14ac:dyDescent="0.25">
      <c r="A3093" s="10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4"/>
      <c r="X3093" s="5"/>
      <c r="Y3093" s="3"/>
      <c r="Z3093" s="4"/>
      <c r="AA3093" s="3"/>
      <c r="AB3093" s="4"/>
      <c r="AC3093" s="4"/>
    </row>
    <row r="3094" spans="1:29" x14ac:dyDescent="0.25">
      <c r="A3094" s="10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4"/>
      <c r="X3094" s="5"/>
      <c r="Y3094" s="3"/>
      <c r="Z3094" s="4"/>
      <c r="AA3094" s="3"/>
      <c r="AB3094" s="4"/>
      <c r="AC3094" s="4"/>
    </row>
    <row r="3095" spans="1:29" x14ac:dyDescent="0.25">
      <c r="A3095" s="10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4"/>
      <c r="X3095" s="5"/>
      <c r="Y3095" s="3"/>
      <c r="Z3095" s="4"/>
      <c r="AA3095" s="3"/>
      <c r="AB3095" s="4"/>
      <c r="AC3095" s="4"/>
    </row>
    <row r="3096" spans="1:29" x14ac:dyDescent="0.25">
      <c r="A3096" s="10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4"/>
      <c r="X3096" s="5"/>
      <c r="Y3096" s="3"/>
      <c r="Z3096" s="4"/>
      <c r="AA3096" s="3"/>
      <c r="AB3096" s="4"/>
      <c r="AC3096" s="4"/>
    </row>
    <row r="3097" spans="1:29" x14ac:dyDescent="0.25">
      <c r="A3097" s="10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4"/>
      <c r="X3097" s="5"/>
      <c r="Y3097" s="3"/>
      <c r="Z3097" s="4"/>
      <c r="AA3097" s="3"/>
      <c r="AB3097" s="4"/>
      <c r="AC3097" s="4"/>
    </row>
    <row r="3098" spans="1:29" x14ac:dyDescent="0.25">
      <c r="A3098" s="10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4"/>
      <c r="X3098" s="5"/>
      <c r="Y3098" s="3"/>
      <c r="Z3098" s="4"/>
      <c r="AA3098" s="3"/>
      <c r="AB3098" s="4"/>
      <c r="AC3098" s="4"/>
    </row>
    <row r="3099" spans="1:29" x14ac:dyDescent="0.25">
      <c r="A3099" s="10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4"/>
      <c r="X3099" s="5"/>
      <c r="Y3099" s="3"/>
      <c r="Z3099" s="4"/>
      <c r="AA3099" s="3"/>
      <c r="AB3099" s="4"/>
      <c r="AC3099" s="4"/>
    </row>
    <row r="3100" spans="1:29" x14ac:dyDescent="0.25">
      <c r="A3100" s="10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4"/>
      <c r="X3100" s="5"/>
      <c r="Y3100" s="3"/>
      <c r="Z3100" s="4"/>
      <c r="AA3100" s="3"/>
      <c r="AB3100" s="4"/>
      <c r="AC3100" s="4"/>
    </row>
    <row r="3101" spans="1:29" x14ac:dyDescent="0.25">
      <c r="A3101" s="10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4"/>
      <c r="X3101" s="5"/>
      <c r="Y3101" s="3"/>
      <c r="Z3101" s="4"/>
      <c r="AA3101" s="3"/>
      <c r="AB3101" s="4"/>
      <c r="AC3101" s="4"/>
    </row>
    <row r="3102" spans="1:29" x14ac:dyDescent="0.25">
      <c r="A3102" s="10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4"/>
      <c r="X3102" s="5"/>
      <c r="Y3102" s="3"/>
      <c r="Z3102" s="4"/>
      <c r="AA3102" s="3"/>
      <c r="AB3102" s="4"/>
      <c r="AC3102" s="4"/>
    </row>
    <row r="3103" spans="1:29" x14ac:dyDescent="0.25">
      <c r="A3103" s="10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4"/>
      <c r="X3103" s="5"/>
      <c r="Y3103" s="3"/>
      <c r="Z3103" s="4"/>
      <c r="AA3103" s="3"/>
      <c r="AB3103" s="4"/>
      <c r="AC3103" s="4"/>
    </row>
    <row r="3104" spans="1:29" x14ac:dyDescent="0.25">
      <c r="A3104" s="10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4"/>
      <c r="X3104" s="5"/>
      <c r="Y3104" s="3"/>
      <c r="Z3104" s="4"/>
      <c r="AA3104" s="3"/>
      <c r="AB3104" s="4"/>
      <c r="AC3104" s="4"/>
    </row>
    <row r="3105" spans="1:29" x14ac:dyDescent="0.25">
      <c r="A3105" s="10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4"/>
      <c r="X3105" s="5"/>
      <c r="Y3105" s="3"/>
      <c r="Z3105" s="4"/>
      <c r="AA3105" s="3"/>
      <c r="AB3105" s="4"/>
      <c r="AC3105" s="4"/>
    </row>
    <row r="3106" spans="1:29" x14ac:dyDescent="0.25">
      <c r="A3106" s="10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4"/>
      <c r="X3106" s="5"/>
      <c r="Y3106" s="3"/>
      <c r="Z3106" s="4"/>
      <c r="AA3106" s="3"/>
      <c r="AB3106" s="4"/>
      <c r="AC3106" s="4"/>
    </row>
    <row r="3107" spans="1:29" x14ac:dyDescent="0.25">
      <c r="A3107" s="10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4"/>
      <c r="X3107" s="5"/>
      <c r="Y3107" s="3"/>
      <c r="Z3107" s="4"/>
      <c r="AA3107" s="3"/>
      <c r="AB3107" s="4"/>
      <c r="AC3107" s="4"/>
    </row>
    <row r="3108" spans="1:29" x14ac:dyDescent="0.25">
      <c r="A3108" s="10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4"/>
      <c r="X3108" s="5"/>
      <c r="Y3108" s="3"/>
      <c r="Z3108" s="4"/>
      <c r="AA3108" s="3"/>
      <c r="AB3108" s="4"/>
      <c r="AC3108" s="4"/>
    </row>
    <row r="3109" spans="1:29" x14ac:dyDescent="0.25">
      <c r="A3109" s="10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4"/>
      <c r="X3109" s="5"/>
      <c r="Y3109" s="3"/>
      <c r="Z3109" s="4"/>
      <c r="AA3109" s="3"/>
      <c r="AB3109" s="4"/>
      <c r="AC3109" s="4"/>
    </row>
    <row r="3110" spans="1:29" x14ac:dyDescent="0.25">
      <c r="A3110" s="10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4"/>
      <c r="X3110" s="5"/>
      <c r="Y3110" s="3"/>
      <c r="Z3110" s="4"/>
      <c r="AA3110" s="3"/>
      <c r="AB3110" s="4"/>
      <c r="AC3110" s="4"/>
    </row>
    <row r="3111" spans="1:29" x14ac:dyDescent="0.25">
      <c r="A3111" s="10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4"/>
      <c r="X3111" s="5"/>
      <c r="Y3111" s="3"/>
      <c r="Z3111" s="4"/>
      <c r="AA3111" s="3"/>
      <c r="AB3111" s="4"/>
      <c r="AC3111" s="4"/>
    </row>
    <row r="3112" spans="1:29" x14ac:dyDescent="0.25">
      <c r="A3112" s="10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4"/>
      <c r="X3112" s="5"/>
      <c r="Y3112" s="3"/>
      <c r="Z3112" s="4"/>
      <c r="AA3112" s="3"/>
      <c r="AB3112" s="4"/>
      <c r="AC3112" s="4"/>
    </row>
    <row r="3113" spans="1:29" x14ac:dyDescent="0.25">
      <c r="A3113" s="10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4"/>
      <c r="X3113" s="5"/>
      <c r="Y3113" s="3"/>
      <c r="Z3113" s="4"/>
      <c r="AA3113" s="3"/>
      <c r="AB3113" s="4"/>
      <c r="AC3113" s="4"/>
    </row>
    <row r="3114" spans="1:29" x14ac:dyDescent="0.25">
      <c r="A3114" s="10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4"/>
      <c r="X3114" s="5"/>
      <c r="Y3114" s="3"/>
      <c r="Z3114" s="4"/>
      <c r="AA3114" s="3"/>
      <c r="AB3114" s="4"/>
      <c r="AC3114" s="4"/>
    </row>
    <row r="3115" spans="1:29" x14ac:dyDescent="0.25">
      <c r="A3115" s="10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4"/>
      <c r="X3115" s="5"/>
      <c r="Y3115" s="3"/>
      <c r="Z3115" s="4"/>
      <c r="AA3115" s="3"/>
      <c r="AB3115" s="4"/>
      <c r="AC3115" s="4"/>
    </row>
    <row r="3116" spans="1:29" x14ac:dyDescent="0.25">
      <c r="A3116" s="10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4"/>
      <c r="X3116" s="5"/>
      <c r="Y3116" s="3"/>
      <c r="Z3116" s="4"/>
      <c r="AA3116" s="3"/>
      <c r="AB3116" s="4"/>
      <c r="AC3116" s="4"/>
    </row>
    <row r="3117" spans="1:29" x14ac:dyDescent="0.25">
      <c r="A3117" s="10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4"/>
      <c r="X3117" s="5"/>
      <c r="Y3117" s="3"/>
      <c r="Z3117" s="4"/>
      <c r="AA3117" s="3"/>
      <c r="AB3117" s="4"/>
      <c r="AC3117" s="4"/>
    </row>
    <row r="3118" spans="1:29" x14ac:dyDescent="0.25">
      <c r="A3118" s="10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4"/>
      <c r="X3118" s="5"/>
      <c r="Y3118" s="3"/>
      <c r="Z3118" s="4"/>
      <c r="AA3118" s="3"/>
      <c r="AB3118" s="4"/>
      <c r="AC3118" s="4"/>
    </row>
    <row r="3119" spans="1:29" x14ac:dyDescent="0.25">
      <c r="A3119" s="10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4"/>
      <c r="X3119" s="5"/>
      <c r="Y3119" s="3"/>
      <c r="Z3119" s="4"/>
      <c r="AA3119" s="3"/>
      <c r="AB3119" s="4"/>
      <c r="AC3119" s="4"/>
    </row>
    <row r="3120" spans="1:29" x14ac:dyDescent="0.25">
      <c r="A3120" s="10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4"/>
      <c r="X3120" s="5"/>
      <c r="Y3120" s="3"/>
      <c r="Z3120" s="4"/>
      <c r="AA3120" s="3"/>
      <c r="AB3120" s="4"/>
      <c r="AC3120" s="4"/>
    </row>
    <row r="3121" spans="1:29" x14ac:dyDescent="0.25">
      <c r="A3121" s="10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4"/>
      <c r="X3121" s="5"/>
      <c r="Y3121" s="3"/>
      <c r="Z3121" s="4"/>
      <c r="AA3121" s="3"/>
      <c r="AB3121" s="4"/>
      <c r="AC3121" s="4"/>
    </row>
    <row r="3122" spans="1:29" x14ac:dyDescent="0.25">
      <c r="A3122" s="10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4"/>
      <c r="X3122" s="5"/>
      <c r="Y3122" s="3"/>
      <c r="Z3122" s="4"/>
      <c r="AA3122" s="3"/>
      <c r="AB3122" s="4"/>
      <c r="AC3122" s="4"/>
    </row>
    <row r="3123" spans="1:29" x14ac:dyDescent="0.25">
      <c r="A3123" s="10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4"/>
      <c r="X3123" s="5"/>
      <c r="Y3123" s="3"/>
      <c r="Z3123" s="4"/>
      <c r="AA3123" s="3"/>
      <c r="AB3123" s="4"/>
      <c r="AC3123" s="4"/>
    </row>
    <row r="3124" spans="1:29" x14ac:dyDescent="0.25">
      <c r="A3124" s="10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4"/>
      <c r="X3124" s="5"/>
      <c r="Y3124" s="3"/>
      <c r="Z3124" s="4"/>
      <c r="AA3124" s="3"/>
      <c r="AB3124" s="4"/>
      <c r="AC3124" s="4"/>
    </row>
    <row r="3125" spans="1:29" x14ac:dyDescent="0.25">
      <c r="A3125" s="10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4"/>
      <c r="X3125" s="5"/>
      <c r="Y3125" s="3"/>
      <c r="Z3125" s="4"/>
      <c r="AA3125" s="3"/>
      <c r="AB3125" s="4"/>
      <c r="AC3125" s="4"/>
    </row>
    <row r="3126" spans="1:29" x14ac:dyDescent="0.25">
      <c r="A3126" s="10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4"/>
      <c r="X3126" s="5"/>
      <c r="Y3126" s="3"/>
      <c r="Z3126" s="4"/>
      <c r="AA3126" s="3"/>
      <c r="AB3126" s="4"/>
      <c r="AC3126" s="4"/>
    </row>
    <row r="3127" spans="1:29" x14ac:dyDescent="0.25">
      <c r="A3127" s="10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4"/>
      <c r="X3127" s="5"/>
      <c r="Y3127" s="3"/>
      <c r="Z3127" s="4"/>
      <c r="AA3127" s="3"/>
      <c r="AB3127" s="4"/>
      <c r="AC3127" s="4"/>
    </row>
    <row r="3128" spans="1:29" x14ac:dyDescent="0.25">
      <c r="A3128" s="10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4"/>
      <c r="X3128" s="5"/>
      <c r="Y3128" s="3"/>
      <c r="Z3128" s="4"/>
      <c r="AA3128" s="3"/>
      <c r="AB3128" s="4"/>
      <c r="AC3128" s="4"/>
    </row>
    <row r="3129" spans="1:29" x14ac:dyDescent="0.25">
      <c r="A3129" s="10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4"/>
      <c r="X3129" s="5"/>
      <c r="Y3129" s="3"/>
      <c r="Z3129" s="4"/>
      <c r="AA3129" s="3"/>
      <c r="AB3129" s="4"/>
      <c r="AC3129" s="4"/>
    </row>
    <row r="3130" spans="1:29" x14ac:dyDescent="0.25">
      <c r="A3130" s="10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4"/>
      <c r="X3130" s="5"/>
      <c r="Y3130" s="3"/>
      <c r="Z3130" s="4"/>
      <c r="AA3130" s="3"/>
      <c r="AB3130" s="4"/>
      <c r="AC3130" s="4"/>
    </row>
    <row r="3131" spans="1:29" x14ac:dyDescent="0.25">
      <c r="A3131" s="10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4"/>
      <c r="X3131" s="5"/>
      <c r="Y3131" s="3"/>
      <c r="Z3131" s="4"/>
      <c r="AA3131" s="3"/>
      <c r="AB3131" s="4"/>
      <c r="AC3131" s="4"/>
    </row>
    <row r="3132" spans="1:29" x14ac:dyDescent="0.25">
      <c r="A3132" s="10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4"/>
      <c r="X3132" s="5"/>
      <c r="Y3132" s="3"/>
      <c r="Z3132" s="4"/>
      <c r="AA3132" s="3"/>
      <c r="AB3132" s="4"/>
      <c r="AC3132" s="4"/>
    </row>
    <row r="3133" spans="1:29" x14ac:dyDescent="0.25">
      <c r="A3133" s="10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4"/>
      <c r="X3133" s="5"/>
      <c r="Y3133" s="3"/>
      <c r="Z3133" s="4"/>
      <c r="AA3133" s="3"/>
      <c r="AB3133" s="4"/>
      <c r="AC3133" s="4"/>
    </row>
    <row r="3134" spans="1:29" x14ac:dyDescent="0.25">
      <c r="A3134" s="10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4"/>
      <c r="X3134" s="5"/>
      <c r="Y3134" s="3"/>
      <c r="Z3134" s="4"/>
      <c r="AA3134" s="3"/>
      <c r="AB3134" s="4"/>
      <c r="AC3134" s="4"/>
    </row>
    <row r="3135" spans="1:29" x14ac:dyDescent="0.25">
      <c r="A3135" s="10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4"/>
      <c r="X3135" s="5"/>
      <c r="Y3135" s="3"/>
      <c r="Z3135" s="4"/>
      <c r="AA3135" s="3"/>
      <c r="AB3135" s="4"/>
      <c r="AC3135" s="4"/>
    </row>
    <row r="3136" spans="1:29" x14ac:dyDescent="0.25">
      <c r="A3136" s="10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4"/>
      <c r="X3136" s="5"/>
      <c r="Y3136" s="3"/>
      <c r="Z3136" s="4"/>
      <c r="AA3136" s="3"/>
      <c r="AB3136" s="4"/>
      <c r="AC3136" s="4"/>
    </row>
    <row r="3137" spans="1:29" x14ac:dyDescent="0.25">
      <c r="A3137" s="10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4"/>
      <c r="X3137" s="5"/>
      <c r="Y3137" s="3"/>
      <c r="Z3137" s="4"/>
      <c r="AA3137" s="3"/>
      <c r="AB3137" s="4"/>
      <c r="AC3137" s="4"/>
    </row>
    <row r="3138" spans="1:29" x14ac:dyDescent="0.25">
      <c r="A3138" s="10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4"/>
      <c r="X3138" s="5"/>
      <c r="Y3138" s="3"/>
      <c r="Z3138" s="4"/>
      <c r="AA3138" s="3"/>
      <c r="AB3138" s="4"/>
      <c r="AC3138" s="4"/>
    </row>
    <row r="3139" spans="1:29" x14ac:dyDescent="0.25">
      <c r="A3139" s="10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4"/>
      <c r="X3139" s="5"/>
      <c r="Y3139" s="3"/>
      <c r="Z3139" s="4"/>
      <c r="AA3139" s="3"/>
      <c r="AB3139" s="4"/>
      <c r="AC3139" s="4"/>
    </row>
    <row r="3140" spans="1:29" x14ac:dyDescent="0.25">
      <c r="A3140" s="10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4"/>
      <c r="X3140" s="5"/>
      <c r="Y3140" s="3"/>
      <c r="Z3140" s="4"/>
      <c r="AA3140" s="3"/>
      <c r="AB3140" s="4"/>
      <c r="AC3140" s="4"/>
    </row>
    <row r="3141" spans="1:29" x14ac:dyDescent="0.25">
      <c r="A3141" s="10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4"/>
      <c r="X3141" s="5"/>
      <c r="Y3141" s="3"/>
      <c r="Z3141" s="4"/>
      <c r="AA3141" s="3"/>
      <c r="AB3141" s="4"/>
      <c r="AC3141" s="4"/>
    </row>
    <row r="3142" spans="1:29" x14ac:dyDescent="0.25">
      <c r="A3142" s="10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4"/>
      <c r="X3142" s="5"/>
      <c r="Y3142" s="3"/>
      <c r="Z3142" s="4"/>
      <c r="AA3142" s="3"/>
      <c r="AB3142" s="4"/>
      <c r="AC3142" s="4"/>
    </row>
    <row r="3143" spans="1:29" x14ac:dyDescent="0.25">
      <c r="A3143" s="10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4"/>
      <c r="X3143" s="5"/>
      <c r="Y3143" s="3"/>
      <c r="Z3143" s="4"/>
      <c r="AA3143" s="3"/>
      <c r="AB3143" s="4"/>
      <c r="AC3143" s="4"/>
    </row>
    <row r="3144" spans="1:29" x14ac:dyDescent="0.25">
      <c r="A3144" s="10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4"/>
      <c r="X3144" s="5"/>
      <c r="Y3144" s="3"/>
      <c r="Z3144" s="4"/>
      <c r="AA3144" s="3"/>
      <c r="AB3144" s="4"/>
      <c r="AC3144" s="4"/>
    </row>
    <row r="3145" spans="1:29" x14ac:dyDescent="0.25">
      <c r="A3145" s="10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4"/>
      <c r="X3145" s="5"/>
      <c r="Y3145" s="3"/>
      <c r="Z3145" s="4"/>
      <c r="AA3145" s="3"/>
      <c r="AB3145" s="4"/>
      <c r="AC3145" s="4"/>
    </row>
    <row r="3146" spans="1:29" x14ac:dyDescent="0.25">
      <c r="A3146" s="10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4"/>
      <c r="X3146" s="5"/>
      <c r="Y3146" s="3"/>
      <c r="Z3146" s="4"/>
      <c r="AA3146" s="3"/>
      <c r="AB3146" s="4"/>
      <c r="AC3146" s="4"/>
    </row>
    <row r="3147" spans="1:29" x14ac:dyDescent="0.25">
      <c r="A3147" s="10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4"/>
      <c r="X3147" s="5"/>
      <c r="Y3147" s="3"/>
      <c r="Z3147" s="4"/>
      <c r="AA3147" s="3"/>
      <c r="AB3147" s="4"/>
      <c r="AC3147" s="4"/>
    </row>
    <row r="3148" spans="1:29" x14ac:dyDescent="0.25">
      <c r="A3148" s="10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4"/>
      <c r="X3148" s="5"/>
      <c r="Y3148" s="3"/>
      <c r="Z3148" s="4"/>
      <c r="AA3148" s="3"/>
      <c r="AB3148" s="4"/>
      <c r="AC3148" s="4"/>
    </row>
    <row r="3149" spans="1:29" x14ac:dyDescent="0.25">
      <c r="A3149" s="10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4"/>
      <c r="X3149" s="5"/>
      <c r="Y3149" s="3"/>
      <c r="Z3149" s="4"/>
      <c r="AA3149" s="3"/>
      <c r="AB3149" s="4"/>
      <c r="AC3149" s="4"/>
    </row>
    <row r="3150" spans="1:29" x14ac:dyDescent="0.25">
      <c r="A3150" s="10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4"/>
      <c r="X3150" s="5"/>
      <c r="Y3150" s="3"/>
      <c r="Z3150" s="4"/>
      <c r="AA3150" s="3"/>
      <c r="AB3150" s="4"/>
      <c r="AC3150" s="4"/>
    </row>
    <row r="3151" spans="1:29" x14ac:dyDescent="0.25">
      <c r="A3151" s="10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4"/>
      <c r="X3151" s="5"/>
      <c r="Y3151" s="3"/>
      <c r="Z3151" s="4"/>
      <c r="AA3151" s="3"/>
      <c r="AB3151" s="4"/>
      <c r="AC3151" s="4"/>
    </row>
    <row r="3152" spans="1:29" x14ac:dyDescent="0.25">
      <c r="A3152" s="10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4"/>
      <c r="X3152" s="5"/>
      <c r="Y3152" s="3"/>
      <c r="Z3152" s="4"/>
      <c r="AA3152" s="3"/>
      <c r="AB3152" s="4"/>
      <c r="AC3152" s="4"/>
    </row>
    <row r="3153" spans="1:29" x14ac:dyDescent="0.25">
      <c r="A3153" s="10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4"/>
      <c r="X3153" s="5"/>
      <c r="Y3153" s="3"/>
      <c r="Z3153" s="4"/>
      <c r="AA3153" s="3"/>
      <c r="AB3153" s="4"/>
      <c r="AC3153" s="4"/>
    </row>
    <row r="3154" spans="1:29" x14ac:dyDescent="0.25">
      <c r="A3154" s="10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4"/>
      <c r="X3154" s="5"/>
      <c r="Y3154" s="3"/>
      <c r="Z3154" s="4"/>
      <c r="AA3154" s="3"/>
      <c r="AB3154" s="4"/>
      <c r="AC3154" s="4"/>
    </row>
    <row r="3155" spans="1:29" x14ac:dyDescent="0.25">
      <c r="A3155" s="10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4"/>
      <c r="X3155" s="5"/>
      <c r="Y3155" s="3"/>
      <c r="Z3155" s="4"/>
      <c r="AA3155" s="3"/>
      <c r="AB3155" s="4"/>
      <c r="AC3155" s="4"/>
    </row>
    <row r="3156" spans="1:29" x14ac:dyDescent="0.25">
      <c r="A3156" s="10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4"/>
      <c r="X3156" s="5"/>
      <c r="Y3156" s="3"/>
      <c r="Z3156" s="4"/>
      <c r="AA3156" s="3"/>
      <c r="AB3156" s="4"/>
      <c r="AC3156" s="4"/>
    </row>
    <row r="3157" spans="1:29" x14ac:dyDescent="0.25">
      <c r="A3157" s="10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4"/>
      <c r="X3157" s="5"/>
      <c r="Y3157" s="3"/>
      <c r="Z3157" s="4"/>
      <c r="AA3157" s="3"/>
      <c r="AB3157" s="4"/>
      <c r="AC3157" s="4"/>
    </row>
    <row r="3158" spans="1:29" x14ac:dyDescent="0.25">
      <c r="A3158" s="10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4"/>
      <c r="X3158" s="5"/>
      <c r="Y3158" s="3"/>
      <c r="Z3158" s="4"/>
      <c r="AA3158" s="3"/>
      <c r="AB3158" s="4"/>
      <c r="AC3158" s="4"/>
    </row>
    <row r="3159" spans="1:29" x14ac:dyDescent="0.25">
      <c r="A3159" s="10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4"/>
      <c r="X3159" s="5"/>
      <c r="Y3159" s="3"/>
      <c r="Z3159" s="4"/>
      <c r="AA3159" s="3"/>
      <c r="AB3159" s="4"/>
      <c r="AC3159" s="4"/>
    </row>
    <row r="3160" spans="1:29" x14ac:dyDescent="0.25">
      <c r="A3160" s="10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4"/>
      <c r="X3160" s="5"/>
      <c r="Y3160" s="3"/>
      <c r="Z3160" s="4"/>
      <c r="AA3160" s="3"/>
      <c r="AB3160" s="4"/>
      <c r="AC3160" s="4"/>
    </row>
    <row r="3161" spans="1:29" x14ac:dyDescent="0.25">
      <c r="A3161" s="10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4"/>
      <c r="X3161" s="5"/>
      <c r="Y3161" s="3"/>
      <c r="Z3161" s="4"/>
      <c r="AA3161" s="3"/>
      <c r="AB3161" s="4"/>
      <c r="AC3161" s="4"/>
    </row>
    <row r="3162" spans="1:29" x14ac:dyDescent="0.25">
      <c r="A3162" s="10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4"/>
      <c r="X3162" s="5"/>
      <c r="Y3162" s="3"/>
      <c r="Z3162" s="4"/>
      <c r="AA3162" s="3"/>
      <c r="AB3162" s="4"/>
      <c r="AC3162" s="4"/>
    </row>
    <row r="3163" spans="1:29" x14ac:dyDescent="0.25">
      <c r="A3163" s="10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4"/>
      <c r="X3163" s="5"/>
      <c r="Y3163" s="3"/>
      <c r="Z3163" s="4"/>
      <c r="AA3163" s="3"/>
      <c r="AB3163" s="4"/>
      <c r="AC3163" s="4"/>
    </row>
    <row r="3164" spans="1:29" x14ac:dyDescent="0.25">
      <c r="A3164" s="10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4"/>
      <c r="X3164" s="5"/>
      <c r="Y3164" s="3"/>
      <c r="Z3164" s="4"/>
      <c r="AA3164" s="3"/>
      <c r="AB3164" s="4"/>
      <c r="AC3164" s="4"/>
    </row>
    <row r="3165" spans="1:29" x14ac:dyDescent="0.25">
      <c r="A3165" s="10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4"/>
      <c r="X3165" s="5"/>
      <c r="Y3165" s="3"/>
      <c r="Z3165" s="4"/>
      <c r="AA3165" s="3"/>
      <c r="AB3165" s="4"/>
      <c r="AC3165" s="4"/>
    </row>
    <row r="3166" spans="1:29" x14ac:dyDescent="0.25">
      <c r="A3166" s="10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4"/>
      <c r="X3166" s="5"/>
      <c r="Y3166" s="3"/>
      <c r="Z3166" s="4"/>
      <c r="AA3166" s="3"/>
      <c r="AB3166" s="4"/>
      <c r="AC3166" s="4"/>
    </row>
    <row r="3167" spans="1:29" x14ac:dyDescent="0.25">
      <c r="A3167" s="10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4"/>
      <c r="X3167" s="5"/>
      <c r="Y3167" s="3"/>
      <c r="Z3167" s="4"/>
      <c r="AA3167" s="3"/>
      <c r="AB3167" s="4"/>
      <c r="AC3167" s="4"/>
    </row>
    <row r="3168" spans="1:29" x14ac:dyDescent="0.25">
      <c r="A3168" s="10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4"/>
      <c r="X3168" s="5"/>
      <c r="Y3168" s="3"/>
      <c r="Z3168" s="4"/>
      <c r="AA3168" s="3"/>
      <c r="AB3168" s="4"/>
      <c r="AC3168" s="4"/>
    </row>
    <row r="3169" spans="1:29" x14ac:dyDescent="0.25">
      <c r="A3169" s="10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4"/>
      <c r="X3169" s="5"/>
      <c r="Y3169" s="3"/>
      <c r="Z3169" s="4"/>
      <c r="AA3169" s="3"/>
      <c r="AB3169" s="4"/>
      <c r="AC3169" s="4"/>
    </row>
    <row r="3170" spans="1:29" x14ac:dyDescent="0.25">
      <c r="A3170" s="10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4"/>
      <c r="X3170" s="5"/>
      <c r="Y3170" s="3"/>
      <c r="Z3170" s="4"/>
      <c r="AA3170" s="3"/>
      <c r="AB3170" s="4"/>
      <c r="AC3170" s="4"/>
    </row>
    <row r="3171" spans="1:29" x14ac:dyDescent="0.25">
      <c r="A3171" s="10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4"/>
      <c r="X3171" s="5"/>
      <c r="Y3171" s="3"/>
      <c r="Z3171" s="4"/>
      <c r="AA3171" s="3"/>
      <c r="AB3171" s="4"/>
      <c r="AC3171" s="4"/>
    </row>
    <row r="3172" spans="1:29" x14ac:dyDescent="0.25">
      <c r="A3172" s="10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4"/>
      <c r="X3172" s="5"/>
      <c r="Y3172" s="3"/>
      <c r="Z3172" s="4"/>
      <c r="AA3172" s="3"/>
      <c r="AB3172" s="4"/>
      <c r="AC3172" s="4"/>
    </row>
    <row r="3173" spans="1:29" x14ac:dyDescent="0.25">
      <c r="A3173" s="10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4"/>
      <c r="X3173" s="5"/>
      <c r="Y3173" s="3"/>
      <c r="Z3173" s="4"/>
      <c r="AA3173" s="3"/>
      <c r="AB3173" s="4"/>
      <c r="AC3173" s="4"/>
    </row>
    <row r="3174" spans="1:29" x14ac:dyDescent="0.25">
      <c r="A3174" s="10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4"/>
      <c r="X3174" s="5"/>
      <c r="Y3174" s="3"/>
      <c r="Z3174" s="4"/>
      <c r="AA3174" s="3"/>
      <c r="AB3174" s="4"/>
      <c r="AC3174" s="4"/>
    </row>
    <row r="3175" spans="1:29" x14ac:dyDescent="0.25">
      <c r="A3175" s="10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4"/>
      <c r="X3175" s="5"/>
      <c r="Y3175" s="3"/>
      <c r="Z3175" s="4"/>
      <c r="AA3175" s="3"/>
      <c r="AB3175" s="4"/>
      <c r="AC3175" s="4"/>
    </row>
    <row r="3176" spans="1:29" x14ac:dyDescent="0.25">
      <c r="A3176" s="10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4"/>
      <c r="X3176" s="5"/>
      <c r="Y3176" s="3"/>
      <c r="Z3176" s="4"/>
      <c r="AA3176" s="3"/>
      <c r="AB3176" s="4"/>
      <c r="AC3176" s="4"/>
    </row>
    <row r="3177" spans="1:29" x14ac:dyDescent="0.25">
      <c r="A3177" s="10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4"/>
      <c r="X3177" s="5"/>
      <c r="Y3177" s="3"/>
      <c r="Z3177" s="4"/>
      <c r="AA3177" s="3"/>
      <c r="AB3177" s="4"/>
      <c r="AC3177" s="4"/>
    </row>
    <row r="3178" spans="1:29" x14ac:dyDescent="0.25">
      <c r="A3178" s="10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4"/>
      <c r="X3178" s="5"/>
      <c r="Y3178" s="3"/>
      <c r="Z3178" s="4"/>
      <c r="AA3178" s="3"/>
      <c r="AB3178" s="4"/>
      <c r="AC3178" s="4"/>
    </row>
    <row r="3179" spans="1:29" x14ac:dyDescent="0.25">
      <c r="A3179" s="10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4"/>
      <c r="X3179" s="5"/>
      <c r="Y3179" s="3"/>
      <c r="Z3179" s="4"/>
      <c r="AA3179" s="3"/>
      <c r="AB3179" s="4"/>
      <c r="AC3179" s="4"/>
    </row>
    <row r="3180" spans="1:29" x14ac:dyDescent="0.25">
      <c r="A3180" s="10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4"/>
      <c r="X3180" s="5"/>
      <c r="Y3180" s="3"/>
      <c r="Z3180" s="4"/>
      <c r="AA3180" s="3"/>
      <c r="AB3180" s="4"/>
      <c r="AC3180" s="4"/>
    </row>
    <row r="3181" spans="1:29" x14ac:dyDescent="0.25">
      <c r="A3181" s="10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4"/>
      <c r="X3181" s="5"/>
      <c r="Y3181" s="3"/>
      <c r="Z3181" s="4"/>
      <c r="AA3181" s="3"/>
      <c r="AB3181" s="4"/>
      <c r="AC3181" s="4"/>
    </row>
    <row r="3182" spans="1:29" x14ac:dyDescent="0.25">
      <c r="A3182" s="10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4"/>
      <c r="X3182" s="5"/>
      <c r="Y3182" s="3"/>
      <c r="Z3182" s="4"/>
      <c r="AA3182" s="3"/>
      <c r="AB3182" s="4"/>
      <c r="AC3182" s="4"/>
    </row>
    <row r="3183" spans="1:29" x14ac:dyDescent="0.25">
      <c r="A3183" s="10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4"/>
      <c r="X3183" s="5"/>
      <c r="Y3183" s="3"/>
      <c r="Z3183" s="4"/>
      <c r="AA3183" s="3"/>
      <c r="AB3183" s="4"/>
      <c r="AC3183" s="4"/>
    </row>
    <row r="3184" spans="1:29" x14ac:dyDescent="0.25">
      <c r="A3184" s="10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4"/>
      <c r="X3184" s="5"/>
      <c r="Y3184" s="3"/>
      <c r="Z3184" s="4"/>
      <c r="AA3184" s="3"/>
      <c r="AB3184" s="4"/>
      <c r="AC3184" s="4"/>
    </row>
    <row r="3185" spans="1:29" x14ac:dyDescent="0.25">
      <c r="A3185" s="10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4"/>
      <c r="X3185" s="5"/>
      <c r="Y3185" s="3"/>
      <c r="Z3185" s="4"/>
      <c r="AA3185" s="3"/>
      <c r="AB3185" s="4"/>
      <c r="AC3185" s="4"/>
    </row>
    <row r="3186" spans="1:29" x14ac:dyDescent="0.25">
      <c r="A3186" s="10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4"/>
      <c r="X3186" s="5"/>
      <c r="Y3186" s="3"/>
      <c r="Z3186" s="4"/>
      <c r="AA3186" s="3"/>
      <c r="AB3186" s="4"/>
      <c r="AC3186" s="4"/>
    </row>
    <row r="3187" spans="1:29" x14ac:dyDescent="0.25">
      <c r="A3187" s="10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4"/>
      <c r="X3187" s="5"/>
      <c r="Y3187" s="3"/>
      <c r="Z3187" s="4"/>
      <c r="AA3187" s="3"/>
      <c r="AB3187" s="4"/>
      <c r="AC3187" s="4"/>
    </row>
    <row r="3188" spans="1:29" x14ac:dyDescent="0.25">
      <c r="A3188" s="10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4"/>
      <c r="X3188" s="5"/>
      <c r="Y3188" s="3"/>
      <c r="Z3188" s="4"/>
      <c r="AA3188" s="3"/>
      <c r="AB3188" s="4"/>
      <c r="AC3188" s="4"/>
    </row>
    <row r="3189" spans="1:29" x14ac:dyDescent="0.25">
      <c r="A3189" s="10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4"/>
      <c r="X3189" s="5"/>
      <c r="Y3189" s="3"/>
      <c r="Z3189" s="4"/>
      <c r="AA3189" s="3"/>
      <c r="AB3189" s="4"/>
      <c r="AC3189" s="4"/>
    </row>
    <row r="3190" spans="1:29" x14ac:dyDescent="0.25">
      <c r="A3190" s="10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4"/>
      <c r="X3190" s="5"/>
      <c r="Y3190" s="3"/>
      <c r="Z3190" s="4"/>
      <c r="AA3190" s="3"/>
      <c r="AB3190" s="4"/>
      <c r="AC3190" s="4"/>
    </row>
    <row r="3191" spans="1:29" x14ac:dyDescent="0.25">
      <c r="A3191" s="10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4"/>
      <c r="X3191" s="5"/>
      <c r="Y3191" s="3"/>
      <c r="Z3191" s="4"/>
      <c r="AA3191" s="3"/>
      <c r="AB3191" s="4"/>
      <c r="AC3191" s="4"/>
    </row>
    <row r="3192" spans="1:29" x14ac:dyDescent="0.25">
      <c r="A3192" s="10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4"/>
      <c r="X3192" s="5"/>
      <c r="Y3192" s="3"/>
      <c r="Z3192" s="4"/>
      <c r="AA3192" s="3"/>
      <c r="AB3192" s="4"/>
      <c r="AC3192" s="4"/>
    </row>
    <row r="3193" spans="1:29" x14ac:dyDescent="0.25">
      <c r="A3193" s="10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4"/>
      <c r="X3193" s="5"/>
      <c r="Y3193" s="3"/>
      <c r="Z3193" s="4"/>
      <c r="AA3193" s="3"/>
      <c r="AB3193" s="4"/>
      <c r="AC3193" s="4"/>
    </row>
    <row r="3194" spans="1:29" x14ac:dyDescent="0.25">
      <c r="A3194" s="10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4"/>
      <c r="X3194" s="5"/>
      <c r="Y3194" s="3"/>
      <c r="Z3194" s="4"/>
      <c r="AA3194" s="3"/>
      <c r="AB3194" s="4"/>
      <c r="AC3194" s="4"/>
    </row>
    <row r="3195" spans="1:29" x14ac:dyDescent="0.25">
      <c r="A3195" s="10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4"/>
      <c r="X3195" s="5"/>
      <c r="Y3195" s="3"/>
      <c r="Z3195" s="4"/>
      <c r="AA3195" s="3"/>
      <c r="AB3195" s="4"/>
      <c r="AC3195" s="4"/>
    </row>
    <row r="3196" spans="1:29" x14ac:dyDescent="0.25">
      <c r="A3196" s="10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4"/>
      <c r="X3196" s="5"/>
      <c r="Y3196" s="3"/>
      <c r="Z3196" s="4"/>
      <c r="AA3196" s="3"/>
      <c r="AB3196" s="4"/>
      <c r="AC3196" s="4"/>
    </row>
    <row r="3197" spans="1:29" x14ac:dyDescent="0.25">
      <c r="A3197" s="10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4"/>
      <c r="X3197" s="5"/>
      <c r="Y3197" s="3"/>
      <c r="Z3197" s="4"/>
      <c r="AA3197" s="3"/>
      <c r="AB3197" s="4"/>
      <c r="AC3197" s="4"/>
    </row>
    <row r="3198" spans="1:29" x14ac:dyDescent="0.25">
      <c r="A3198" s="10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4"/>
      <c r="X3198" s="5"/>
      <c r="Y3198" s="3"/>
      <c r="Z3198" s="4"/>
      <c r="AA3198" s="3"/>
      <c r="AB3198" s="4"/>
      <c r="AC3198" s="4"/>
    </row>
    <row r="3199" spans="1:29" x14ac:dyDescent="0.25">
      <c r="A3199" s="10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4"/>
      <c r="X3199" s="5"/>
      <c r="Y3199" s="3"/>
      <c r="Z3199" s="4"/>
      <c r="AA3199" s="3"/>
      <c r="AB3199" s="4"/>
      <c r="AC3199" s="4"/>
    </row>
    <row r="3200" spans="1:29" x14ac:dyDescent="0.25">
      <c r="A3200" s="10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4"/>
      <c r="X3200" s="5"/>
      <c r="Y3200" s="3"/>
      <c r="Z3200" s="4"/>
      <c r="AA3200" s="3"/>
      <c r="AB3200" s="4"/>
      <c r="AC3200" s="4"/>
    </row>
    <row r="3201" spans="1:29" x14ac:dyDescent="0.25">
      <c r="A3201" s="10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4"/>
      <c r="X3201" s="5"/>
      <c r="Y3201" s="3"/>
      <c r="Z3201" s="4"/>
      <c r="AA3201" s="3"/>
      <c r="AB3201" s="4"/>
      <c r="AC3201" s="4"/>
    </row>
    <row r="3202" spans="1:29" x14ac:dyDescent="0.25">
      <c r="A3202" s="10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4"/>
      <c r="X3202" s="5"/>
      <c r="Y3202" s="3"/>
      <c r="Z3202" s="4"/>
      <c r="AA3202" s="3"/>
      <c r="AB3202" s="4"/>
      <c r="AC3202" s="4"/>
    </row>
    <row r="3203" spans="1:29" x14ac:dyDescent="0.25">
      <c r="A3203" s="10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4"/>
      <c r="X3203" s="5"/>
      <c r="Y3203" s="3"/>
      <c r="Z3203" s="4"/>
      <c r="AA3203" s="3"/>
      <c r="AB3203" s="4"/>
      <c r="AC3203" s="4"/>
    </row>
    <row r="3204" spans="1:29" x14ac:dyDescent="0.25">
      <c r="A3204" s="10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4"/>
      <c r="X3204" s="5"/>
      <c r="Y3204" s="3"/>
      <c r="Z3204" s="4"/>
      <c r="AA3204" s="3"/>
      <c r="AB3204" s="4"/>
      <c r="AC3204" s="4"/>
    </row>
    <row r="3205" spans="1:29" x14ac:dyDescent="0.25">
      <c r="A3205" s="10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4"/>
      <c r="X3205" s="5"/>
      <c r="Y3205" s="3"/>
      <c r="Z3205" s="4"/>
      <c r="AA3205" s="3"/>
      <c r="AB3205" s="4"/>
      <c r="AC3205" s="4"/>
    </row>
    <row r="3206" spans="1:29" x14ac:dyDescent="0.25">
      <c r="A3206" s="10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4"/>
      <c r="X3206" s="5"/>
      <c r="Y3206" s="3"/>
      <c r="Z3206" s="4"/>
      <c r="AA3206" s="3"/>
      <c r="AB3206" s="4"/>
      <c r="AC3206" s="4"/>
    </row>
    <row r="3207" spans="1:29" x14ac:dyDescent="0.25">
      <c r="A3207" s="10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4"/>
      <c r="X3207" s="5"/>
      <c r="Y3207" s="3"/>
      <c r="Z3207" s="4"/>
      <c r="AA3207" s="3"/>
      <c r="AB3207" s="4"/>
      <c r="AC3207" s="4"/>
    </row>
    <row r="3208" spans="1:29" x14ac:dyDescent="0.25">
      <c r="A3208" s="10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4"/>
      <c r="X3208" s="5"/>
      <c r="Y3208" s="3"/>
      <c r="Z3208" s="4"/>
      <c r="AA3208" s="3"/>
      <c r="AB3208" s="4"/>
      <c r="AC3208" s="4"/>
    </row>
    <row r="3209" spans="1:29" x14ac:dyDescent="0.25">
      <c r="A3209" s="10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4"/>
      <c r="X3209" s="5"/>
      <c r="Y3209" s="3"/>
      <c r="Z3209" s="4"/>
      <c r="AA3209" s="3"/>
      <c r="AB3209" s="4"/>
      <c r="AC3209" s="4"/>
    </row>
    <row r="3210" spans="1:29" x14ac:dyDescent="0.25">
      <c r="A3210" s="10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4"/>
      <c r="X3210" s="5"/>
      <c r="Y3210" s="3"/>
      <c r="Z3210" s="4"/>
      <c r="AA3210" s="3"/>
      <c r="AB3210" s="4"/>
      <c r="AC3210" s="4"/>
    </row>
    <row r="3211" spans="1:29" x14ac:dyDescent="0.25">
      <c r="A3211" s="10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4"/>
      <c r="X3211" s="5"/>
      <c r="Y3211" s="3"/>
      <c r="Z3211" s="4"/>
      <c r="AA3211" s="3"/>
      <c r="AB3211" s="4"/>
      <c r="AC3211" s="4"/>
    </row>
    <row r="3212" spans="1:29" x14ac:dyDescent="0.25">
      <c r="A3212" s="10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4"/>
      <c r="X3212" s="5"/>
      <c r="Y3212" s="3"/>
      <c r="Z3212" s="4"/>
      <c r="AA3212" s="3"/>
      <c r="AB3212" s="4"/>
      <c r="AC3212" s="4"/>
    </row>
    <row r="3213" spans="1:29" x14ac:dyDescent="0.25">
      <c r="A3213" s="10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4"/>
      <c r="X3213" s="5"/>
      <c r="Y3213" s="3"/>
      <c r="Z3213" s="4"/>
      <c r="AA3213" s="3"/>
      <c r="AB3213" s="4"/>
      <c r="AC3213" s="4"/>
    </row>
    <row r="3214" spans="1:29" x14ac:dyDescent="0.25">
      <c r="A3214" s="10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4"/>
      <c r="X3214" s="5"/>
      <c r="Y3214" s="3"/>
      <c r="Z3214" s="4"/>
      <c r="AA3214" s="3"/>
      <c r="AB3214" s="4"/>
      <c r="AC3214" s="4"/>
    </row>
    <row r="3215" spans="1:29" x14ac:dyDescent="0.25">
      <c r="A3215" s="10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4"/>
      <c r="X3215" s="5"/>
      <c r="Y3215" s="3"/>
      <c r="Z3215" s="4"/>
      <c r="AA3215" s="3"/>
      <c r="AB3215" s="4"/>
      <c r="AC3215" s="4"/>
    </row>
    <row r="3216" spans="1:29" x14ac:dyDescent="0.25">
      <c r="A3216" s="10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4"/>
      <c r="X3216" s="5"/>
      <c r="Y3216" s="3"/>
      <c r="Z3216" s="4"/>
      <c r="AA3216" s="3"/>
      <c r="AB3216" s="4"/>
      <c r="AC3216" s="4"/>
    </row>
    <row r="3217" spans="1:29" x14ac:dyDescent="0.25">
      <c r="A3217" s="10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4"/>
      <c r="X3217" s="5"/>
      <c r="Y3217" s="3"/>
      <c r="Z3217" s="4"/>
      <c r="AA3217" s="3"/>
      <c r="AB3217" s="4"/>
      <c r="AC3217" s="4"/>
    </row>
    <row r="3218" spans="1:29" x14ac:dyDescent="0.25">
      <c r="A3218" s="10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4"/>
      <c r="X3218" s="5"/>
      <c r="Y3218" s="3"/>
      <c r="Z3218" s="4"/>
      <c r="AA3218" s="3"/>
      <c r="AB3218" s="4"/>
      <c r="AC3218" s="4"/>
    </row>
    <row r="3219" spans="1:29" x14ac:dyDescent="0.25">
      <c r="A3219" s="10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4"/>
      <c r="X3219" s="5"/>
      <c r="Y3219" s="3"/>
      <c r="Z3219" s="4"/>
      <c r="AA3219" s="3"/>
      <c r="AB3219" s="4"/>
      <c r="AC3219" s="4"/>
    </row>
    <row r="3220" spans="1:29" x14ac:dyDescent="0.25">
      <c r="A3220" s="10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4"/>
      <c r="X3220" s="5"/>
      <c r="Y3220" s="3"/>
      <c r="Z3220" s="4"/>
      <c r="AA3220" s="3"/>
      <c r="AB3220" s="4"/>
      <c r="AC3220" s="4"/>
    </row>
    <row r="3221" spans="1:29" x14ac:dyDescent="0.25">
      <c r="A3221" s="10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4"/>
      <c r="X3221" s="5"/>
      <c r="Y3221" s="3"/>
      <c r="Z3221" s="4"/>
      <c r="AA3221" s="3"/>
      <c r="AB3221" s="4"/>
      <c r="AC3221" s="4"/>
    </row>
    <row r="3222" spans="1:29" x14ac:dyDescent="0.25">
      <c r="A3222" s="10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4"/>
      <c r="X3222" s="5"/>
      <c r="Y3222" s="3"/>
      <c r="Z3222" s="4"/>
      <c r="AA3222" s="3"/>
      <c r="AB3222" s="4"/>
      <c r="AC3222" s="4"/>
    </row>
    <row r="3223" spans="1:29" x14ac:dyDescent="0.25">
      <c r="A3223" s="10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4"/>
      <c r="X3223" s="5"/>
      <c r="Y3223" s="3"/>
      <c r="Z3223" s="4"/>
      <c r="AA3223" s="3"/>
      <c r="AB3223" s="4"/>
      <c r="AC3223" s="4"/>
    </row>
    <row r="3224" spans="1:29" x14ac:dyDescent="0.25">
      <c r="A3224" s="10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4"/>
      <c r="X3224" s="5"/>
      <c r="Y3224" s="3"/>
      <c r="Z3224" s="4"/>
      <c r="AA3224" s="3"/>
      <c r="AB3224" s="4"/>
      <c r="AC3224" s="4"/>
    </row>
    <row r="3225" spans="1:29" x14ac:dyDescent="0.25">
      <c r="A3225" s="10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4"/>
      <c r="X3225" s="5"/>
      <c r="Y3225" s="3"/>
      <c r="Z3225" s="4"/>
      <c r="AA3225" s="3"/>
      <c r="AB3225" s="4"/>
      <c r="AC3225" s="4"/>
    </row>
    <row r="3226" spans="1:29" x14ac:dyDescent="0.25">
      <c r="A3226" s="10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4"/>
      <c r="X3226" s="5"/>
      <c r="Y3226" s="3"/>
      <c r="Z3226" s="4"/>
      <c r="AA3226" s="3"/>
      <c r="AB3226" s="4"/>
      <c r="AC3226" s="4"/>
    </row>
    <row r="3227" spans="1:29" x14ac:dyDescent="0.25">
      <c r="A3227" s="10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4"/>
      <c r="X3227" s="5"/>
      <c r="Y3227" s="3"/>
      <c r="Z3227" s="4"/>
      <c r="AA3227" s="3"/>
      <c r="AB3227" s="4"/>
      <c r="AC3227" s="4"/>
    </row>
    <row r="3228" spans="1:29" x14ac:dyDescent="0.25">
      <c r="A3228" s="10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4"/>
      <c r="X3228" s="5"/>
      <c r="Y3228" s="3"/>
      <c r="Z3228" s="4"/>
      <c r="AA3228" s="3"/>
      <c r="AB3228" s="4"/>
      <c r="AC3228" s="4"/>
    </row>
    <row r="3229" spans="1:29" x14ac:dyDescent="0.25">
      <c r="A3229" s="10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4"/>
      <c r="X3229" s="5"/>
      <c r="Y3229" s="3"/>
      <c r="Z3229" s="4"/>
      <c r="AA3229" s="3"/>
      <c r="AB3229" s="4"/>
      <c r="AC3229" s="4"/>
    </row>
    <row r="3230" spans="1:29" x14ac:dyDescent="0.25">
      <c r="A3230" s="10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4"/>
      <c r="X3230" s="5"/>
      <c r="Y3230" s="3"/>
      <c r="Z3230" s="4"/>
      <c r="AA3230" s="3"/>
      <c r="AB3230" s="4"/>
      <c r="AC3230" s="4"/>
    </row>
    <row r="3231" spans="1:29" x14ac:dyDescent="0.25">
      <c r="A3231" s="10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4"/>
      <c r="X3231" s="5"/>
      <c r="Y3231" s="3"/>
      <c r="Z3231" s="4"/>
      <c r="AA3231" s="3"/>
      <c r="AB3231" s="4"/>
      <c r="AC3231" s="4"/>
    </row>
    <row r="3232" spans="1:29" x14ac:dyDescent="0.25">
      <c r="A3232" s="10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4"/>
      <c r="X3232" s="5"/>
      <c r="Y3232" s="3"/>
      <c r="Z3232" s="4"/>
      <c r="AA3232" s="3"/>
      <c r="AB3232" s="4"/>
      <c r="AC3232" s="4"/>
    </row>
    <row r="3233" spans="1:29" x14ac:dyDescent="0.25">
      <c r="A3233" s="10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4"/>
      <c r="X3233" s="5"/>
      <c r="Y3233" s="3"/>
      <c r="Z3233" s="4"/>
      <c r="AA3233" s="3"/>
      <c r="AB3233" s="4"/>
      <c r="AC3233" s="4"/>
    </row>
    <row r="3234" spans="1:29" x14ac:dyDescent="0.25">
      <c r="A3234" s="10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4"/>
      <c r="X3234" s="5"/>
      <c r="Y3234" s="3"/>
      <c r="Z3234" s="4"/>
      <c r="AA3234" s="3"/>
      <c r="AB3234" s="4"/>
      <c r="AC3234" s="4"/>
    </row>
    <row r="3235" spans="1:29" x14ac:dyDescent="0.25">
      <c r="A3235" s="10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4"/>
      <c r="X3235" s="5"/>
      <c r="Y3235" s="3"/>
      <c r="Z3235" s="4"/>
      <c r="AA3235" s="3"/>
      <c r="AB3235" s="4"/>
      <c r="AC3235" s="4"/>
    </row>
    <row r="3236" spans="1:29" x14ac:dyDescent="0.25">
      <c r="A3236" s="10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4"/>
      <c r="X3236" s="5"/>
      <c r="Y3236" s="3"/>
      <c r="Z3236" s="4"/>
      <c r="AA3236" s="3"/>
      <c r="AB3236" s="4"/>
      <c r="AC3236" s="4"/>
    </row>
    <row r="3237" spans="1:29" x14ac:dyDescent="0.25">
      <c r="A3237" s="10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4"/>
      <c r="X3237" s="5"/>
      <c r="Y3237" s="3"/>
      <c r="Z3237" s="4"/>
      <c r="AA3237" s="3"/>
      <c r="AB3237" s="4"/>
      <c r="AC3237" s="4"/>
    </row>
    <row r="3238" spans="1:29" x14ac:dyDescent="0.25">
      <c r="A3238" s="10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4"/>
      <c r="X3238" s="5"/>
      <c r="Y3238" s="3"/>
      <c r="Z3238" s="4"/>
      <c r="AA3238" s="3"/>
      <c r="AB3238" s="4"/>
      <c r="AC3238" s="4"/>
    </row>
    <row r="3239" spans="1:29" x14ac:dyDescent="0.25">
      <c r="A3239" s="10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4"/>
      <c r="X3239" s="5"/>
      <c r="Y3239" s="3"/>
      <c r="Z3239" s="4"/>
      <c r="AA3239" s="3"/>
      <c r="AB3239" s="4"/>
      <c r="AC3239" s="4"/>
    </row>
    <row r="3240" spans="1:29" x14ac:dyDescent="0.25">
      <c r="A3240" s="10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4"/>
      <c r="X3240" s="5"/>
      <c r="Y3240" s="3"/>
      <c r="Z3240" s="4"/>
      <c r="AA3240" s="3"/>
      <c r="AB3240" s="4"/>
      <c r="AC3240" s="4"/>
    </row>
    <row r="3241" spans="1:29" x14ac:dyDescent="0.25">
      <c r="A3241" s="10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4"/>
      <c r="X3241" s="5"/>
      <c r="Y3241" s="3"/>
      <c r="Z3241" s="4"/>
      <c r="AA3241" s="3"/>
      <c r="AB3241" s="4"/>
      <c r="AC3241" s="4"/>
    </row>
    <row r="3242" spans="1:29" x14ac:dyDescent="0.25">
      <c r="A3242" s="10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4"/>
      <c r="X3242" s="5"/>
      <c r="Y3242" s="3"/>
      <c r="Z3242" s="4"/>
      <c r="AA3242" s="3"/>
      <c r="AB3242" s="4"/>
      <c r="AC3242" s="4"/>
    </row>
    <row r="3243" spans="1:29" x14ac:dyDescent="0.25">
      <c r="A3243" s="10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4"/>
      <c r="X3243" s="5"/>
      <c r="Y3243" s="3"/>
      <c r="Z3243" s="4"/>
      <c r="AA3243" s="3"/>
      <c r="AB3243" s="4"/>
      <c r="AC3243" s="4"/>
    </row>
    <row r="3244" spans="1:29" x14ac:dyDescent="0.25">
      <c r="A3244" s="10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4"/>
      <c r="X3244" s="5"/>
      <c r="Y3244" s="3"/>
      <c r="Z3244" s="4"/>
      <c r="AA3244" s="3"/>
      <c r="AB3244" s="4"/>
      <c r="AC3244" s="4"/>
    </row>
    <row r="3245" spans="1:29" x14ac:dyDescent="0.25">
      <c r="A3245" s="10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4"/>
      <c r="X3245" s="5"/>
      <c r="Y3245" s="3"/>
      <c r="Z3245" s="4"/>
      <c r="AA3245" s="3"/>
      <c r="AB3245" s="4"/>
      <c r="AC3245" s="4"/>
    </row>
    <row r="3246" spans="1:29" x14ac:dyDescent="0.25">
      <c r="A3246" s="10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4"/>
      <c r="X3246" s="5"/>
      <c r="Y3246" s="3"/>
      <c r="Z3246" s="4"/>
      <c r="AA3246" s="3"/>
      <c r="AB3246" s="4"/>
      <c r="AC3246" s="4"/>
    </row>
    <row r="3247" spans="1:29" x14ac:dyDescent="0.25">
      <c r="A3247" s="10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4"/>
      <c r="X3247" s="5"/>
      <c r="Y3247" s="3"/>
      <c r="Z3247" s="4"/>
      <c r="AA3247" s="3"/>
      <c r="AB3247" s="4"/>
      <c r="AC3247" s="4"/>
    </row>
    <row r="3248" spans="1:29" x14ac:dyDescent="0.25">
      <c r="A3248" s="10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4"/>
      <c r="X3248" s="5"/>
      <c r="Y3248" s="3"/>
      <c r="Z3248" s="4"/>
      <c r="AA3248" s="3"/>
      <c r="AB3248" s="4"/>
      <c r="AC3248" s="4"/>
    </row>
    <row r="3249" spans="1:29" x14ac:dyDescent="0.25">
      <c r="A3249" s="10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4"/>
      <c r="X3249" s="5"/>
      <c r="Y3249" s="3"/>
      <c r="Z3249" s="4"/>
      <c r="AA3249" s="3"/>
      <c r="AB3249" s="4"/>
      <c r="AC3249" s="4"/>
    </row>
    <row r="3250" spans="1:29" x14ac:dyDescent="0.25">
      <c r="A3250" s="10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4"/>
      <c r="X3250" s="5"/>
      <c r="Y3250" s="3"/>
      <c r="Z3250" s="4"/>
      <c r="AA3250" s="3"/>
      <c r="AB3250" s="4"/>
      <c r="AC3250" s="4"/>
    </row>
    <row r="3251" spans="1:29" x14ac:dyDescent="0.25">
      <c r="A3251" s="10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4"/>
      <c r="X3251" s="5"/>
      <c r="Y3251" s="3"/>
      <c r="Z3251" s="4"/>
      <c r="AA3251" s="3"/>
      <c r="AB3251" s="4"/>
      <c r="AC3251" s="4"/>
    </row>
    <row r="3252" spans="1:29" x14ac:dyDescent="0.25">
      <c r="A3252" s="10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4"/>
      <c r="X3252" s="5"/>
      <c r="Y3252" s="3"/>
      <c r="Z3252" s="4"/>
      <c r="AA3252" s="3"/>
      <c r="AB3252" s="4"/>
      <c r="AC3252" s="4"/>
    </row>
    <row r="3253" spans="1:29" x14ac:dyDescent="0.25">
      <c r="A3253" s="10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4"/>
      <c r="X3253" s="5"/>
      <c r="Y3253" s="3"/>
      <c r="Z3253" s="4"/>
      <c r="AA3253" s="3"/>
      <c r="AB3253" s="4"/>
      <c r="AC3253" s="4"/>
    </row>
    <row r="3254" spans="1:29" x14ac:dyDescent="0.25">
      <c r="A3254" s="10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4"/>
      <c r="X3254" s="5"/>
      <c r="Y3254" s="3"/>
      <c r="Z3254" s="4"/>
      <c r="AA3254" s="3"/>
      <c r="AB3254" s="4"/>
      <c r="AC3254" s="4"/>
    </row>
    <row r="3255" spans="1:29" x14ac:dyDescent="0.25">
      <c r="A3255" s="10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4"/>
      <c r="X3255" s="5"/>
      <c r="Y3255" s="3"/>
      <c r="Z3255" s="4"/>
      <c r="AA3255" s="3"/>
      <c r="AB3255" s="4"/>
      <c r="AC3255" s="4"/>
    </row>
    <row r="3256" spans="1:29" x14ac:dyDescent="0.25">
      <c r="A3256" s="10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4"/>
      <c r="X3256" s="5"/>
      <c r="Y3256" s="3"/>
      <c r="Z3256" s="4"/>
      <c r="AA3256" s="3"/>
      <c r="AB3256" s="4"/>
      <c r="AC3256" s="4"/>
    </row>
    <row r="3257" spans="1:29" x14ac:dyDescent="0.25">
      <c r="A3257" s="10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4"/>
      <c r="X3257" s="5"/>
      <c r="Y3257" s="3"/>
      <c r="Z3257" s="4"/>
      <c r="AA3257" s="3"/>
      <c r="AB3257" s="4"/>
      <c r="AC3257" s="4"/>
    </row>
    <row r="3258" spans="1:29" x14ac:dyDescent="0.25">
      <c r="A3258" s="10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4"/>
      <c r="X3258" s="5"/>
      <c r="Y3258" s="3"/>
      <c r="Z3258" s="4"/>
      <c r="AA3258" s="3"/>
      <c r="AB3258" s="4"/>
      <c r="AC3258" s="4"/>
    </row>
    <row r="3259" spans="1:29" x14ac:dyDescent="0.25">
      <c r="A3259" s="10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4"/>
      <c r="X3259" s="5"/>
      <c r="Y3259" s="3"/>
      <c r="Z3259" s="4"/>
      <c r="AA3259" s="3"/>
      <c r="AB3259" s="4"/>
      <c r="AC3259" s="4"/>
    </row>
    <row r="3260" spans="1:29" x14ac:dyDescent="0.25">
      <c r="A3260" s="10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4"/>
      <c r="X3260" s="5"/>
      <c r="Y3260" s="3"/>
      <c r="Z3260" s="4"/>
      <c r="AA3260" s="3"/>
      <c r="AB3260" s="4"/>
      <c r="AC3260" s="4"/>
    </row>
    <row r="3261" spans="1:29" x14ac:dyDescent="0.25">
      <c r="A3261" s="10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4"/>
      <c r="X3261" s="5"/>
      <c r="Y3261" s="3"/>
      <c r="Z3261" s="4"/>
      <c r="AA3261" s="3"/>
      <c r="AB3261" s="4"/>
      <c r="AC3261" s="4"/>
    </row>
    <row r="3262" spans="1:29" x14ac:dyDescent="0.25">
      <c r="A3262" s="10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4"/>
      <c r="X3262" s="5"/>
      <c r="Y3262" s="3"/>
      <c r="Z3262" s="4"/>
      <c r="AA3262" s="3"/>
      <c r="AB3262" s="4"/>
      <c r="AC3262" s="4"/>
    </row>
    <row r="3263" spans="1:29" x14ac:dyDescent="0.25">
      <c r="A3263" s="10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4"/>
      <c r="X3263" s="5"/>
      <c r="Y3263" s="3"/>
      <c r="Z3263" s="4"/>
      <c r="AA3263" s="3"/>
      <c r="AB3263" s="4"/>
      <c r="AC3263" s="4"/>
    </row>
    <row r="3264" spans="1:29" x14ac:dyDescent="0.25">
      <c r="A3264" s="10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4"/>
      <c r="X3264" s="5"/>
      <c r="Y3264" s="3"/>
      <c r="Z3264" s="4"/>
      <c r="AA3264" s="3"/>
      <c r="AB3264" s="4"/>
      <c r="AC3264" s="4"/>
    </row>
    <row r="3265" spans="1:29" x14ac:dyDescent="0.25">
      <c r="A3265" s="10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4"/>
      <c r="X3265" s="5"/>
      <c r="Y3265" s="3"/>
      <c r="Z3265" s="4"/>
      <c r="AA3265" s="3"/>
      <c r="AB3265" s="4"/>
      <c r="AC3265" s="4"/>
    </row>
    <row r="3266" spans="1:29" x14ac:dyDescent="0.25">
      <c r="A3266" s="10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4"/>
      <c r="X3266" s="5"/>
      <c r="Y3266" s="3"/>
      <c r="Z3266" s="4"/>
      <c r="AA3266" s="3"/>
      <c r="AB3266" s="4"/>
      <c r="AC3266" s="4"/>
    </row>
    <row r="3267" spans="1:29" x14ac:dyDescent="0.25">
      <c r="A3267" s="10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4"/>
      <c r="X3267" s="5"/>
      <c r="Y3267" s="3"/>
      <c r="Z3267" s="4"/>
      <c r="AA3267" s="3"/>
      <c r="AB3267" s="4"/>
      <c r="AC3267" s="4"/>
    </row>
    <row r="3268" spans="1:29" x14ac:dyDescent="0.25">
      <c r="A3268" s="10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4"/>
      <c r="X3268" s="5"/>
      <c r="Y3268" s="3"/>
      <c r="Z3268" s="4"/>
      <c r="AA3268" s="3"/>
      <c r="AB3268" s="4"/>
      <c r="AC3268" s="4"/>
    </row>
    <row r="3269" spans="1:29" x14ac:dyDescent="0.25">
      <c r="A3269" s="10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4"/>
      <c r="X3269" s="5"/>
      <c r="Y3269" s="3"/>
      <c r="Z3269" s="4"/>
      <c r="AA3269" s="3"/>
      <c r="AB3269" s="4"/>
      <c r="AC3269" s="4"/>
    </row>
    <row r="3270" spans="1:29" x14ac:dyDescent="0.25">
      <c r="A3270" s="10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4"/>
      <c r="X3270" s="5"/>
      <c r="Y3270" s="3"/>
      <c r="Z3270" s="4"/>
      <c r="AA3270" s="3"/>
      <c r="AB3270" s="4"/>
      <c r="AC3270" s="4"/>
    </row>
    <row r="3271" spans="1:29" x14ac:dyDescent="0.25">
      <c r="A3271" s="10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4"/>
      <c r="X3271" s="5"/>
      <c r="Y3271" s="3"/>
      <c r="Z3271" s="4"/>
      <c r="AA3271" s="3"/>
      <c r="AB3271" s="4"/>
      <c r="AC3271" s="4"/>
    </row>
    <row r="3272" spans="1:29" x14ac:dyDescent="0.25">
      <c r="A3272" s="10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4"/>
      <c r="X3272" s="5"/>
      <c r="Y3272" s="3"/>
      <c r="Z3272" s="4"/>
      <c r="AA3272" s="3"/>
      <c r="AB3272" s="4"/>
      <c r="AC3272" s="4"/>
    </row>
    <row r="3273" spans="1:29" x14ac:dyDescent="0.25">
      <c r="A3273" s="10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4"/>
      <c r="X3273" s="5"/>
      <c r="Y3273" s="3"/>
      <c r="Z3273" s="4"/>
      <c r="AA3273" s="3"/>
      <c r="AB3273" s="4"/>
      <c r="AC3273" s="4"/>
    </row>
    <row r="3274" spans="1:29" x14ac:dyDescent="0.25">
      <c r="A3274" s="10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4"/>
      <c r="X3274" s="5"/>
      <c r="Y3274" s="3"/>
      <c r="Z3274" s="4"/>
      <c r="AA3274" s="3"/>
      <c r="AB3274" s="4"/>
      <c r="AC3274" s="4"/>
    </row>
    <row r="3275" spans="1:29" x14ac:dyDescent="0.25">
      <c r="A3275" s="10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4"/>
      <c r="X3275" s="5"/>
      <c r="Y3275" s="3"/>
      <c r="Z3275" s="4"/>
      <c r="AA3275" s="3"/>
      <c r="AB3275" s="4"/>
      <c r="AC3275" s="4"/>
    </row>
    <row r="3276" spans="1:29" x14ac:dyDescent="0.25">
      <c r="A3276" s="10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4"/>
      <c r="X3276" s="5"/>
      <c r="Y3276" s="3"/>
      <c r="Z3276" s="4"/>
      <c r="AA3276" s="3"/>
      <c r="AB3276" s="4"/>
      <c r="AC3276" s="4"/>
    </row>
    <row r="3277" spans="1:29" x14ac:dyDescent="0.25">
      <c r="A3277" s="10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4"/>
      <c r="X3277" s="5"/>
      <c r="Y3277" s="3"/>
      <c r="Z3277" s="4"/>
      <c r="AA3277" s="3"/>
      <c r="AB3277" s="4"/>
      <c r="AC3277" s="4"/>
    </row>
    <row r="3278" spans="1:29" x14ac:dyDescent="0.25">
      <c r="A3278" s="10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4"/>
      <c r="X3278" s="5"/>
      <c r="Y3278" s="3"/>
      <c r="Z3278" s="4"/>
      <c r="AA3278" s="3"/>
      <c r="AB3278" s="4"/>
      <c r="AC3278" s="4"/>
    </row>
    <row r="3279" spans="1:29" x14ac:dyDescent="0.25">
      <c r="A3279" s="10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4"/>
      <c r="X3279" s="5"/>
      <c r="Y3279" s="3"/>
      <c r="Z3279" s="4"/>
      <c r="AA3279" s="3"/>
      <c r="AB3279" s="4"/>
      <c r="AC3279" s="4"/>
    </row>
    <row r="3280" spans="1:29" x14ac:dyDescent="0.25">
      <c r="A3280" s="10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4"/>
      <c r="X3280" s="5"/>
      <c r="Y3280" s="3"/>
      <c r="Z3280" s="4"/>
      <c r="AA3280" s="3"/>
      <c r="AB3280" s="4"/>
      <c r="AC3280" s="4"/>
    </row>
    <row r="3281" spans="1:29" x14ac:dyDescent="0.25">
      <c r="A3281" s="10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4"/>
      <c r="X3281" s="5"/>
      <c r="Y3281" s="3"/>
      <c r="Z3281" s="4"/>
      <c r="AA3281" s="3"/>
      <c r="AB3281" s="4"/>
      <c r="AC3281" s="4"/>
    </row>
    <row r="3282" spans="1:29" x14ac:dyDescent="0.25">
      <c r="A3282" s="10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4"/>
      <c r="X3282" s="5"/>
      <c r="Y3282" s="3"/>
      <c r="Z3282" s="4"/>
      <c r="AA3282" s="3"/>
      <c r="AB3282" s="4"/>
      <c r="AC3282" s="4"/>
    </row>
    <row r="3283" spans="1:29" x14ac:dyDescent="0.25">
      <c r="A3283" s="10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4"/>
      <c r="X3283" s="5"/>
      <c r="Y3283" s="3"/>
      <c r="Z3283" s="4"/>
      <c r="AA3283" s="3"/>
      <c r="AB3283" s="4"/>
      <c r="AC3283" s="4"/>
    </row>
    <row r="3284" spans="1:29" x14ac:dyDescent="0.25">
      <c r="A3284" s="10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4"/>
      <c r="X3284" s="5"/>
      <c r="Y3284" s="3"/>
      <c r="Z3284" s="4"/>
      <c r="AA3284" s="3"/>
      <c r="AB3284" s="4"/>
      <c r="AC3284" s="4"/>
    </row>
    <row r="3285" spans="1:29" x14ac:dyDescent="0.25">
      <c r="A3285" s="10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4"/>
      <c r="X3285" s="5"/>
      <c r="Y3285" s="3"/>
      <c r="Z3285" s="4"/>
      <c r="AA3285" s="3"/>
      <c r="AB3285" s="4"/>
      <c r="AC3285" s="4"/>
    </row>
    <row r="3286" spans="1:29" x14ac:dyDescent="0.25">
      <c r="A3286" s="10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4"/>
      <c r="X3286" s="5"/>
      <c r="Y3286" s="3"/>
      <c r="Z3286" s="4"/>
      <c r="AA3286" s="3"/>
      <c r="AB3286" s="4"/>
      <c r="AC3286" s="4"/>
    </row>
    <row r="3287" spans="1:29" x14ac:dyDescent="0.25">
      <c r="A3287" s="10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4"/>
      <c r="X3287" s="5"/>
      <c r="Y3287" s="3"/>
      <c r="Z3287" s="4"/>
      <c r="AA3287" s="3"/>
      <c r="AB3287" s="4"/>
      <c r="AC3287" s="4"/>
    </row>
    <row r="3288" spans="1:29" x14ac:dyDescent="0.25">
      <c r="A3288" s="10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4"/>
      <c r="X3288" s="5"/>
      <c r="Y3288" s="3"/>
      <c r="Z3288" s="4"/>
      <c r="AA3288" s="3"/>
      <c r="AB3288" s="4"/>
      <c r="AC3288" s="4"/>
    </row>
    <row r="3289" spans="1:29" x14ac:dyDescent="0.25">
      <c r="A3289" s="10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4"/>
      <c r="X3289" s="5"/>
      <c r="Y3289" s="3"/>
      <c r="Z3289" s="4"/>
      <c r="AA3289" s="3"/>
      <c r="AB3289" s="4"/>
      <c r="AC3289" s="4"/>
    </row>
    <row r="3290" spans="1:29" x14ac:dyDescent="0.25">
      <c r="A3290" s="10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4"/>
      <c r="X3290" s="5"/>
      <c r="Y3290" s="3"/>
      <c r="Z3290" s="4"/>
      <c r="AA3290" s="3"/>
      <c r="AB3290" s="4"/>
      <c r="AC3290" s="4"/>
    </row>
    <row r="3291" spans="1:29" x14ac:dyDescent="0.25">
      <c r="A3291" s="10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4"/>
      <c r="X3291" s="5"/>
      <c r="Y3291" s="3"/>
      <c r="Z3291" s="4"/>
      <c r="AA3291" s="3"/>
      <c r="AB3291" s="4"/>
      <c r="AC3291" s="4"/>
    </row>
    <row r="3292" spans="1:29" x14ac:dyDescent="0.25">
      <c r="A3292" s="10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4"/>
      <c r="X3292" s="5"/>
      <c r="Y3292" s="3"/>
      <c r="Z3292" s="4"/>
      <c r="AA3292" s="3"/>
      <c r="AB3292" s="4"/>
      <c r="AC3292" s="4"/>
    </row>
    <row r="3293" spans="1:29" x14ac:dyDescent="0.25">
      <c r="A3293" s="10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4"/>
      <c r="X3293" s="5"/>
      <c r="Y3293" s="3"/>
      <c r="Z3293" s="4"/>
      <c r="AA3293" s="3"/>
      <c r="AB3293" s="4"/>
      <c r="AC3293" s="4"/>
    </row>
    <row r="3294" spans="1:29" x14ac:dyDescent="0.25">
      <c r="A3294" s="10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4"/>
      <c r="X3294" s="5"/>
      <c r="Y3294" s="3"/>
      <c r="Z3294" s="4"/>
      <c r="AA3294" s="3"/>
      <c r="AB3294" s="4"/>
      <c r="AC3294" s="4"/>
    </row>
    <row r="3295" spans="1:29" x14ac:dyDescent="0.25">
      <c r="A3295" s="10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4"/>
      <c r="X3295" s="5"/>
      <c r="Y3295" s="3"/>
      <c r="Z3295" s="4"/>
      <c r="AA3295" s="3"/>
      <c r="AB3295" s="4"/>
      <c r="AC3295" s="4"/>
    </row>
    <row r="3296" spans="1:29" x14ac:dyDescent="0.25">
      <c r="A3296" s="10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4"/>
      <c r="X3296" s="5"/>
      <c r="Y3296" s="3"/>
      <c r="Z3296" s="4"/>
      <c r="AA3296" s="3"/>
      <c r="AB3296" s="4"/>
      <c r="AC3296" s="4"/>
    </row>
    <row r="3297" spans="1:29" x14ac:dyDescent="0.25">
      <c r="A3297" s="10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4"/>
      <c r="X3297" s="5"/>
      <c r="Y3297" s="3"/>
      <c r="Z3297" s="4"/>
      <c r="AA3297" s="3"/>
      <c r="AB3297" s="4"/>
      <c r="AC3297" s="4"/>
    </row>
    <row r="3298" spans="1:29" x14ac:dyDescent="0.25">
      <c r="A3298" s="10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4"/>
      <c r="X3298" s="5"/>
      <c r="Y3298" s="3"/>
      <c r="Z3298" s="4"/>
      <c r="AA3298" s="3"/>
      <c r="AB3298" s="4"/>
      <c r="AC3298" s="4"/>
    </row>
    <row r="3299" spans="1:29" x14ac:dyDescent="0.25">
      <c r="A3299" s="10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4"/>
      <c r="X3299" s="5"/>
      <c r="Y3299" s="3"/>
      <c r="Z3299" s="4"/>
      <c r="AA3299" s="3"/>
      <c r="AB3299" s="4"/>
      <c r="AC3299" s="4"/>
    </row>
    <row r="3300" spans="1:29" x14ac:dyDescent="0.25">
      <c r="A3300" s="10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4"/>
      <c r="X3300" s="5"/>
      <c r="Y3300" s="3"/>
      <c r="Z3300" s="4"/>
      <c r="AA3300" s="3"/>
      <c r="AB3300" s="4"/>
      <c r="AC3300" s="4"/>
    </row>
    <row r="3301" spans="1:29" x14ac:dyDescent="0.25">
      <c r="A3301" s="10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4"/>
      <c r="X3301" s="5"/>
      <c r="Y3301" s="3"/>
      <c r="Z3301" s="4"/>
      <c r="AA3301" s="3"/>
      <c r="AB3301" s="4"/>
      <c r="AC3301" s="4"/>
    </row>
    <row r="3302" spans="1:29" x14ac:dyDescent="0.25">
      <c r="A3302" s="10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4"/>
      <c r="X3302" s="5"/>
      <c r="Y3302" s="3"/>
      <c r="Z3302" s="4"/>
      <c r="AA3302" s="3"/>
      <c r="AB3302" s="4"/>
      <c r="AC3302" s="4"/>
    </row>
    <row r="3303" spans="1:29" x14ac:dyDescent="0.25">
      <c r="A3303" s="10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4"/>
      <c r="X3303" s="5"/>
      <c r="Y3303" s="3"/>
      <c r="Z3303" s="4"/>
      <c r="AA3303" s="3"/>
      <c r="AB3303" s="4"/>
      <c r="AC3303" s="4"/>
    </row>
    <row r="3304" spans="1:29" x14ac:dyDescent="0.25">
      <c r="A3304" s="10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4"/>
      <c r="X3304" s="5"/>
      <c r="Y3304" s="3"/>
      <c r="Z3304" s="4"/>
      <c r="AA3304" s="3"/>
      <c r="AB3304" s="4"/>
      <c r="AC3304" s="4"/>
    </row>
    <row r="3305" spans="1:29" x14ac:dyDescent="0.25">
      <c r="A3305" s="10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4"/>
      <c r="X3305" s="5"/>
      <c r="Y3305" s="3"/>
      <c r="Z3305" s="4"/>
      <c r="AA3305" s="3"/>
      <c r="AB3305" s="4"/>
      <c r="AC3305" s="4"/>
    </row>
    <row r="3306" spans="1:29" x14ac:dyDescent="0.25">
      <c r="A3306" s="10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4"/>
      <c r="X3306" s="5"/>
      <c r="Y3306" s="3"/>
      <c r="Z3306" s="4"/>
      <c r="AA3306" s="3"/>
      <c r="AB3306" s="4"/>
      <c r="AC3306" s="4"/>
    </row>
    <row r="3307" spans="1:29" x14ac:dyDescent="0.25">
      <c r="A3307" s="10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4"/>
      <c r="X3307" s="5"/>
      <c r="Y3307" s="3"/>
      <c r="Z3307" s="4"/>
      <c r="AA3307" s="3"/>
      <c r="AB3307" s="4"/>
      <c r="AC3307" s="4"/>
    </row>
    <row r="3308" spans="1:29" x14ac:dyDescent="0.25">
      <c r="A3308" s="10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4"/>
      <c r="X3308" s="5"/>
      <c r="Y3308" s="3"/>
      <c r="Z3308" s="4"/>
      <c r="AA3308" s="3"/>
      <c r="AB3308" s="4"/>
      <c r="AC3308" s="4"/>
    </row>
    <row r="3309" spans="1:29" x14ac:dyDescent="0.25">
      <c r="A3309" s="10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4"/>
      <c r="X3309" s="5"/>
      <c r="Y3309" s="3"/>
      <c r="Z3309" s="4"/>
      <c r="AA3309" s="3"/>
      <c r="AB3309" s="4"/>
      <c r="AC3309" s="4"/>
    </row>
    <row r="3310" spans="1:29" x14ac:dyDescent="0.25">
      <c r="A3310" s="10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4"/>
      <c r="X3310" s="5"/>
      <c r="Y3310" s="3"/>
      <c r="Z3310" s="4"/>
      <c r="AA3310" s="3"/>
      <c r="AB3310" s="4"/>
      <c r="AC3310" s="4"/>
    </row>
    <row r="3311" spans="1:29" x14ac:dyDescent="0.25">
      <c r="A3311" s="10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4"/>
      <c r="X3311" s="5"/>
      <c r="Y3311" s="3"/>
      <c r="Z3311" s="4"/>
      <c r="AA3311" s="3"/>
      <c r="AB3311" s="4"/>
      <c r="AC3311" s="4"/>
    </row>
    <row r="3312" spans="1:29" x14ac:dyDescent="0.25">
      <c r="A3312" s="10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4"/>
      <c r="X3312" s="5"/>
      <c r="Y3312" s="3"/>
      <c r="Z3312" s="4"/>
      <c r="AA3312" s="3"/>
      <c r="AB3312" s="4"/>
      <c r="AC3312" s="4"/>
    </row>
    <row r="3313" spans="1:29" x14ac:dyDescent="0.25">
      <c r="A3313" s="10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4"/>
      <c r="X3313" s="5"/>
      <c r="Y3313" s="3"/>
      <c r="Z3313" s="4"/>
      <c r="AA3313" s="3"/>
      <c r="AB3313" s="4"/>
      <c r="AC3313" s="4"/>
    </row>
    <row r="3314" spans="1:29" x14ac:dyDescent="0.25">
      <c r="A3314" s="10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4"/>
      <c r="X3314" s="5"/>
      <c r="Y3314" s="3"/>
      <c r="Z3314" s="4"/>
      <c r="AA3314" s="3"/>
      <c r="AB3314" s="4"/>
      <c r="AC3314" s="4"/>
    </row>
    <row r="3315" spans="1:29" x14ac:dyDescent="0.25">
      <c r="A3315" s="10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4"/>
      <c r="X3315" s="5"/>
      <c r="Y3315" s="3"/>
      <c r="Z3315" s="4"/>
      <c r="AA3315" s="3"/>
      <c r="AB3315" s="4"/>
      <c r="AC3315" s="4"/>
    </row>
    <row r="3316" spans="1:29" x14ac:dyDescent="0.25">
      <c r="A3316" s="10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4"/>
      <c r="X3316" s="5"/>
      <c r="Y3316" s="3"/>
      <c r="Z3316" s="4"/>
      <c r="AA3316" s="3"/>
      <c r="AB3316" s="4"/>
      <c r="AC3316" s="4"/>
    </row>
    <row r="3317" spans="1:29" x14ac:dyDescent="0.25">
      <c r="A3317" s="10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4"/>
      <c r="X3317" s="5"/>
      <c r="Y3317" s="3"/>
      <c r="Z3317" s="4"/>
      <c r="AA3317" s="3"/>
      <c r="AB3317" s="4"/>
      <c r="AC3317" s="4"/>
    </row>
    <row r="3318" spans="1:29" x14ac:dyDescent="0.25">
      <c r="A3318" s="10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4"/>
      <c r="X3318" s="5"/>
      <c r="Y3318" s="3"/>
      <c r="Z3318" s="4"/>
      <c r="AA3318" s="3"/>
      <c r="AB3318" s="4"/>
      <c r="AC3318" s="4"/>
    </row>
    <row r="3319" spans="1:29" x14ac:dyDescent="0.25">
      <c r="A3319" s="10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4"/>
      <c r="X3319" s="5"/>
      <c r="Y3319" s="3"/>
      <c r="Z3319" s="4"/>
      <c r="AA3319" s="3"/>
      <c r="AB3319" s="4"/>
      <c r="AC3319" s="4"/>
    </row>
    <row r="3320" spans="1:29" x14ac:dyDescent="0.25">
      <c r="A3320" s="10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4"/>
      <c r="X3320" s="5"/>
      <c r="Y3320" s="3"/>
      <c r="Z3320" s="4"/>
      <c r="AA3320" s="3"/>
      <c r="AB3320" s="4"/>
      <c r="AC3320" s="4"/>
    </row>
    <row r="3321" spans="1:29" x14ac:dyDescent="0.25">
      <c r="A3321" s="10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4"/>
      <c r="X3321" s="5"/>
      <c r="Y3321" s="3"/>
      <c r="Z3321" s="4"/>
      <c r="AA3321" s="3"/>
      <c r="AB3321" s="4"/>
      <c r="AC3321" s="4"/>
    </row>
    <row r="3322" spans="1:29" x14ac:dyDescent="0.25">
      <c r="A3322" s="10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4"/>
      <c r="X3322" s="5"/>
      <c r="Y3322" s="3"/>
      <c r="Z3322" s="4"/>
      <c r="AA3322" s="3"/>
      <c r="AB3322" s="4"/>
      <c r="AC3322" s="4"/>
    </row>
    <row r="3323" spans="1:29" x14ac:dyDescent="0.25">
      <c r="A3323" s="10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4"/>
      <c r="X3323" s="5"/>
      <c r="Y3323" s="3"/>
      <c r="Z3323" s="4"/>
      <c r="AA3323" s="3"/>
      <c r="AB3323" s="4"/>
      <c r="AC3323" s="4"/>
    </row>
    <row r="3324" spans="1:29" x14ac:dyDescent="0.25">
      <c r="A3324" s="10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4"/>
      <c r="X3324" s="5"/>
      <c r="Y3324" s="3"/>
      <c r="Z3324" s="4"/>
      <c r="AA3324" s="3"/>
      <c r="AB3324" s="4"/>
      <c r="AC3324" s="4"/>
    </row>
    <row r="3325" spans="1:29" x14ac:dyDescent="0.25">
      <c r="A3325" s="10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4"/>
      <c r="X3325" s="5"/>
      <c r="Y3325" s="3"/>
      <c r="Z3325" s="4"/>
      <c r="AA3325" s="3"/>
      <c r="AB3325" s="4"/>
      <c r="AC3325" s="4"/>
    </row>
    <row r="3326" spans="1:29" x14ac:dyDescent="0.25">
      <c r="A3326" s="10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4"/>
      <c r="X3326" s="5"/>
      <c r="Y3326" s="3"/>
      <c r="Z3326" s="4"/>
      <c r="AA3326" s="3"/>
      <c r="AB3326" s="4"/>
      <c r="AC3326" s="4"/>
    </row>
    <row r="3327" spans="1:29" x14ac:dyDescent="0.25">
      <c r="A3327" s="10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4"/>
      <c r="X3327" s="5"/>
      <c r="Y3327" s="3"/>
      <c r="Z3327" s="4"/>
      <c r="AA3327" s="3"/>
      <c r="AB3327" s="4"/>
      <c r="AC3327" s="4"/>
    </row>
    <row r="3328" spans="1:29" x14ac:dyDescent="0.25">
      <c r="A3328" s="10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4"/>
      <c r="X3328" s="5"/>
      <c r="Y3328" s="3"/>
      <c r="Z3328" s="4"/>
      <c r="AA3328" s="3"/>
      <c r="AB3328" s="4"/>
      <c r="AC3328" s="4"/>
    </row>
    <row r="3329" spans="1:29" x14ac:dyDescent="0.25">
      <c r="A3329" s="10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4"/>
      <c r="X3329" s="5"/>
      <c r="Y3329" s="3"/>
      <c r="Z3329" s="4"/>
      <c r="AA3329" s="3"/>
      <c r="AB3329" s="4"/>
      <c r="AC3329" s="4"/>
    </row>
    <row r="3330" spans="1:29" x14ac:dyDescent="0.25">
      <c r="A3330" s="10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4"/>
      <c r="X3330" s="5"/>
      <c r="Y3330" s="3"/>
      <c r="Z3330" s="4"/>
      <c r="AA3330" s="3"/>
      <c r="AB3330" s="4"/>
      <c r="AC3330" s="4"/>
    </row>
    <row r="3331" spans="1:29" x14ac:dyDescent="0.25">
      <c r="A3331" s="10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4"/>
      <c r="X3331" s="5"/>
      <c r="Y3331" s="3"/>
      <c r="Z3331" s="4"/>
      <c r="AA3331" s="3"/>
      <c r="AB3331" s="4"/>
      <c r="AC3331" s="4"/>
    </row>
    <row r="3332" spans="1:29" x14ac:dyDescent="0.25">
      <c r="A3332" s="10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4"/>
      <c r="X3332" s="5"/>
      <c r="Y3332" s="3"/>
      <c r="Z3332" s="4"/>
      <c r="AA3332" s="3"/>
      <c r="AB3332" s="4"/>
      <c r="AC3332" s="4"/>
    </row>
    <row r="3333" spans="1:29" x14ac:dyDescent="0.25">
      <c r="A3333" s="10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4"/>
      <c r="X3333" s="5"/>
      <c r="Y3333" s="3"/>
      <c r="Z3333" s="4"/>
      <c r="AA3333" s="3"/>
      <c r="AB3333" s="4"/>
      <c r="AC3333" s="4"/>
    </row>
    <row r="3334" spans="1:29" x14ac:dyDescent="0.25">
      <c r="A3334" s="10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4"/>
      <c r="X3334" s="5"/>
      <c r="Y3334" s="3"/>
      <c r="Z3334" s="4"/>
      <c r="AA3334" s="3"/>
      <c r="AB3334" s="4"/>
      <c r="AC3334" s="4"/>
    </row>
    <row r="3335" spans="1:29" x14ac:dyDescent="0.25">
      <c r="A3335" s="10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4"/>
      <c r="X3335" s="5"/>
      <c r="Y3335" s="3"/>
      <c r="Z3335" s="4"/>
      <c r="AA3335" s="3"/>
      <c r="AB3335" s="4"/>
      <c r="AC3335" s="4"/>
    </row>
    <row r="3336" spans="1:29" x14ac:dyDescent="0.25">
      <c r="A3336" s="10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4"/>
      <c r="X3336" s="5"/>
      <c r="Y3336" s="3"/>
      <c r="Z3336" s="4"/>
      <c r="AA3336" s="3"/>
      <c r="AB3336" s="4"/>
      <c r="AC3336" s="4"/>
    </row>
    <row r="3337" spans="1:29" x14ac:dyDescent="0.25">
      <c r="A3337" s="10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4"/>
      <c r="X3337" s="5"/>
      <c r="Y3337" s="3"/>
      <c r="Z3337" s="4"/>
      <c r="AA3337" s="3"/>
      <c r="AB3337" s="4"/>
      <c r="AC3337" s="4"/>
    </row>
    <row r="3338" spans="1:29" x14ac:dyDescent="0.25">
      <c r="A3338" s="10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4"/>
      <c r="X3338" s="5"/>
      <c r="Y3338" s="3"/>
      <c r="Z3338" s="4"/>
      <c r="AA3338" s="3"/>
      <c r="AB3338" s="4"/>
      <c r="AC3338" s="4"/>
    </row>
    <row r="3339" spans="1:29" x14ac:dyDescent="0.25">
      <c r="A3339" s="10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4"/>
      <c r="X3339" s="5"/>
      <c r="Y3339" s="3"/>
      <c r="Z3339" s="4"/>
      <c r="AA3339" s="3"/>
      <c r="AB3339" s="4"/>
      <c r="AC3339" s="4"/>
    </row>
    <row r="3340" spans="1:29" x14ac:dyDescent="0.25">
      <c r="A3340" s="10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4"/>
      <c r="X3340" s="5"/>
      <c r="Y3340" s="3"/>
      <c r="Z3340" s="4"/>
      <c r="AA3340" s="3"/>
      <c r="AB3340" s="4"/>
      <c r="AC3340" s="4"/>
    </row>
    <row r="3341" spans="1:29" x14ac:dyDescent="0.25">
      <c r="A3341" s="10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4"/>
      <c r="X3341" s="5"/>
      <c r="Y3341" s="3"/>
      <c r="Z3341" s="4"/>
      <c r="AA3341" s="3"/>
      <c r="AB3341" s="4"/>
      <c r="AC3341" s="4"/>
    </row>
    <row r="3342" spans="1:29" x14ac:dyDescent="0.25">
      <c r="A3342" s="10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4"/>
      <c r="X3342" s="5"/>
      <c r="Y3342" s="3"/>
      <c r="Z3342" s="4"/>
      <c r="AA3342" s="3"/>
      <c r="AB3342" s="4"/>
      <c r="AC3342" s="4"/>
    </row>
    <row r="3343" spans="1:29" x14ac:dyDescent="0.25">
      <c r="A3343" s="10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4"/>
      <c r="X3343" s="5"/>
      <c r="Y3343" s="3"/>
      <c r="Z3343" s="4"/>
      <c r="AA3343" s="3"/>
      <c r="AB3343" s="4"/>
      <c r="AC3343" s="4"/>
    </row>
    <row r="3344" spans="1:29" x14ac:dyDescent="0.25">
      <c r="A3344" s="10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4"/>
      <c r="X3344" s="5"/>
      <c r="Y3344" s="3"/>
      <c r="Z3344" s="4"/>
      <c r="AA3344" s="3"/>
      <c r="AB3344" s="4"/>
      <c r="AC3344" s="4"/>
    </row>
    <row r="3345" spans="1:29" x14ac:dyDescent="0.25">
      <c r="A3345" s="10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4"/>
      <c r="X3345" s="5"/>
      <c r="Y3345" s="3"/>
      <c r="Z3345" s="4"/>
      <c r="AA3345" s="3"/>
      <c r="AB3345" s="4"/>
      <c r="AC3345" s="4"/>
    </row>
    <row r="3346" spans="1:29" x14ac:dyDescent="0.25">
      <c r="A3346" s="10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4"/>
      <c r="X3346" s="5"/>
      <c r="Y3346" s="3"/>
      <c r="Z3346" s="4"/>
      <c r="AA3346" s="3"/>
      <c r="AB3346" s="4"/>
      <c r="AC3346" s="4"/>
    </row>
    <row r="3347" spans="1:29" x14ac:dyDescent="0.25">
      <c r="A3347" s="10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4"/>
      <c r="X3347" s="5"/>
      <c r="Y3347" s="3"/>
      <c r="Z3347" s="4"/>
      <c r="AA3347" s="3"/>
      <c r="AB3347" s="4"/>
      <c r="AC3347" s="4"/>
    </row>
    <row r="3348" spans="1:29" x14ac:dyDescent="0.25">
      <c r="A3348" s="10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4"/>
      <c r="X3348" s="5"/>
      <c r="Y3348" s="3"/>
      <c r="Z3348" s="4"/>
      <c r="AA3348" s="3"/>
      <c r="AB3348" s="4"/>
      <c r="AC3348" s="4"/>
    </row>
    <row r="3349" spans="1:29" x14ac:dyDescent="0.25">
      <c r="A3349" s="10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4"/>
      <c r="X3349" s="5"/>
      <c r="Y3349" s="3"/>
      <c r="Z3349" s="4"/>
      <c r="AA3349" s="3"/>
      <c r="AB3349" s="4"/>
      <c r="AC3349" s="4"/>
    </row>
    <row r="3350" spans="1:29" x14ac:dyDescent="0.25">
      <c r="A3350" s="10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4"/>
      <c r="X3350" s="5"/>
      <c r="Y3350" s="3"/>
      <c r="Z3350" s="4"/>
      <c r="AA3350" s="3"/>
      <c r="AB3350" s="4"/>
      <c r="AC3350" s="4"/>
    </row>
    <row r="3351" spans="1:29" x14ac:dyDescent="0.25">
      <c r="A3351" s="10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4"/>
      <c r="X3351" s="5"/>
      <c r="Y3351" s="3"/>
      <c r="Z3351" s="4"/>
      <c r="AA3351" s="3"/>
      <c r="AB3351" s="4"/>
      <c r="AC3351" s="4"/>
    </row>
    <row r="3352" spans="1:29" x14ac:dyDescent="0.25">
      <c r="A3352" s="10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4"/>
      <c r="X3352" s="5"/>
      <c r="Y3352" s="3"/>
      <c r="Z3352" s="4"/>
      <c r="AA3352" s="3"/>
      <c r="AB3352" s="4"/>
      <c r="AC3352" s="4"/>
    </row>
    <row r="3353" spans="1:29" x14ac:dyDescent="0.25">
      <c r="A3353" s="10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4"/>
      <c r="X3353" s="5"/>
      <c r="Y3353" s="3"/>
      <c r="Z3353" s="4"/>
      <c r="AA3353" s="3"/>
      <c r="AB3353" s="4"/>
      <c r="AC3353" s="4"/>
    </row>
    <row r="3354" spans="1:29" x14ac:dyDescent="0.25">
      <c r="A3354" s="10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4"/>
      <c r="X3354" s="5"/>
      <c r="Y3354" s="3"/>
      <c r="Z3354" s="4"/>
      <c r="AA3354" s="3"/>
      <c r="AB3354" s="4"/>
      <c r="AC3354" s="4"/>
    </row>
    <row r="3355" spans="1:29" x14ac:dyDescent="0.25">
      <c r="A3355" s="10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4"/>
      <c r="X3355" s="5"/>
      <c r="Y3355" s="3"/>
      <c r="Z3355" s="4"/>
      <c r="AA3355" s="3"/>
      <c r="AB3355" s="4"/>
      <c r="AC3355" s="4"/>
    </row>
    <row r="3356" spans="1:29" x14ac:dyDescent="0.25">
      <c r="A3356" s="10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4"/>
      <c r="X3356" s="5"/>
      <c r="Y3356" s="3"/>
      <c r="Z3356" s="4"/>
      <c r="AA3356" s="3"/>
      <c r="AB3356" s="4"/>
      <c r="AC3356" s="4"/>
    </row>
    <row r="3357" spans="1:29" x14ac:dyDescent="0.25">
      <c r="A3357" s="10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4"/>
      <c r="X3357" s="5"/>
      <c r="Y3357" s="3"/>
      <c r="Z3357" s="4"/>
      <c r="AA3357" s="3"/>
      <c r="AB3357" s="4"/>
      <c r="AC3357" s="4"/>
    </row>
    <row r="3358" spans="1:29" x14ac:dyDescent="0.25">
      <c r="A3358" s="10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4"/>
      <c r="X3358" s="5"/>
      <c r="Y3358" s="3"/>
      <c r="Z3358" s="4"/>
      <c r="AA3358" s="3"/>
      <c r="AB3358" s="4"/>
      <c r="AC3358" s="4"/>
    </row>
    <row r="3359" spans="1:29" x14ac:dyDescent="0.25">
      <c r="A3359" s="10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4"/>
      <c r="X3359" s="5"/>
      <c r="Y3359" s="3"/>
      <c r="Z3359" s="4"/>
      <c r="AA3359" s="3"/>
      <c r="AB3359" s="4"/>
      <c r="AC3359" s="4"/>
    </row>
    <row r="3360" spans="1:29" x14ac:dyDescent="0.25">
      <c r="A3360" s="10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4"/>
      <c r="X3360" s="5"/>
      <c r="Y3360" s="3"/>
      <c r="Z3360" s="4"/>
      <c r="AA3360" s="3"/>
      <c r="AB3360" s="4"/>
      <c r="AC3360" s="4"/>
    </row>
    <row r="3361" spans="1:29" x14ac:dyDescent="0.25">
      <c r="A3361" s="10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4"/>
      <c r="X3361" s="5"/>
      <c r="Y3361" s="3"/>
      <c r="Z3361" s="4"/>
      <c r="AA3361" s="3"/>
      <c r="AB3361" s="4"/>
      <c r="AC3361" s="4"/>
    </row>
    <row r="3362" spans="1:29" x14ac:dyDescent="0.25">
      <c r="A3362" s="10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4"/>
      <c r="X3362" s="5"/>
      <c r="Y3362" s="3"/>
      <c r="Z3362" s="4"/>
      <c r="AA3362" s="3"/>
      <c r="AB3362" s="4"/>
      <c r="AC3362" s="4"/>
    </row>
    <row r="3363" spans="1:29" x14ac:dyDescent="0.25">
      <c r="A3363" s="10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4"/>
      <c r="X3363" s="5"/>
      <c r="Y3363" s="3"/>
      <c r="Z3363" s="4"/>
      <c r="AA3363" s="3"/>
      <c r="AB3363" s="4"/>
      <c r="AC3363" s="4"/>
    </row>
    <row r="3364" spans="1:29" x14ac:dyDescent="0.25">
      <c r="A3364" s="10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4"/>
      <c r="X3364" s="5"/>
      <c r="Y3364" s="3"/>
      <c r="Z3364" s="4"/>
      <c r="AA3364" s="3"/>
      <c r="AB3364" s="4"/>
      <c r="AC3364" s="4"/>
    </row>
    <row r="3365" spans="1:29" x14ac:dyDescent="0.25">
      <c r="A3365" s="10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4"/>
      <c r="X3365" s="5"/>
      <c r="Y3365" s="3"/>
      <c r="Z3365" s="4"/>
      <c r="AA3365" s="3"/>
      <c r="AB3365" s="4"/>
      <c r="AC3365" s="4"/>
    </row>
    <row r="3366" spans="1:29" x14ac:dyDescent="0.25">
      <c r="A3366" s="10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4"/>
      <c r="X3366" s="5"/>
      <c r="Y3366" s="3"/>
      <c r="Z3366" s="4"/>
      <c r="AA3366" s="3"/>
      <c r="AB3366" s="4"/>
      <c r="AC3366" s="4"/>
    </row>
    <row r="3367" spans="1:29" x14ac:dyDescent="0.25">
      <c r="A3367" s="10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4"/>
      <c r="X3367" s="5"/>
      <c r="Y3367" s="3"/>
      <c r="Z3367" s="4"/>
      <c r="AA3367" s="3"/>
      <c r="AB3367" s="4"/>
      <c r="AC3367" s="4"/>
    </row>
    <row r="3368" spans="1:29" x14ac:dyDescent="0.25">
      <c r="A3368" s="10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4"/>
      <c r="X3368" s="5"/>
      <c r="Y3368" s="3"/>
      <c r="Z3368" s="4"/>
      <c r="AA3368" s="3"/>
      <c r="AB3368" s="4"/>
      <c r="AC3368" s="4"/>
    </row>
    <row r="3369" spans="1:29" x14ac:dyDescent="0.25">
      <c r="A3369" s="10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4"/>
      <c r="X3369" s="5"/>
      <c r="Y3369" s="3"/>
      <c r="Z3369" s="4"/>
      <c r="AA3369" s="3"/>
      <c r="AB3369" s="4"/>
      <c r="AC3369" s="4"/>
    </row>
    <row r="3370" spans="1:29" x14ac:dyDescent="0.25">
      <c r="A3370" s="10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4"/>
      <c r="X3370" s="5"/>
      <c r="Y3370" s="3"/>
      <c r="Z3370" s="4"/>
      <c r="AA3370" s="3"/>
      <c r="AB3370" s="4"/>
      <c r="AC3370" s="4"/>
    </row>
    <row r="3371" spans="1:29" x14ac:dyDescent="0.25">
      <c r="A3371" s="10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4"/>
      <c r="X3371" s="5"/>
      <c r="Y3371" s="3"/>
      <c r="Z3371" s="4"/>
      <c r="AA3371" s="3"/>
      <c r="AB3371" s="4"/>
      <c r="AC3371" s="4"/>
    </row>
    <row r="3372" spans="1:29" x14ac:dyDescent="0.25">
      <c r="A3372" s="10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4"/>
      <c r="X3372" s="5"/>
      <c r="Y3372" s="3"/>
      <c r="Z3372" s="4"/>
      <c r="AA3372" s="3"/>
      <c r="AB3372" s="4"/>
      <c r="AC3372" s="4"/>
    </row>
    <row r="3373" spans="1:29" x14ac:dyDescent="0.25">
      <c r="A3373" s="10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4"/>
      <c r="X3373" s="5"/>
      <c r="Y3373" s="3"/>
      <c r="Z3373" s="4"/>
      <c r="AA3373" s="3"/>
      <c r="AB3373" s="4"/>
      <c r="AC3373" s="4"/>
    </row>
    <row r="3374" spans="1:29" x14ac:dyDescent="0.25">
      <c r="A3374" s="10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4"/>
      <c r="X3374" s="5"/>
      <c r="Y3374" s="3"/>
      <c r="Z3374" s="4"/>
      <c r="AA3374" s="3"/>
      <c r="AB3374" s="4"/>
      <c r="AC3374" s="4"/>
    </row>
    <row r="3375" spans="1:29" x14ac:dyDescent="0.25">
      <c r="A3375" s="10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4"/>
      <c r="X3375" s="5"/>
      <c r="Y3375" s="3"/>
      <c r="Z3375" s="4"/>
      <c r="AA3375" s="3"/>
      <c r="AB3375" s="4"/>
      <c r="AC3375" s="4"/>
    </row>
    <row r="3376" spans="1:29" x14ac:dyDescent="0.25">
      <c r="A3376" s="10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4"/>
      <c r="X3376" s="5"/>
      <c r="Y3376" s="3"/>
      <c r="Z3376" s="4"/>
      <c r="AA3376" s="3"/>
      <c r="AB3376" s="4"/>
      <c r="AC3376" s="4"/>
    </row>
    <row r="3377" spans="1:29" x14ac:dyDescent="0.25">
      <c r="A3377" s="10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4"/>
      <c r="X3377" s="5"/>
      <c r="Y3377" s="3"/>
      <c r="Z3377" s="4"/>
      <c r="AA3377" s="3"/>
      <c r="AB3377" s="4"/>
      <c r="AC3377" s="4"/>
    </row>
    <row r="3378" spans="1:29" x14ac:dyDescent="0.25">
      <c r="A3378" s="10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4"/>
      <c r="X3378" s="5"/>
      <c r="Y3378" s="3"/>
      <c r="Z3378" s="4"/>
      <c r="AA3378" s="3"/>
      <c r="AB3378" s="4"/>
      <c r="AC3378" s="4"/>
    </row>
    <row r="3379" spans="1:29" x14ac:dyDescent="0.25">
      <c r="A3379" s="10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4"/>
      <c r="X3379" s="5"/>
      <c r="Y3379" s="3"/>
      <c r="Z3379" s="4"/>
      <c r="AA3379" s="3"/>
      <c r="AB3379" s="4"/>
      <c r="AC3379" s="4"/>
    </row>
    <row r="3380" spans="1:29" x14ac:dyDescent="0.25">
      <c r="A3380" s="10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4"/>
      <c r="X3380" s="5"/>
      <c r="Y3380" s="3"/>
      <c r="Z3380" s="4"/>
      <c r="AA3380" s="3"/>
      <c r="AB3380" s="4"/>
      <c r="AC3380" s="4"/>
    </row>
    <row r="3381" spans="1:29" x14ac:dyDescent="0.25">
      <c r="A3381" s="10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4"/>
      <c r="X3381" s="5"/>
      <c r="Y3381" s="3"/>
      <c r="Z3381" s="4"/>
      <c r="AA3381" s="3"/>
      <c r="AB3381" s="4"/>
      <c r="AC3381" s="4"/>
    </row>
    <row r="3382" spans="1:29" x14ac:dyDescent="0.25">
      <c r="A3382" s="10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4"/>
      <c r="X3382" s="5"/>
      <c r="Y3382" s="3"/>
      <c r="Z3382" s="4"/>
      <c r="AA3382" s="3"/>
      <c r="AB3382" s="4"/>
      <c r="AC3382" s="4"/>
    </row>
    <row r="3383" spans="1:29" x14ac:dyDescent="0.25">
      <c r="A3383" s="10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4"/>
      <c r="X3383" s="5"/>
      <c r="Y3383" s="3"/>
      <c r="Z3383" s="4"/>
      <c r="AA3383" s="3"/>
      <c r="AB3383" s="4"/>
      <c r="AC3383" s="4"/>
    </row>
    <row r="3384" spans="1:29" x14ac:dyDescent="0.25">
      <c r="A3384" s="10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4"/>
      <c r="X3384" s="5"/>
      <c r="Y3384" s="3"/>
      <c r="Z3384" s="4"/>
      <c r="AA3384" s="3"/>
      <c r="AB3384" s="4"/>
      <c r="AC3384" s="4"/>
    </row>
    <row r="3385" spans="1:29" x14ac:dyDescent="0.25">
      <c r="A3385" s="10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4"/>
      <c r="X3385" s="5"/>
      <c r="Y3385" s="3"/>
      <c r="Z3385" s="4"/>
      <c r="AA3385" s="3"/>
      <c r="AB3385" s="4"/>
      <c r="AC3385" s="4"/>
    </row>
    <row r="3386" spans="1:29" x14ac:dyDescent="0.25">
      <c r="A3386" s="10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4"/>
      <c r="X3386" s="5"/>
      <c r="Y3386" s="3"/>
      <c r="Z3386" s="4"/>
      <c r="AA3386" s="3"/>
      <c r="AB3386" s="4"/>
      <c r="AC3386" s="4"/>
    </row>
    <row r="3387" spans="1:29" x14ac:dyDescent="0.25">
      <c r="A3387" s="10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4"/>
      <c r="X3387" s="5"/>
      <c r="Y3387" s="3"/>
      <c r="Z3387" s="4"/>
      <c r="AA3387" s="3"/>
      <c r="AB3387" s="4"/>
      <c r="AC3387" s="4"/>
    </row>
    <row r="3388" spans="1:29" x14ac:dyDescent="0.25">
      <c r="A3388" s="10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4"/>
      <c r="X3388" s="5"/>
      <c r="Y3388" s="3"/>
      <c r="Z3388" s="4"/>
      <c r="AA3388" s="3"/>
      <c r="AB3388" s="4"/>
      <c r="AC3388" s="4"/>
    </row>
    <row r="3389" spans="1:29" x14ac:dyDescent="0.25">
      <c r="A3389" s="10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4"/>
      <c r="X3389" s="5"/>
      <c r="Y3389" s="3"/>
      <c r="Z3389" s="4"/>
      <c r="AA3389" s="3"/>
      <c r="AB3389" s="4"/>
      <c r="AC3389" s="4"/>
    </row>
    <row r="3390" spans="1:29" x14ac:dyDescent="0.25">
      <c r="A3390" s="10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4"/>
      <c r="X3390" s="5"/>
      <c r="Y3390" s="3"/>
      <c r="Z3390" s="4"/>
      <c r="AA3390" s="3"/>
      <c r="AB3390" s="4"/>
      <c r="AC3390" s="4"/>
    </row>
    <row r="3391" spans="1:29" x14ac:dyDescent="0.25">
      <c r="A3391" s="10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4"/>
      <c r="X3391" s="5"/>
      <c r="Y3391" s="3"/>
      <c r="Z3391" s="4"/>
      <c r="AA3391" s="3"/>
      <c r="AB3391" s="4"/>
      <c r="AC3391" s="4"/>
    </row>
    <row r="3392" spans="1:29" x14ac:dyDescent="0.25">
      <c r="A3392" s="10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4"/>
      <c r="X3392" s="5"/>
      <c r="Y3392" s="3"/>
      <c r="Z3392" s="4"/>
      <c r="AA3392" s="3"/>
      <c r="AB3392" s="4"/>
      <c r="AC3392" s="4"/>
    </row>
    <row r="3393" spans="1:29" x14ac:dyDescent="0.25">
      <c r="A3393" s="10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4"/>
      <c r="X3393" s="5"/>
      <c r="Y3393" s="3"/>
      <c r="Z3393" s="4"/>
      <c r="AA3393" s="3"/>
      <c r="AB3393" s="4"/>
      <c r="AC3393" s="4"/>
    </row>
    <row r="3394" spans="1:29" x14ac:dyDescent="0.25">
      <c r="A3394" s="10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4"/>
      <c r="X3394" s="5"/>
      <c r="Y3394" s="3"/>
      <c r="Z3394" s="4"/>
      <c r="AA3394" s="3"/>
      <c r="AB3394" s="4"/>
      <c r="AC3394" s="4"/>
    </row>
    <row r="3395" spans="1:29" x14ac:dyDescent="0.25">
      <c r="A3395" s="10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4"/>
      <c r="X3395" s="5"/>
      <c r="Y3395" s="3"/>
      <c r="Z3395" s="4"/>
      <c r="AA3395" s="3"/>
      <c r="AB3395" s="4"/>
      <c r="AC3395" s="4"/>
    </row>
    <row r="3396" spans="1:29" x14ac:dyDescent="0.25">
      <c r="A3396" s="10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4"/>
      <c r="X3396" s="5"/>
      <c r="Y3396" s="3"/>
      <c r="Z3396" s="4"/>
      <c r="AA3396" s="3"/>
      <c r="AB3396" s="4"/>
      <c r="AC3396" s="4"/>
    </row>
    <row r="3397" spans="1:29" x14ac:dyDescent="0.25">
      <c r="A3397" s="10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4"/>
      <c r="X3397" s="5"/>
      <c r="Y3397" s="3"/>
      <c r="Z3397" s="4"/>
      <c r="AA3397" s="3"/>
      <c r="AB3397" s="4"/>
      <c r="AC3397" s="4"/>
    </row>
    <row r="3398" spans="1:29" x14ac:dyDescent="0.25">
      <c r="A3398" s="10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4"/>
      <c r="X3398" s="5"/>
      <c r="Y3398" s="3"/>
      <c r="Z3398" s="4"/>
      <c r="AA3398" s="3"/>
      <c r="AB3398" s="4"/>
      <c r="AC3398" s="4"/>
    </row>
    <row r="3399" spans="1:29" x14ac:dyDescent="0.25">
      <c r="A3399" s="10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4"/>
      <c r="X3399" s="5"/>
      <c r="Y3399" s="3"/>
      <c r="Z3399" s="4"/>
      <c r="AA3399" s="3"/>
      <c r="AB3399" s="4"/>
      <c r="AC3399" s="4"/>
    </row>
    <row r="3400" spans="1:29" x14ac:dyDescent="0.25">
      <c r="A3400" s="10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4"/>
      <c r="X3400" s="5"/>
      <c r="Y3400" s="3"/>
      <c r="Z3400" s="4"/>
      <c r="AA3400" s="3"/>
      <c r="AB3400" s="4"/>
      <c r="AC3400" s="4"/>
    </row>
    <row r="3401" spans="1:29" x14ac:dyDescent="0.25">
      <c r="A3401" s="10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4"/>
      <c r="X3401" s="5"/>
      <c r="Y3401" s="3"/>
      <c r="Z3401" s="4"/>
      <c r="AA3401" s="3"/>
      <c r="AB3401" s="4"/>
      <c r="AC3401" s="4"/>
    </row>
    <row r="3402" spans="1:29" x14ac:dyDescent="0.25">
      <c r="A3402" s="10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4"/>
      <c r="X3402" s="5"/>
      <c r="Y3402" s="3"/>
      <c r="Z3402" s="4"/>
      <c r="AA3402" s="3"/>
      <c r="AB3402" s="4"/>
      <c r="AC3402" s="4"/>
    </row>
    <row r="3403" spans="1:29" x14ac:dyDescent="0.25">
      <c r="A3403" s="10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4"/>
      <c r="X3403" s="5"/>
      <c r="Y3403" s="3"/>
      <c r="Z3403" s="4"/>
      <c r="AA3403" s="3"/>
      <c r="AB3403" s="4"/>
      <c r="AC3403" s="4"/>
    </row>
    <row r="3404" spans="1:29" x14ac:dyDescent="0.25">
      <c r="A3404" s="10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4"/>
      <c r="X3404" s="5"/>
      <c r="Y3404" s="3"/>
      <c r="Z3404" s="4"/>
      <c r="AA3404" s="3"/>
      <c r="AB3404" s="4"/>
      <c r="AC3404" s="4"/>
    </row>
    <row r="3405" spans="1:29" x14ac:dyDescent="0.25">
      <c r="A3405" s="10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4"/>
      <c r="X3405" s="5"/>
      <c r="Y3405" s="3"/>
      <c r="Z3405" s="4"/>
      <c r="AA3405" s="3"/>
      <c r="AB3405" s="4"/>
      <c r="AC3405" s="4"/>
    </row>
    <row r="3406" spans="1:29" x14ac:dyDescent="0.25">
      <c r="A3406" s="10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4"/>
      <c r="X3406" s="5"/>
      <c r="Y3406" s="3"/>
      <c r="Z3406" s="4"/>
      <c r="AA3406" s="3"/>
      <c r="AB3406" s="4"/>
      <c r="AC3406" s="4"/>
    </row>
    <row r="3407" spans="1:29" x14ac:dyDescent="0.25">
      <c r="A3407" s="10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4"/>
      <c r="X3407" s="5"/>
      <c r="Y3407" s="3"/>
      <c r="Z3407" s="4"/>
      <c r="AA3407" s="3"/>
      <c r="AB3407" s="4"/>
      <c r="AC3407" s="4"/>
    </row>
    <row r="3408" spans="1:29" x14ac:dyDescent="0.25">
      <c r="A3408" s="10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4"/>
      <c r="X3408" s="5"/>
      <c r="Y3408" s="3"/>
      <c r="Z3408" s="4"/>
      <c r="AA3408" s="3"/>
      <c r="AB3408" s="4"/>
      <c r="AC3408" s="4"/>
    </row>
    <row r="3409" spans="1:29" x14ac:dyDescent="0.25">
      <c r="A3409" s="10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4"/>
      <c r="X3409" s="5"/>
      <c r="Y3409" s="3"/>
      <c r="Z3409" s="4"/>
      <c r="AA3409" s="3"/>
      <c r="AB3409" s="4"/>
      <c r="AC3409" s="4"/>
    </row>
    <row r="3410" spans="1:29" x14ac:dyDescent="0.25">
      <c r="A3410" s="10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4"/>
      <c r="X3410" s="5"/>
      <c r="Y3410" s="3"/>
      <c r="Z3410" s="4"/>
      <c r="AA3410" s="3"/>
      <c r="AB3410" s="4"/>
      <c r="AC3410" s="4"/>
    </row>
    <row r="3411" spans="1:29" x14ac:dyDescent="0.25">
      <c r="A3411" s="10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4"/>
      <c r="X3411" s="5"/>
      <c r="Y3411" s="3"/>
      <c r="Z3411" s="4"/>
      <c r="AA3411" s="3"/>
      <c r="AB3411" s="4"/>
      <c r="AC3411" s="4"/>
    </row>
    <row r="3412" spans="1:29" x14ac:dyDescent="0.25">
      <c r="A3412" s="10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4"/>
      <c r="X3412" s="5"/>
      <c r="Y3412" s="3"/>
      <c r="Z3412" s="4"/>
      <c r="AA3412" s="3"/>
      <c r="AB3412" s="4"/>
      <c r="AC3412" s="4"/>
    </row>
    <row r="3413" spans="1:29" x14ac:dyDescent="0.25">
      <c r="A3413" s="10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4"/>
      <c r="X3413" s="5"/>
      <c r="Y3413" s="3"/>
      <c r="Z3413" s="4"/>
      <c r="AA3413" s="3"/>
      <c r="AB3413" s="4"/>
      <c r="AC3413" s="4"/>
    </row>
    <row r="3414" spans="1:29" x14ac:dyDescent="0.25">
      <c r="A3414" s="10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4"/>
      <c r="X3414" s="5"/>
      <c r="Y3414" s="3"/>
      <c r="Z3414" s="4"/>
      <c r="AA3414" s="3"/>
      <c r="AB3414" s="4"/>
      <c r="AC3414" s="4"/>
    </row>
    <row r="3415" spans="1:29" x14ac:dyDescent="0.25">
      <c r="A3415" s="10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4"/>
      <c r="X3415" s="5"/>
      <c r="Y3415" s="3"/>
      <c r="Z3415" s="4"/>
      <c r="AA3415" s="3"/>
      <c r="AB3415" s="4"/>
      <c r="AC3415" s="4"/>
    </row>
    <row r="3416" spans="1:29" x14ac:dyDescent="0.25">
      <c r="A3416" s="10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4"/>
      <c r="X3416" s="5"/>
      <c r="Y3416" s="3"/>
      <c r="Z3416" s="4"/>
      <c r="AA3416" s="3"/>
      <c r="AB3416" s="4"/>
      <c r="AC3416" s="4"/>
    </row>
    <row r="3417" spans="1:29" x14ac:dyDescent="0.25">
      <c r="A3417" s="10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4"/>
      <c r="X3417" s="5"/>
      <c r="Y3417" s="3"/>
      <c r="Z3417" s="4"/>
      <c r="AA3417" s="3"/>
      <c r="AB3417" s="4"/>
      <c r="AC3417" s="4"/>
    </row>
    <row r="3418" spans="1:29" x14ac:dyDescent="0.25">
      <c r="A3418" s="10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4"/>
      <c r="X3418" s="5"/>
      <c r="Y3418" s="3"/>
      <c r="Z3418" s="4"/>
      <c r="AA3418" s="3"/>
      <c r="AB3418" s="4"/>
      <c r="AC3418" s="4"/>
    </row>
    <row r="3419" spans="1:29" x14ac:dyDescent="0.25">
      <c r="A3419" s="10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4"/>
      <c r="X3419" s="5"/>
      <c r="Y3419" s="3"/>
      <c r="Z3419" s="4"/>
      <c r="AA3419" s="3"/>
      <c r="AB3419" s="4"/>
      <c r="AC3419" s="4"/>
    </row>
    <row r="3420" spans="1:29" x14ac:dyDescent="0.25">
      <c r="A3420" s="10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4"/>
      <c r="X3420" s="5"/>
      <c r="Y3420" s="3"/>
      <c r="Z3420" s="4"/>
      <c r="AA3420" s="3"/>
      <c r="AB3420" s="4"/>
      <c r="AC3420" s="4"/>
    </row>
    <row r="3421" spans="1:29" x14ac:dyDescent="0.25">
      <c r="A3421" s="10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4"/>
      <c r="X3421" s="5"/>
      <c r="Y3421" s="3"/>
      <c r="Z3421" s="4"/>
      <c r="AA3421" s="3"/>
      <c r="AB3421" s="4"/>
      <c r="AC3421" s="4"/>
    </row>
    <row r="3422" spans="1:29" x14ac:dyDescent="0.25">
      <c r="A3422" s="10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4"/>
      <c r="X3422" s="5"/>
      <c r="Y3422" s="3"/>
      <c r="Z3422" s="4"/>
      <c r="AA3422" s="3"/>
      <c r="AB3422" s="4"/>
      <c r="AC3422" s="4"/>
    </row>
    <row r="3423" spans="1:29" x14ac:dyDescent="0.25">
      <c r="A3423" s="10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4"/>
      <c r="X3423" s="5"/>
      <c r="Y3423" s="3"/>
      <c r="Z3423" s="4"/>
      <c r="AA3423" s="3"/>
      <c r="AB3423" s="4"/>
      <c r="AC3423" s="4"/>
    </row>
    <row r="3424" spans="1:29" x14ac:dyDescent="0.25">
      <c r="A3424" s="10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4"/>
      <c r="X3424" s="5"/>
      <c r="Y3424" s="3"/>
      <c r="Z3424" s="4"/>
      <c r="AA3424" s="3"/>
      <c r="AB3424" s="4"/>
      <c r="AC3424" s="4"/>
    </row>
    <row r="3425" spans="1:29" x14ac:dyDescent="0.25">
      <c r="A3425" s="10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4"/>
      <c r="X3425" s="5"/>
      <c r="Y3425" s="3"/>
      <c r="Z3425" s="4"/>
      <c r="AA3425" s="3"/>
      <c r="AB3425" s="4"/>
      <c r="AC3425" s="4"/>
    </row>
    <row r="3426" spans="1:29" x14ac:dyDescent="0.25">
      <c r="A3426" s="10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4"/>
      <c r="X3426" s="5"/>
      <c r="Y3426" s="3"/>
      <c r="Z3426" s="4"/>
      <c r="AA3426" s="3"/>
      <c r="AB3426" s="4"/>
      <c r="AC3426" s="4"/>
    </row>
    <row r="3427" spans="1:29" x14ac:dyDescent="0.25">
      <c r="A3427" s="10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4"/>
      <c r="X3427" s="5"/>
      <c r="Y3427" s="3"/>
      <c r="Z3427" s="4"/>
      <c r="AA3427" s="3"/>
      <c r="AB3427" s="4"/>
      <c r="AC3427" s="4"/>
    </row>
    <row r="3428" spans="1:29" x14ac:dyDescent="0.25">
      <c r="A3428" s="10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4"/>
      <c r="X3428" s="5"/>
      <c r="Y3428" s="3"/>
      <c r="Z3428" s="4"/>
      <c r="AA3428" s="3"/>
      <c r="AB3428" s="4"/>
      <c r="AC3428" s="4"/>
    </row>
    <row r="3429" spans="1:29" x14ac:dyDescent="0.25">
      <c r="A3429" s="10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4"/>
      <c r="X3429" s="5"/>
      <c r="Y3429" s="3"/>
      <c r="Z3429" s="4"/>
      <c r="AA3429" s="3"/>
      <c r="AB3429" s="4"/>
      <c r="AC3429" s="4"/>
    </row>
    <row r="3430" spans="1:29" x14ac:dyDescent="0.25">
      <c r="A3430" s="10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4"/>
      <c r="X3430" s="5"/>
      <c r="Y3430" s="3"/>
      <c r="Z3430" s="4"/>
      <c r="AA3430" s="3"/>
      <c r="AB3430" s="4"/>
      <c r="AC3430" s="4"/>
    </row>
    <row r="3431" spans="1:29" x14ac:dyDescent="0.25">
      <c r="A3431" s="10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4"/>
      <c r="X3431" s="5"/>
      <c r="Y3431" s="3"/>
      <c r="Z3431" s="4"/>
      <c r="AA3431" s="3"/>
      <c r="AB3431" s="4"/>
      <c r="AC3431" s="4"/>
    </row>
    <row r="3432" spans="1:29" x14ac:dyDescent="0.25">
      <c r="A3432" s="10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4"/>
      <c r="X3432" s="5"/>
      <c r="Y3432" s="3"/>
      <c r="Z3432" s="4"/>
      <c r="AA3432" s="3"/>
      <c r="AB3432" s="4"/>
      <c r="AC3432" s="4"/>
    </row>
    <row r="3433" spans="1:29" x14ac:dyDescent="0.25">
      <c r="A3433" s="10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4"/>
      <c r="X3433" s="5"/>
      <c r="Y3433" s="3"/>
      <c r="Z3433" s="4"/>
      <c r="AA3433" s="3"/>
      <c r="AB3433" s="4"/>
      <c r="AC3433" s="4"/>
    </row>
    <row r="3434" spans="1:29" x14ac:dyDescent="0.25">
      <c r="A3434" s="10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4"/>
      <c r="X3434" s="5"/>
      <c r="Y3434" s="3"/>
      <c r="Z3434" s="4"/>
      <c r="AA3434" s="3"/>
      <c r="AB3434" s="4"/>
      <c r="AC3434" s="4"/>
    </row>
    <row r="3435" spans="1:29" x14ac:dyDescent="0.25">
      <c r="A3435" s="10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4"/>
      <c r="X3435" s="5"/>
      <c r="Y3435" s="3"/>
      <c r="Z3435" s="4"/>
      <c r="AA3435" s="3"/>
      <c r="AB3435" s="4"/>
      <c r="AC3435" s="4"/>
    </row>
    <row r="3436" spans="1:29" x14ac:dyDescent="0.25">
      <c r="A3436" s="10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4"/>
      <c r="X3436" s="5"/>
      <c r="Y3436" s="3"/>
      <c r="Z3436" s="4"/>
      <c r="AA3436" s="3"/>
      <c r="AB3436" s="4"/>
      <c r="AC3436" s="4"/>
    </row>
    <row r="3437" spans="1:29" x14ac:dyDescent="0.25">
      <c r="A3437" s="10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4"/>
      <c r="X3437" s="5"/>
      <c r="Y3437" s="3"/>
      <c r="Z3437" s="4"/>
      <c r="AA3437" s="3"/>
      <c r="AB3437" s="4"/>
      <c r="AC3437" s="4"/>
    </row>
    <row r="3438" spans="1:29" x14ac:dyDescent="0.25">
      <c r="A3438" s="10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4"/>
      <c r="X3438" s="5"/>
      <c r="Y3438" s="3"/>
      <c r="Z3438" s="4"/>
      <c r="AA3438" s="3"/>
      <c r="AB3438" s="4"/>
      <c r="AC3438" s="4"/>
    </row>
    <row r="3439" spans="1:29" x14ac:dyDescent="0.25">
      <c r="A3439" s="10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4"/>
      <c r="X3439" s="5"/>
      <c r="Y3439" s="3"/>
      <c r="Z3439" s="4"/>
      <c r="AA3439" s="3"/>
      <c r="AB3439" s="4"/>
      <c r="AC3439" s="4"/>
    </row>
    <row r="3440" spans="1:29" x14ac:dyDescent="0.25">
      <c r="A3440" s="10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4"/>
      <c r="X3440" s="5"/>
      <c r="Y3440" s="3"/>
      <c r="Z3440" s="4"/>
      <c r="AA3440" s="3"/>
      <c r="AB3440" s="4"/>
      <c r="AC3440" s="4"/>
    </row>
    <row r="3441" spans="1:29" x14ac:dyDescent="0.25">
      <c r="A3441" s="10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4"/>
      <c r="X3441" s="5"/>
      <c r="Y3441" s="3"/>
      <c r="Z3441" s="4"/>
      <c r="AA3441" s="3"/>
      <c r="AB3441" s="4"/>
      <c r="AC3441" s="4"/>
    </row>
    <row r="3442" spans="1:29" x14ac:dyDescent="0.25">
      <c r="A3442" s="10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4"/>
      <c r="X3442" s="5"/>
      <c r="Y3442" s="3"/>
      <c r="Z3442" s="4"/>
      <c r="AA3442" s="3"/>
      <c r="AB3442" s="4"/>
      <c r="AC3442" s="4"/>
    </row>
    <row r="3443" spans="1:29" x14ac:dyDescent="0.25">
      <c r="A3443" s="10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4"/>
      <c r="X3443" s="5"/>
      <c r="Y3443" s="3"/>
      <c r="Z3443" s="4"/>
      <c r="AA3443" s="3"/>
      <c r="AB3443" s="4"/>
      <c r="AC3443" s="4"/>
    </row>
    <row r="3444" spans="1:29" x14ac:dyDescent="0.25">
      <c r="A3444" s="10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4"/>
      <c r="X3444" s="5"/>
      <c r="Y3444" s="3"/>
      <c r="Z3444" s="4"/>
      <c r="AA3444" s="3"/>
      <c r="AB3444" s="4"/>
      <c r="AC3444" s="4"/>
    </row>
    <row r="3445" spans="1:29" x14ac:dyDescent="0.25">
      <c r="A3445" s="10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4"/>
      <c r="X3445" s="5"/>
      <c r="Y3445" s="3"/>
      <c r="Z3445" s="4"/>
      <c r="AA3445" s="3"/>
      <c r="AB3445" s="4"/>
      <c r="AC3445" s="4"/>
    </row>
    <row r="3446" spans="1:29" x14ac:dyDescent="0.25">
      <c r="A3446" s="10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4"/>
      <c r="X3446" s="5"/>
      <c r="Y3446" s="3"/>
      <c r="Z3446" s="4"/>
      <c r="AA3446" s="3"/>
      <c r="AB3446" s="4"/>
      <c r="AC3446" s="4"/>
    </row>
    <row r="3447" spans="1:29" x14ac:dyDescent="0.25">
      <c r="A3447" s="10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4"/>
      <c r="X3447" s="5"/>
      <c r="Y3447" s="3"/>
      <c r="Z3447" s="4"/>
      <c r="AA3447" s="3"/>
      <c r="AB3447" s="4"/>
      <c r="AC3447" s="4"/>
    </row>
    <row r="3448" spans="1:29" x14ac:dyDescent="0.25">
      <c r="A3448" s="10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4"/>
      <c r="X3448" s="5"/>
      <c r="Y3448" s="3"/>
      <c r="Z3448" s="4"/>
      <c r="AA3448" s="3"/>
      <c r="AB3448" s="4"/>
      <c r="AC3448" s="4"/>
    </row>
    <row r="3449" spans="1:29" x14ac:dyDescent="0.25">
      <c r="A3449" s="10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4"/>
      <c r="X3449" s="5"/>
      <c r="Y3449" s="3"/>
      <c r="Z3449" s="4"/>
      <c r="AA3449" s="3"/>
      <c r="AB3449" s="4"/>
      <c r="AC3449" s="4"/>
    </row>
    <row r="3450" spans="1:29" x14ac:dyDescent="0.25">
      <c r="A3450" s="10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4"/>
      <c r="X3450" s="5"/>
      <c r="Y3450" s="3"/>
      <c r="Z3450" s="4"/>
      <c r="AA3450" s="3"/>
      <c r="AB3450" s="4"/>
      <c r="AC3450" s="4"/>
    </row>
    <row r="3451" spans="1:29" x14ac:dyDescent="0.25">
      <c r="A3451" s="10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4"/>
      <c r="X3451" s="5"/>
      <c r="Y3451" s="3"/>
      <c r="Z3451" s="4"/>
      <c r="AA3451" s="3"/>
      <c r="AB3451" s="4"/>
      <c r="AC3451" s="4"/>
    </row>
    <row r="3452" spans="1:29" x14ac:dyDescent="0.25">
      <c r="A3452" s="10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4"/>
      <c r="X3452" s="5"/>
      <c r="Y3452" s="3"/>
      <c r="Z3452" s="4"/>
      <c r="AA3452" s="3"/>
      <c r="AB3452" s="4"/>
      <c r="AC3452" s="4"/>
    </row>
    <row r="3453" spans="1:29" x14ac:dyDescent="0.25">
      <c r="A3453" s="10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4"/>
      <c r="X3453" s="5"/>
      <c r="Y3453" s="3"/>
      <c r="Z3453" s="4"/>
      <c r="AA3453" s="3"/>
      <c r="AB3453" s="4"/>
      <c r="AC3453" s="4"/>
    </row>
    <row r="3454" spans="1:29" x14ac:dyDescent="0.25">
      <c r="A3454" s="10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4"/>
      <c r="X3454" s="5"/>
      <c r="Y3454" s="3"/>
      <c r="Z3454" s="4"/>
      <c r="AA3454" s="3"/>
      <c r="AB3454" s="4"/>
      <c r="AC3454" s="4"/>
    </row>
    <row r="3455" spans="1:29" x14ac:dyDescent="0.25">
      <c r="A3455" s="10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4"/>
      <c r="X3455" s="5"/>
      <c r="Y3455" s="3"/>
      <c r="Z3455" s="4"/>
      <c r="AA3455" s="3"/>
      <c r="AB3455" s="4"/>
      <c r="AC3455" s="4"/>
    </row>
    <row r="3456" spans="1:29" x14ac:dyDescent="0.25">
      <c r="A3456" s="10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4"/>
      <c r="X3456" s="5"/>
      <c r="Y3456" s="3"/>
      <c r="Z3456" s="4"/>
      <c r="AA3456" s="3"/>
      <c r="AB3456" s="4"/>
      <c r="AC3456" s="4"/>
    </row>
    <row r="3457" spans="1:29" x14ac:dyDescent="0.25">
      <c r="A3457" s="10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4"/>
      <c r="X3457" s="5"/>
      <c r="Y3457" s="3"/>
      <c r="Z3457" s="4"/>
      <c r="AA3457" s="3"/>
      <c r="AB3457" s="4"/>
      <c r="AC3457" s="4"/>
    </row>
    <row r="3458" spans="1:29" x14ac:dyDescent="0.25">
      <c r="A3458" s="10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4"/>
      <c r="X3458" s="5"/>
      <c r="Y3458" s="3"/>
      <c r="Z3458" s="4"/>
      <c r="AA3458" s="3"/>
      <c r="AB3458" s="4"/>
      <c r="AC3458" s="4"/>
    </row>
    <row r="3459" spans="1:29" x14ac:dyDescent="0.25">
      <c r="A3459" s="10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4"/>
      <c r="X3459" s="5"/>
      <c r="Y3459" s="3"/>
      <c r="Z3459" s="4"/>
      <c r="AA3459" s="3"/>
      <c r="AB3459" s="4"/>
      <c r="AC3459" s="4"/>
    </row>
    <row r="3460" spans="1:29" x14ac:dyDescent="0.25">
      <c r="A3460" s="10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4"/>
      <c r="X3460" s="5"/>
      <c r="Y3460" s="3"/>
      <c r="Z3460" s="4"/>
      <c r="AA3460" s="3"/>
      <c r="AB3460" s="4"/>
      <c r="AC3460" s="4"/>
    </row>
    <row r="3461" spans="1:29" x14ac:dyDescent="0.25">
      <c r="A3461" s="10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4"/>
      <c r="X3461" s="5"/>
      <c r="Y3461" s="3"/>
      <c r="Z3461" s="4"/>
      <c r="AA3461" s="3"/>
      <c r="AB3461" s="4"/>
      <c r="AC3461" s="4"/>
    </row>
    <row r="3462" spans="1:29" x14ac:dyDescent="0.25">
      <c r="A3462" s="10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4"/>
      <c r="X3462" s="5"/>
      <c r="Y3462" s="3"/>
      <c r="Z3462" s="4"/>
      <c r="AA3462" s="3"/>
      <c r="AB3462" s="4"/>
      <c r="AC3462" s="4"/>
    </row>
    <row r="3463" spans="1:29" x14ac:dyDescent="0.25">
      <c r="A3463" s="10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4"/>
      <c r="X3463" s="5"/>
      <c r="Y3463" s="3"/>
      <c r="Z3463" s="4"/>
      <c r="AA3463" s="3"/>
      <c r="AB3463" s="4"/>
      <c r="AC3463" s="4"/>
    </row>
    <row r="3464" spans="1:29" x14ac:dyDescent="0.25">
      <c r="A3464" s="10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4"/>
      <c r="X3464" s="5"/>
      <c r="Y3464" s="3"/>
      <c r="Z3464" s="4"/>
      <c r="AA3464" s="3"/>
      <c r="AB3464" s="4"/>
      <c r="AC3464" s="4"/>
    </row>
    <row r="3465" spans="1:29" x14ac:dyDescent="0.25">
      <c r="A3465" s="10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4"/>
      <c r="X3465" s="5"/>
      <c r="Y3465" s="3"/>
      <c r="Z3465" s="4"/>
      <c r="AA3465" s="3"/>
      <c r="AB3465" s="4"/>
      <c r="AC3465" s="4"/>
    </row>
    <row r="3466" spans="1:29" x14ac:dyDescent="0.25">
      <c r="A3466" s="10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4"/>
      <c r="X3466" s="5"/>
      <c r="Y3466" s="3"/>
      <c r="Z3466" s="4"/>
      <c r="AA3466" s="3"/>
      <c r="AB3466" s="4"/>
      <c r="AC3466" s="4"/>
    </row>
    <row r="3467" spans="1:29" x14ac:dyDescent="0.25">
      <c r="A3467" s="10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4"/>
      <c r="X3467" s="5"/>
      <c r="Y3467" s="3"/>
      <c r="Z3467" s="4"/>
      <c r="AA3467" s="3"/>
      <c r="AB3467" s="4"/>
      <c r="AC3467" s="4"/>
    </row>
    <row r="3468" spans="1:29" x14ac:dyDescent="0.25">
      <c r="A3468" s="10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4"/>
      <c r="X3468" s="5"/>
      <c r="Y3468" s="3"/>
      <c r="Z3468" s="4"/>
      <c r="AA3468" s="3"/>
      <c r="AB3468" s="4"/>
      <c r="AC3468" s="4"/>
    </row>
    <row r="3469" spans="1:29" x14ac:dyDescent="0.25">
      <c r="A3469" s="10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4"/>
      <c r="X3469" s="5"/>
      <c r="Y3469" s="3"/>
      <c r="Z3469" s="4"/>
      <c r="AA3469" s="3"/>
      <c r="AB3469" s="4"/>
      <c r="AC3469" s="4"/>
    </row>
    <row r="3470" spans="1:29" x14ac:dyDescent="0.25">
      <c r="A3470" s="10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4"/>
      <c r="X3470" s="5"/>
      <c r="Y3470" s="3"/>
      <c r="Z3470" s="4"/>
      <c r="AA3470" s="3"/>
      <c r="AB3470" s="4"/>
      <c r="AC3470" s="4"/>
    </row>
    <row r="3471" spans="1:29" x14ac:dyDescent="0.25">
      <c r="A3471" s="10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4"/>
      <c r="X3471" s="5"/>
      <c r="Y3471" s="3"/>
      <c r="Z3471" s="4"/>
      <c r="AA3471" s="3"/>
      <c r="AB3471" s="4"/>
      <c r="AC3471" s="4"/>
    </row>
    <row r="3472" spans="1:29" x14ac:dyDescent="0.25">
      <c r="A3472" s="10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4"/>
      <c r="X3472" s="5"/>
      <c r="Y3472" s="3"/>
      <c r="Z3472" s="4"/>
      <c r="AA3472" s="3"/>
      <c r="AB3472" s="4"/>
      <c r="AC3472" s="4"/>
    </row>
    <row r="3473" spans="1:29" x14ac:dyDescent="0.25">
      <c r="A3473" s="10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4"/>
      <c r="X3473" s="5"/>
      <c r="Y3473" s="3"/>
      <c r="Z3473" s="4"/>
      <c r="AA3473" s="3"/>
      <c r="AB3473" s="4"/>
      <c r="AC3473" s="4"/>
    </row>
    <row r="3474" spans="1:29" x14ac:dyDescent="0.25">
      <c r="A3474" s="10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4"/>
      <c r="X3474" s="5"/>
      <c r="Y3474" s="3"/>
      <c r="Z3474" s="4"/>
      <c r="AA3474" s="3"/>
      <c r="AB3474" s="4"/>
      <c r="AC3474" s="4"/>
    </row>
    <row r="3475" spans="1:29" x14ac:dyDescent="0.25">
      <c r="A3475" s="10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4"/>
      <c r="X3475" s="5"/>
      <c r="Y3475" s="3"/>
      <c r="Z3475" s="4"/>
      <c r="AA3475" s="3"/>
      <c r="AB3475" s="4"/>
      <c r="AC3475" s="4"/>
    </row>
    <row r="3476" spans="1:29" x14ac:dyDescent="0.25">
      <c r="A3476" s="10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4"/>
      <c r="X3476" s="5"/>
      <c r="Y3476" s="3"/>
      <c r="Z3476" s="4"/>
      <c r="AA3476" s="3"/>
      <c r="AB3476" s="4"/>
      <c r="AC3476" s="4"/>
    </row>
    <row r="3477" spans="1:29" x14ac:dyDescent="0.25">
      <c r="A3477" s="10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4"/>
      <c r="X3477" s="5"/>
      <c r="Y3477" s="3"/>
      <c r="Z3477" s="4"/>
      <c r="AA3477" s="3"/>
      <c r="AB3477" s="4"/>
      <c r="AC3477" s="4"/>
    </row>
    <row r="3478" spans="1:29" x14ac:dyDescent="0.25">
      <c r="A3478" s="10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4"/>
      <c r="X3478" s="5"/>
      <c r="Y3478" s="3"/>
      <c r="Z3478" s="4"/>
      <c r="AA3478" s="3"/>
      <c r="AB3478" s="4"/>
      <c r="AC3478" s="4"/>
    </row>
    <row r="3479" spans="1:29" x14ac:dyDescent="0.25">
      <c r="A3479" s="10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4"/>
      <c r="X3479" s="5"/>
      <c r="Y3479" s="3"/>
      <c r="Z3479" s="4"/>
      <c r="AA3479" s="3"/>
      <c r="AB3479" s="4"/>
      <c r="AC3479" s="4"/>
    </row>
    <row r="3480" spans="1:29" x14ac:dyDescent="0.25">
      <c r="A3480" s="10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4"/>
      <c r="X3480" s="5"/>
      <c r="Y3480" s="3"/>
      <c r="Z3480" s="4"/>
      <c r="AA3480" s="3"/>
      <c r="AB3480" s="4"/>
      <c r="AC3480" s="4"/>
    </row>
    <row r="3481" spans="1:29" x14ac:dyDescent="0.25">
      <c r="A3481" s="10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4"/>
      <c r="X3481" s="5"/>
      <c r="Y3481" s="3"/>
      <c r="Z3481" s="4"/>
      <c r="AA3481" s="3"/>
      <c r="AB3481" s="4"/>
      <c r="AC3481" s="4"/>
    </row>
    <row r="3482" spans="1:29" x14ac:dyDescent="0.25">
      <c r="A3482" s="10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4"/>
      <c r="X3482" s="5"/>
      <c r="Y3482" s="3"/>
      <c r="Z3482" s="4"/>
      <c r="AA3482" s="3"/>
      <c r="AB3482" s="4"/>
      <c r="AC3482" s="4"/>
    </row>
    <row r="3483" spans="1:29" x14ac:dyDescent="0.25">
      <c r="A3483" s="10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4"/>
      <c r="X3483" s="5"/>
      <c r="Y3483" s="3"/>
      <c r="Z3483" s="4"/>
      <c r="AA3483" s="3"/>
      <c r="AB3483" s="4"/>
      <c r="AC3483" s="4"/>
    </row>
    <row r="3484" spans="1:29" x14ac:dyDescent="0.25">
      <c r="A3484" s="10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4"/>
      <c r="X3484" s="5"/>
      <c r="Y3484" s="3"/>
      <c r="Z3484" s="4"/>
      <c r="AA3484" s="3"/>
      <c r="AB3484" s="4"/>
      <c r="AC3484" s="4"/>
    </row>
    <row r="3485" spans="1:29" x14ac:dyDescent="0.25">
      <c r="A3485" s="10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4"/>
      <c r="X3485" s="5"/>
      <c r="Y3485" s="3"/>
      <c r="Z3485" s="4"/>
      <c r="AA3485" s="3"/>
      <c r="AB3485" s="4"/>
      <c r="AC3485" s="4"/>
    </row>
    <row r="3486" spans="1:29" x14ac:dyDescent="0.25">
      <c r="A3486" s="10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4"/>
      <c r="X3486" s="5"/>
      <c r="Y3486" s="3"/>
      <c r="Z3486" s="4"/>
      <c r="AA3486" s="3"/>
      <c r="AB3486" s="4"/>
      <c r="AC3486" s="4"/>
    </row>
    <row r="3487" spans="1:29" x14ac:dyDescent="0.25">
      <c r="A3487" s="10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4"/>
      <c r="X3487" s="5"/>
      <c r="Y3487" s="3"/>
      <c r="Z3487" s="4"/>
      <c r="AA3487" s="3"/>
      <c r="AB3487" s="4"/>
      <c r="AC3487" s="4"/>
    </row>
    <row r="3488" spans="1:29" x14ac:dyDescent="0.25">
      <c r="A3488" s="10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4"/>
      <c r="X3488" s="5"/>
      <c r="Y3488" s="3"/>
      <c r="Z3488" s="4"/>
      <c r="AA3488" s="3"/>
      <c r="AB3488" s="4"/>
      <c r="AC3488" s="4"/>
    </row>
    <row r="3489" spans="1:29" x14ac:dyDescent="0.25">
      <c r="A3489" s="10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4"/>
      <c r="X3489" s="5"/>
      <c r="Y3489" s="3"/>
      <c r="Z3489" s="4"/>
      <c r="AA3489" s="3"/>
      <c r="AB3489" s="4"/>
      <c r="AC3489" s="4"/>
    </row>
    <row r="3490" spans="1:29" x14ac:dyDescent="0.25">
      <c r="A3490" s="10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4"/>
      <c r="X3490" s="5"/>
      <c r="Y3490" s="3"/>
      <c r="Z3490" s="4"/>
      <c r="AA3490" s="3"/>
      <c r="AB3490" s="4"/>
      <c r="AC3490" s="4"/>
    </row>
    <row r="3491" spans="1:29" x14ac:dyDescent="0.25">
      <c r="A3491" s="10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4"/>
      <c r="X3491" s="5"/>
      <c r="Y3491" s="3"/>
      <c r="Z3491" s="4"/>
      <c r="AA3491" s="3"/>
      <c r="AB3491" s="4"/>
      <c r="AC3491" s="4"/>
    </row>
    <row r="3492" spans="1:29" x14ac:dyDescent="0.25">
      <c r="A3492" s="10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4"/>
      <c r="X3492" s="5"/>
      <c r="Y3492" s="3"/>
      <c r="Z3492" s="4"/>
      <c r="AA3492" s="3"/>
      <c r="AB3492" s="4"/>
      <c r="AC3492" s="4"/>
    </row>
    <row r="3493" spans="1:29" x14ac:dyDescent="0.25">
      <c r="A3493" s="10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4"/>
      <c r="X3493" s="5"/>
      <c r="Y3493" s="3"/>
      <c r="Z3493" s="4"/>
      <c r="AA3493" s="3"/>
      <c r="AB3493" s="4"/>
      <c r="AC3493" s="4"/>
    </row>
    <row r="3494" spans="1:29" x14ac:dyDescent="0.25">
      <c r="A3494" s="10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4"/>
      <c r="X3494" s="5"/>
      <c r="Y3494" s="3"/>
      <c r="Z3494" s="4"/>
      <c r="AA3494" s="3"/>
      <c r="AB3494" s="4"/>
      <c r="AC3494" s="4"/>
    </row>
    <row r="3495" spans="1:29" x14ac:dyDescent="0.25">
      <c r="A3495" s="10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4"/>
      <c r="X3495" s="5"/>
      <c r="Y3495" s="3"/>
      <c r="Z3495" s="4"/>
      <c r="AA3495" s="3"/>
      <c r="AB3495" s="4"/>
      <c r="AC3495" s="4"/>
    </row>
    <row r="3496" spans="1:29" x14ac:dyDescent="0.25">
      <c r="A3496" s="10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4"/>
      <c r="X3496" s="5"/>
      <c r="Y3496" s="3"/>
      <c r="Z3496" s="4"/>
      <c r="AA3496" s="3"/>
      <c r="AB3496" s="4"/>
      <c r="AC3496" s="4"/>
    </row>
    <row r="3497" spans="1:29" x14ac:dyDescent="0.25">
      <c r="A3497" s="10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4"/>
      <c r="X3497" s="5"/>
      <c r="Y3497" s="3"/>
      <c r="Z3497" s="4"/>
      <c r="AA3497" s="3"/>
      <c r="AB3497" s="4"/>
      <c r="AC3497" s="4"/>
    </row>
    <row r="3498" spans="1:29" x14ac:dyDescent="0.25">
      <c r="A3498" s="10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4"/>
      <c r="X3498" s="5"/>
      <c r="Y3498" s="3"/>
      <c r="Z3498" s="4"/>
      <c r="AA3498" s="3"/>
      <c r="AB3498" s="4"/>
      <c r="AC3498" s="4"/>
    </row>
    <row r="3499" spans="1:29" x14ac:dyDescent="0.25">
      <c r="A3499" s="10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4"/>
      <c r="X3499" s="5"/>
      <c r="Y3499" s="3"/>
      <c r="Z3499" s="4"/>
      <c r="AA3499" s="3"/>
      <c r="AB3499" s="4"/>
      <c r="AC3499" s="4"/>
    </row>
    <row r="3500" spans="1:29" x14ac:dyDescent="0.25">
      <c r="A3500" s="10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4"/>
      <c r="X3500" s="5"/>
      <c r="Y3500" s="3"/>
      <c r="Z3500" s="4"/>
      <c r="AA3500" s="3"/>
      <c r="AB3500" s="4"/>
      <c r="AC3500" s="4"/>
    </row>
    <row r="3501" spans="1:29" x14ac:dyDescent="0.25">
      <c r="A3501" s="10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4"/>
      <c r="X3501" s="5"/>
      <c r="Y3501" s="3"/>
      <c r="Z3501" s="4"/>
      <c r="AA3501" s="3"/>
      <c r="AB3501" s="4"/>
      <c r="AC3501" s="4"/>
    </row>
    <row r="3502" spans="1:29" x14ac:dyDescent="0.25">
      <c r="A3502" s="10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4"/>
      <c r="X3502" s="5"/>
      <c r="Y3502" s="3"/>
      <c r="Z3502" s="4"/>
      <c r="AA3502" s="3"/>
      <c r="AB3502" s="4"/>
      <c r="AC3502" s="4"/>
    </row>
    <row r="3503" spans="1:29" x14ac:dyDescent="0.25">
      <c r="A3503" s="10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4"/>
      <c r="X3503" s="5"/>
      <c r="Y3503" s="3"/>
      <c r="Z3503" s="4"/>
      <c r="AA3503" s="3"/>
      <c r="AB3503" s="4"/>
      <c r="AC3503" s="4"/>
    </row>
    <row r="3504" spans="1:29" x14ac:dyDescent="0.25">
      <c r="A3504" s="10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4"/>
      <c r="X3504" s="5"/>
      <c r="Y3504" s="3"/>
      <c r="Z3504" s="4"/>
      <c r="AA3504" s="3"/>
      <c r="AB3504" s="4"/>
      <c r="AC3504" s="4"/>
    </row>
    <row r="3505" spans="1:29" x14ac:dyDescent="0.25">
      <c r="A3505" s="10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4"/>
      <c r="X3505" s="5"/>
      <c r="Y3505" s="3"/>
      <c r="Z3505" s="4"/>
      <c r="AA3505" s="3"/>
      <c r="AB3505" s="4"/>
      <c r="AC3505" s="4"/>
    </row>
    <row r="3506" spans="1:29" x14ac:dyDescent="0.25">
      <c r="A3506" s="10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4"/>
      <c r="X3506" s="5"/>
      <c r="Y3506" s="3"/>
      <c r="Z3506" s="4"/>
      <c r="AA3506" s="3"/>
      <c r="AB3506" s="4"/>
      <c r="AC3506" s="4"/>
    </row>
    <row r="3507" spans="1:29" x14ac:dyDescent="0.25">
      <c r="A3507" s="10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4"/>
      <c r="X3507" s="5"/>
      <c r="Y3507" s="3"/>
      <c r="Z3507" s="4"/>
      <c r="AA3507" s="3"/>
      <c r="AB3507" s="4"/>
      <c r="AC3507" s="4"/>
    </row>
    <row r="3508" spans="1:29" x14ac:dyDescent="0.25">
      <c r="A3508" s="10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4"/>
      <c r="X3508" s="5"/>
      <c r="Y3508" s="3"/>
      <c r="Z3508" s="4"/>
      <c r="AA3508" s="3"/>
      <c r="AB3508" s="4"/>
      <c r="AC3508" s="4"/>
    </row>
    <row r="3509" spans="1:29" x14ac:dyDescent="0.25">
      <c r="A3509" s="10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4"/>
      <c r="X3509" s="5"/>
      <c r="Y3509" s="3"/>
      <c r="Z3509" s="4"/>
      <c r="AA3509" s="3"/>
      <c r="AB3509" s="4"/>
      <c r="AC3509" s="4"/>
    </row>
    <row r="3510" spans="1:29" x14ac:dyDescent="0.25">
      <c r="A3510" s="10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4"/>
      <c r="X3510" s="5"/>
      <c r="Y3510" s="3"/>
      <c r="Z3510" s="4"/>
      <c r="AA3510" s="3"/>
      <c r="AB3510" s="4"/>
      <c r="AC3510" s="4"/>
    </row>
    <row r="3511" spans="1:29" x14ac:dyDescent="0.25">
      <c r="A3511" s="10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4"/>
      <c r="X3511" s="5"/>
      <c r="Y3511" s="3"/>
      <c r="Z3511" s="4"/>
      <c r="AA3511" s="3"/>
      <c r="AB3511" s="4"/>
      <c r="AC3511" s="4"/>
    </row>
    <row r="3512" spans="1:29" x14ac:dyDescent="0.25">
      <c r="A3512" s="10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4"/>
      <c r="X3512" s="5"/>
      <c r="Y3512" s="3"/>
      <c r="Z3512" s="4"/>
      <c r="AA3512" s="3"/>
      <c r="AB3512" s="4"/>
      <c r="AC3512" s="4"/>
    </row>
    <row r="3513" spans="1:29" x14ac:dyDescent="0.25">
      <c r="A3513" s="10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4"/>
      <c r="X3513" s="5"/>
      <c r="Y3513" s="3"/>
      <c r="Z3513" s="4"/>
      <c r="AA3513" s="3"/>
      <c r="AB3513" s="4"/>
      <c r="AC3513" s="4"/>
    </row>
    <row r="3514" spans="1:29" x14ac:dyDescent="0.25">
      <c r="A3514" s="10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4"/>
      <c r="X3514" s="5"/>
      <c r="Y3514" s="3"/>
      <c r="Z3514" s="4"/>
      <c r="AA3514" s="3"/>
      <c r="AB3514" s="4"/>
      <c r="AC3514" s="4"/>
    </row>
    <row r="3515" spans="1:29" x14ac:dyDescent="0.25">
      <c r="A3515" s="10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4"/>
      <c r="X3515" s="5"/>
      <c r="Y3515" s="3"/>
      <c r="Z3515" s="4"/>
      <c r="AA3515" s="3"/>
      <c r="AB3515" s="4"/>
      <c r="AC3515" s="4"/>
    </row>
    <row r="3516" spans="1:29" x14ac:dyDescent="0.25">
      <c r="A3516" s="10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4"/>
      <c r="X3516" s="5"/>
      <c r="Y3516" s="3"/>
      <c r="Z3516" s="4"/>
      <c r="AA3516" s="3"/>
      <c r="AB3516" s="4"/>
      <c r="AC3516" s="4"/>
    </row>
    <row r="3517" spans="1:29" x14ac:dyDescent="0.25">
      <c r="A3517" s="10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4"/>
      <c r="X3517" s="5"/>
      <c r="Y3517" s="3"/>
      <c r="Z3517" s="4"/>
      <c r="AA3517" s="3"/>
      <c r="AB3517" s="4"/>
      <c r="AC3517" s="4"/>
    </row>
    <row r="3518" spans="1:29" x14ac:dyDescent="0.25">
      <c r="A3518" s="10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4"/>
      <c r="X3518" s="5"/>
      <c r="Y3518" s="3"/>
      <c r="Z3518" s="4"/>
      <c r="AA3518" s="3"/>
      <c r="AB3518" s="4"/>
      <c r="AC3518" s="4"/>
    </row>
    <row r="3519" spans="1:29" x14ac:dyDescent="0.25">
      <c r="A3519" s="10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4"/>
      <c r="X3519" s="5"/>
      <c r="Y3519" s="3"/>
      <c r="Z3519" s="4"/>
      <c r="AA3519" s="3"/>
      <c r="AB3519" s="4"/>
      <c r="AC3519" s="4"/>
    </row>
    <row r="3520" spans="1:29" x14ac:dyDescent="0.25">
      <c r="A3520" s="10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4"/>
      <c r="X3520" s="5"/>
      <c r="Y3520" s="3"/>
      <c r="Z3520" s="4"/>
      <c r="AA3520" s="3"/>
      <c r="AB3520" s="4"/>
      <c r="AC3520" s="4"/>
    </row>
    <row r="3521" spans="1:29" x14ac:dyDescent="0.25">
      <c r="A3521" s="10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4"/>
      <c r="X3521" s="5"/>
      <c r="Y3521" s="3"/>
      <c r="Z3521" s="4"/>
      <c r="AA3521" s="3"/>
      <c r="AB3521" s="4"/>
      <c r="AC3521" s="4"/>
    </row>
    <row r="3522" spans="1:29" x14ac:dyDescent="0.25">
      <c r="A3522" s="10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4"/>
      <c r="X3522" s="5"/>
      <c r="Y3522" s="3"/>
      <c r="Z3522" s="4"/>
      <c r="AA3522" s="3"/>
      <c r="AB3522" s="4"/>
      <c r="AC3522" s="4"/>
    </row>
    <row r="3523" spans="1:29" x14ac:dyDescent="0.25">
      <c r="A3523" s="10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4"/>
      <c r="X3523" s="5"/>
      <c r="Y3523" s="3"/>
      <c r="Z3523" s="4"/>
      <c r="AA3523" s="3"/>
      <c r="AB3523" s="4"/>
      <c r="AC3523" s="4"/>
    </row>
    <row r="3524" spans="1:29" x14ac:dyDescent="0.25">
      <c r="A3524" s="10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4"/>
      <c r="X3524" s="5"/>
      <c r="Y3524" s="3"/>
      <c r="Z3524" s="4"/>
      <c r="AA3524" s="3"/>
      <c r="AB3524" s="4"/>
      <c r="AC3524" s="4"/>
    </row>
    <row r="3525" spans="1:29" x14ac:dyDescent="0.25">
      <c r="A3525" s="10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4"/>
      <c r="X3525" s="5"/>
      <c r="Y3525" s="3"/>
      <c r="Z3525" s="4"/>
      <c r="AA3525" s="3"/>
      <c r="AB3525" s="4"/>
      <c r="AC3525" s="4"/>
    </row>
    <row r="3526" spans="1:29" x14ac:dyDescent="0.25">
      <c r="A3526" s="10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4"/>
      <c r="X3526" s="5"/>
      <c r="Y3526" s="3"/>
      <c r="Z3526" s="4"/>
      <c r="AA3526" s="3"/>
      <c r="AB3526" s="4"/>
      <c r="AC3526" s="4"/>
    </row>
    <row r="3527" spans="1:29" x14ac:dyDescent="0.25">
      <c r="A3527" s="10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4"/>
      <c r="X3527" s="5"/>
      <c r="Y3527" s="3"/>
      <c r="Z3527" s="4"/>
      <c r="AA3527" s="3"/>
      <c r="AB3527" s="4"/>
      <c r="AC3527" s="4"/>
    </row>
    <row r="3528" spans="1:29" x14ac:dyDescent="0.25">
      <c r="A3528" s="10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4"/>
      <c r="X3528" s="5"/>
      <c r="Y3528" s="3"/>
      <c r="Z3528" s="4"/>
      <c r="AA3528" s="3"/>
      <c r="AB3528" s="4"/>
      <c r="AC3528" s="4"/>
    </row>
    <row r="3529" spans="1:29" x14ac:dyDescent="0.25">
      <c r="A3529" s="10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4"/>
      <c r="X3529" s="5"/>
      <c r="Y3529" s="3"/>
      <c r="Z3529" s="4"/>
      <c r="AA3529" s="3"/>
      <c r="AB3529" s="4"/>
      <c r="AC3529" s="4"/>
    </row>
    <row r="3530" spans="1:29" x14ac:dyDescent="0.25">
      <c r="A3530" s="10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4"/>
      <c r="X3530" s="5"/>
      <c r="Y3530" s="3"/>
      <c r="Z3530" s="4"/>
      <c r="AA3530" s="3"/>
      <c r="AB3530" s="4"/>
      <c r="AC3530" s="4"/>
    </row>
    <row r="3531" spans="1:29" x14ac:dyDescent="0.25">
      <c r="A3531" s="10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4"/>
      <c r="X3531" s="5"/>
      <c r="Y3531" s="3"/>
      <c r="Z3531" s="4"/>
      <c r="AA3531" s="3"/>
      <c r="AB3531" s="4"/>
      <c r="AC3531" s="4"/>
    </row>
    <row r="3532" spans="1:29" x14ac:dyDescent="0.25">
      <c r="A3532" s="10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4"/>
      <c r="X3532" s="5"/>
      <c r="Y3532" s="3"/>
      <c r="Z3532" s="4"/>
      <c r="AA3532" s="3"/>
      <c r="AB3532" s="4"/>
      <c r="AC3532" s="4"/>
    </row>
    <row r="3533" spans="1:29" x14ac:dyDescent="0.25">
      <c r="A3533" s="10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4"/>
      <c r="X3533" s="5"/>
      <c r="Y3533" s="3"/>
      <c r="Z3533" s="4"/>
      <c r="AA3533" s="3"/>
      <c r="AB3533" s="4"/>
      <c r="AC3533" s="4"/>
    </row>
    <row r="3534" spans="1:29" x14ac:dyDescent="0.25">
      <c r="A3534" s="10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4"/>
      <c r="X3534" s="5"/>
      <c r="Y3534" s="3"/>
      <c r="Z3534" s="4"/>
      <c r="AA3534" s="3"/>
      <c r="AB3534" s="4"/>
      <c r="AC3534" s="4"/>
    </row>
    <row r="3535" spans="1:29" x14ac:dyDescent="0.25">
      <c r="A3535" s="10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4"/>
      <c r="X3535" s="5"/>
      <c r="Y3535" s="3"/>
      <c r="Z3535" s="4"/>
      <c r="AA3535" s="3"/>
      <c r="AB3535" s="4"/>
      <c r="AC3535" s="4"/>
    </row>
    <row r="3536" spans="1:29" x14ac:dyDescent="0.25">
      <c r="A3536" s="10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4"/>
      <c r="X3536" s="5"/>
      <c r="Y3536" s="3"/>
      <c r="Z3536" s="4"/>
      <c r="AA3536" s="3"/>
      <c r="AB3536" s="4"/>
      <c r="AC3536" s="4"/>
    </row>
    <row r="3537" spans="1:29" x14ac:dyDescent="0.25">
      <c r="A3537" s="10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4"/>
      <c r="X3537" s="5"/>
      <c r="Y3537" s="3"/>
      <c r="Z3537" s="4"/>
      <c r="AA3537" s="3"/>
      <c r="AB3537" s="4"/>
      <c r="AC3537" s="4"/>
    </row>
    <row r="3538" spans="1:29" x14ac:dyDescent="0.25">
      <c r="A3538" s="10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4"/>
      <c r="X3538" s="5"/>
      <c r="Y3538" s="3"/>
      <c r="Z3538" s="4"/>
      <c r="AA3538" s="3"/>
      <c r="AB3538" s="4"/>
      <c r="AC3538" s="4"/>
    </row>
    <row r="3539" spans="1:29" x14ac:dyDescent="0.25">
      <c r="A3539" s="10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4"/>
      <c r="X3539" s="5"/>
      <c r="Y3539" s="3"/>
      <c r="Z3539" s="4"/>
      <c r="AA3539" s="3"/>
      <c r="AB3539" s="4"/>
      <c r="AC3539" s="4"/>
    </row>
    <row r="3540" spans="1:29" x14ac:dyDescent="0.25">
      <c r="A3540" s="10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4"/>
      <c r="X3540" s="5"/>
      <c r="Y3540" s="3"/>
      <c r="Z3540" s="4"/>
      <c r="AA3540" s="3"/>
      <c r="AB3540" s="4"/>
      <c r="AC3540" s="4"/>
    </row>
    <row r="3541" spans="1:29" x14ac:dyDescent="0.25">
      <c r="A3541" s="10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4"/>
      <c r="X3541" s="5"/>
      <c r="Y3541" s="3"/>
      <c r="Z3541" s="4"/>
      <c r="AA3541" s="3"/>
      <c r="AB3541" s="4"/>
      <c r="AC3541" s="4"/>
    </row>
    <row r="3542" spans="1:29" x14ac:dyDescent="0.25">
      <c r="A3542" s="10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4"/>
      <c r="X3542" s="5"/>
      <c r="Y3542" s="3"/>
      <c r="Z3542" s="4"/>
      <c r="AA3542" s="3"/>
      <c r="AB3542" s="4"/>
      <c r="AC3542" s="4"/>
    </row>
    <row r="3543" spans="1:29" x14ac:dyDescent="0.25">
      <c r="A3543" s="10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4"/>
      <c r="X3543" s="5"/>
      <c r="Y3543" s="3"/>
      <c r="Z3543" s="4"/>
      <c r="AA3543" s="3"/>
      <c r="AB3543" s="4"/>
      <c r="AC3543" s="4"/>
    </row>
    <row r="3544" spans="1:29" x14ac:dyDescent="0.25">
      <c r="A3544" s="10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4"/>
      <c r="X3544" s="5"/>
      <c r="Y3544" s="3"/>
      <c r="Z3544" s="4"/>
      <c r="AA3544" s="3"/>
      <c r="AB3544" s="4"/>
      <c r="AC3544" s="4"/>
    </row>
    <row r="3545" spans="1:29" x14ac:dyDescent="0.25">
      <c r="A3545" s="10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4"/>
      <c r="X3545" s="5"/>
      <c r="Y3545" s="3"/>
      <c r="Z3545" s="4"/>
      <c r="AA3545" s="3"/>
      <c r="AB3545" s="4"/>
      <c r="AC3545" s="4"/>
    </row>
    <row r="3546" spans="1:29" x14ac:dyDescent="0.25">
      <c r="A3546" s="10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4"/>
      <c r="X3546" s="5"/>
      <c r="Y3546" s="3"/>
      <c r="Z3546" s="4"/>
      <c r="AA3546" s="3"/>
      <c r="AB3546" s="4"/>
      <c r="AC3546" s="4"/>
    </row>
    <row r="3547" spans="1:29" x14ac:dyDescent="0.25">
      <c r="A3547" s="10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4"/>
      <c r="X3547" s="5"/>
      <c r="Y3547" s="3"/>
      <c r="Z3547" s="4"/>
      <c r="AA3547" s="3"/>
      <c r="AB3547" s="4"/>
      <c r="AC3547" s="4"/>
    </row>
    <row r="3548" spans="1:29" x14ac:dyDescent="0.25">
      <c r="A3548" s="10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4"/>
      <c r="X3548" s="5"/>
      <c r="Y3548" s="3"/>
      <c r="Z3548" s="4"/>
      <c r="AA3548" s="3"/>
      <c r="AB3548" s="4"/>
      <c r="AC3548" s="4"/>
    </row>
    <row r="3549" spans="1:29" x14ac:dyDescent="0.25">
      <c r="A3549" s="10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4"/>
      <c r="X3549" s="5"/>
      <c r="Y3549" s="3"/>
      <c r="Z3549" s="4"/>
      <c r="AA3549" s="3"/>
      <c r="AB3549" s="4"/>
      <c r="AC3549" s="4"/>
    </row>
    <row r="3550" spans="1:29" x14ac:dyDescent="0.25">
      <c r="A3550" s="10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4"/>
      <c r="X3550" s="5"/>
      <c r="Y3550" s="3"/>
      <c r="Z3550" s="4"/>
      <c r="AA3550" s="3"/>
      <c r="AB3550" s="4"/>
      <c r="AC3550" s="4"/>
    </row>
    <row r="3551" spans="1:29" x14ac:dyDescent="0.25">
      <c r="A3551" s="10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4"/>
      <c r="X3551" s="5"/>
      <c r="Y3551" s="3"/>
      <c r="Z3551" s="4"/>
      <c r="AA3551" s="3"/>
      <c r="AB3551" s="4"/>
      <c r="AC3551" s="4"/>
    </row>
    <row r="3552" spans="1:29" x14ac:dyDescent="0.25">
      <c r="A3552" s="10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4"/>
      <c r="X3552" s="5"/>
      <c r="Y3552" s="3"/>
      <c r="Z3552" s="4"/>
      <c r="AA3552" s="3"/>
      <c r="AB3552" s="4"/>
      <c r="AC3552" s="4"/>
    </row>
    <row r="3553" spans="1:29" x14ac:dyDescent="0.25">
      <c r="A3553" s="10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4"/>
      <c r="X3553" s="5"/>
      <c r="Y3553" s="3"/>
      <c r="Z3553" s="4"/>
      <c r="AA3553" s="3"/>
      <c r="AB3553" s="4"/>
      <c r="AC3553" s="4"/>
    </row>
    <row r="3554" spans="1:29" x14ac:dyDescent="0.25">
      <c r="A3554" s="10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4"/>
      <c r="X3554" s="5"/>
      <c r="Y3554" s="3"/>
      <c r="Z3554" s="4"/>
      <c r="AA3554" s="3"/>
      <c r="AB3554" s="4"/>
      <c r="AC3554" s="4"/>
    </row>
    <row r="3555" spans="1:29" x14ac:dyDescent="0.25">
      <c r="A3555" s="10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4"/>
      <c r="X3555" s="5"/>
      <c r="Y3555" s="3"/>
      <c r="Z3555" s="4"/>
      <c r="AA3555" s="3"/>
      <c r="AB3555" s="4"/>
      <c r="AC3555" s="4"/>
    </row>
    <row r="3556" spans="1:29" x14ac:dyDescent="0.25">
      <c r="A3556" s="10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4"/>
      <c r="X3556" s="5"/>
      <c r="Y3556" s="3"/>
      <c r="Z3556" s="4"/>
      <c r="AA3556" s="3"/>
      <c r="AB3556" s="4"/>
      <c r="AC3556" s="4"/>
    </row>
    <row r="3557" spans="1:29" x14ac:dyDescent="0.25">
      <c r="A3557" s="10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4"/>
      <c r="X3557" s="5"/>
      <c r="Y3557" s="3"/>
      <c r="Z3557" s="4"/>
      <c r="AA3557" s="3"/>
      <c r="AB3557" s="4"/>
      <c r="AC3557" s="4"/>
    </row>
    <row r="3558" spans="1:29" x14ac:dyDescent="0.25">
      <c r="A3558" s="10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4"/>
      <c r="X3558" s="5"/>
      <c r="Y3558" s="3"/>
      <c r="Z3558" s="4"/>
      <c r="AA3558" s="3"/>
      <c r="AB3558" s="4"/>
      <c r="AC3558" s="4"/>
    </row>
    <row r="3559" spans="1:29" x14ac:dyDescent="0.25">
      <c r="A3559" s="10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4"/>
      <c r="X3559" s="5"/>
      <c r="Y3559" s="3"/>
      <c r="Z3559" s="4"/>
      <c r="AA3559" s="3"/>
      <c r="AB3559" s="4"/>
      <c r="AC3559" s="4"/>
    </row>
    <row r="3560" spans="1:29" x14ac:dyDescent="0.25">
      <c r="A3560" s="10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4"/>
      <c r="X3560" s="5"/>
      <c r="Y3560" s="3"/>
      <c r="Z3560" s="4"/>
      <c r="AA3560" s="3"/>
      <c r="AB3560" s="4"/>
      <c r="AC3560" s="4"/>
    </row>
    <row r="3561" spans="1:29" x14ac:dyDescent="0.25">
      <c r="A3561" s="10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4"/>
      <c r="X3561" s="5"/>
      <c r="Y3561" s="3"/>
      <c r="Z3561" s="4"/>
      <c r="AA3561" s="3"/>
      <c r="AB3561" s="4"/>
      <c r="AC3561" s="4"/>
    </row>
    <row r="3562" spans="1:29" x14ac:dyDescent="0.25">
      <c r="A3562" s="10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4"/>
      <c r="X3562" s="5"/>
      <c r="Y3562" s="3"/>
      <c r="Z3562" s="4"/>
      <c r="AA3562" s="3"/>
      <c r="AB3562" s="4"/>
      <c r="AC3562" s="4"/>
    </row>
    <row r="3563" spans="1:29" x14ac:dyDescent="0.25">
      <c r="A3563" s="10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4"/>
      <c r="X3563" s="5"/>
      <c r="Y3563" s="3"/>
      <c r="Z3563" s="4"/>
      <c r="AA3563" s="3"/>
      <c r="AB3563" s="4"/>
      <c r="AC3563" s="4"/>
    </row>
    <row r="3564" spans="1:29" x14ac:dyDescent="0.25">
      <c r="A3564" s="10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4"/>
      <c r="X3564" s="5"/>
      <c r="Y3564" s="3"/>
      <c r="Z3564" s="4"/>
      <c r="AA3564" s="3"/>
      <c r="AB3564" s="4"/>
      <c r="AC3564" s="4"/>
    </row>
    <row r="3565" spans="1:29" x14ac:dyDescent="0.25">
      <c r="A3565" s="10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4"/>
      <c r="X3565" s="5"/>
      <c r="Y3565" s="3"/>
      <c r="Z3565" s="4"/>
      <c r="AA3565" s="3"/>
      <c r="AB3565" s="4"/>
      <c r="AC3565" s="4"/>
    </row>
    <row r="3566" spans="1:29" x14ac:dyDescent="0.25">
      <c r="A3566" s="10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4"/>
      <c r="X3566" s="5"/>
      <c r="Y3566" s="3"/>
      <c r="Z3566" s="4"/>
      <c r="AA3566" s="3"/>
      <c r="AB3566" s="4"/>
      <c r="AC3566" s="4"/>
    </row>
    <row r="3567" spans="1:29" x14ac:dyDescent="0.25">
      <c r="A3567" s="10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4"/>
      <c r="X3567" s="5"/>
      <c r="Y3567" s="3"/>
      <c r="Z3567" s="4"/>
      <c r="AA3567" s="3"/>
      <c r="AB3567" s="4"/>
      <c r="AC3567" s="4"/>
    </row>
    <row r="3568" spans="1:29" x14ac:dyDescent="0.25">
      <c r="A3568" s="10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4"/>
      <c r="X3568" s="5"/>
      <c r="Y3568" s="3"/>
      <c r="Z3568" s="4"/>
      <c r="AA3568" s="3"/>
      <c r="AB3568" s="4"/>
      <c r="AC3568" s="4"/>
    </row>
    <row r="3569" spans="1:29" x14ac:dyDescent="0.25">
      <c r="A3569" s="10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4"/>
      <c r="X3569" s="5"/>
      <c r="Y3569" s="3"/>
      <c r="Z3569" s="4"/>
      <c r="AA3569" s="3"/>
      <c r="AB3569" s="4"/>
      <c r="AC3569" s="4"/>
    </row>
    <row r="3570" spans="1:29" x14ac:dyDescent="0.25">
      <c r="A3570" s="10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4"/>
      <c r="X3570" s="5"/>
      <c r="Y3570" s="3"/>
      <c r="Z3570" s="4"/>
      <c r="AA3570" s="3"/>
      <c r="AB3570" s="4"/>
      <c r="AC3570" s="4"/>
    </row>
    <row r="3571" spans="1:29" x14ac:dyDescent="0.25">
      <c r="A3571" s="10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4"/>
      <c r="X3571" s="5"/>
      <c r="Y3571" s="3"/>
      <c r="Z3571" s="4"/>
      <c r="AA3571" s="3"/>
      <c r="AB3571" s="4"/>
      <c r="AC3571" s="4"/>
    </row>
    <row r="3572" spans="1:29" x14ac:dyDescent="0.25">
      <c r="A3572" s="10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4"/>
      <c r="X3572" s="5"/>
      <c r="Y3572" s="3"/>
      <c r="Z3572" s="4"/>
      <c r="AA3572" s="3"/>
      <c r="AB3572" s="4"/>
      <c r="AC3572" s="4"/>
    </row>
    <row r="3573" spans="1:29" x14ac:dyDescent="0.25">
      <c r="A3573" s="10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4"/>
      <c r="X3573" s="5"/>
      <c r="Y3573" s="3"/>
      <c r="Z3573" s="4"/>
      <c r="AA3573" s="3"/>
      <c r="AB3573" s="4"/>
      <c r="AC3573" s="4"/>
    </row>
    <row r="3574" spans="1:29" x14ac:dyDescent="0.25">
      <c r="A3574" s="10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4"/>
      <c r="X3574" s="5"/>
      <c r="Y3574" s="3"/>
      <c r="Z3574" s="4"/>
      <c r="AA3574" s="3"/>
      <c r="AB3574" s="4"/>
      <c r="AC3574" s="4"/>
    </row>
    <row r="3575" spans="1:29" x14ac:dyDescent="0.25">
      <c r="A3575" s="10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4"/>
      <c r="X3575" s="5"/>
      <c r="Y3575" s="3"/>
      <c r="Z3575" s="4"/>
      <c r="AA3575" s="3"/>
      <c r="AB3575" s="4"/>
      <c r="AC3575" s="4"/>
    </row>
    <row r="3576" spans="1:29" x14ac:dyDescent="0.25">
      <c r="A3576" s="10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4"/>
      <c r="X3576" s="5"/>
      <c r="Y3576" s="3"/>
      <c r="Z3576" s="4"/>
      <c r="AA3576" s="3"/>
      <c r="AB3576" s="4"/>
      <c r="AC3576" s="4"/>
    </row>
    <row r="3577" spans="1:29" x14ac:dyDescent="0.25">
      <c r="A3577" s="10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4"/>
      <c r="X3577" s="5"/>
      <c r="Y3577" s="3"/>
      <c r="Z3577" s="4"/>
      <c r="AA3577" s="3"/>
      <c r="AB3577" s="4"/>
      <c r="AC3577" s="4"/>
    </row>
    <row r="3578" spans="1:29" x14ac:dyDescent="0.25">
      <c r="A3578" s="10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4"/>
      <c r="X3578" s="5"/>
      <c r="Y3578" s="3"/>
      <c r="Z3578" s="4"/>
      <c r="AA3578" s="3"/>
      <c r="AB3578" s="4"/>
      <c r="AC3578" s="4"/>
    </row>
    <row r="3579" spans="1:29" x14ac:dyDescent="0.25">
      <c r="A3579" s="10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4"/>
      <c r="X3579" s="5"/>
      <c r="Y3579" s="3"/>
      <c r="Z3579" s="4"/>
      <c r="AA3579" s="3"/>
      <c r="AB3579" s="4"/>
      <c r="AC3579" s="4"/>
    </row>
    <row r="3580" spans="1:29" x14ac:dyDescent="0.25">
      <c r="A3580" s="10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4"/>
      <c r="X3580" s="5"/>
      <c r="Y3580" s="3"/>
      <c r="Z3580" s="4"/>
      <c r="AA3580" s="3"/>
      <c r="AB3580" s="4"/>
      <c r="AC3580" s="4"/>
    </row>
    <row r="3581" spans="1:29" x14ac:dyDescent="0.25">
      <c r="A3581" s="10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4"/>
      <c r="X3581" s="5"/>
      <c r="Y3581" s="3"/>
      <c r="Z3581" s="4"/>
      <c r="AA3581" s="3"/>
      <c r="AB3581" s="4"/>
      <c r="AC3581" s="4"/>
    </row>
    <row r="3582" spans="1:29" x14ac:dyDescent="0.25">
      <c r="A3582" s="10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4"/>
      <c r="X3582" s="5"/>
      <c r="Y3582" s="3"/>
      <c r="Z3582" s="4"/>
      <c r="AA3582" s="3"/>
      <c r="AB3582" s="4"/>
      <c r="AC3582" s="4"/>
    </row>
    <row r="3583" spans="1:29" x14ac:dyDescent="0.25">
      <c r="A3583" s="10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4"/>
      <c r="X3583" s="5"/>
      <c r="Y3583" s="3"/>
      <c r="Z3583" s="4"/>
      <c r="AA3583" s="3"/>
      <c r="AB3583" s="4"/>
      <c r="AC3583" s="4"/>
    </row>
    <row r="3584" spans="1:29" x14ac:dyDescent="0.25">
      <c r="A3584" s="10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4"/>
      <c r="X3584" s="5"/>
      <c r="Y3584" s="3"/>
      <c r="Z3584" s="4"/>
      <c r="AA3584" s="3"/>
      <c r="AB3584" s="4"/>
      <c r="AC3584" s="4"/>
    </row>
    <row r="3585" spans="1:29" x14ac:dyDescent="0.25">
      <c r="A3585" s="10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4"/>
      <c r="X3585" s="5"/>
      <c r="Y3585" s="3"/>
      <c r="Z3585" s="4"/>
      <c r="AA3585" s="3"/>
      <c r="AB3585" s="4"/>
      <c r="AC3585" s="4"/>
    </row>
    <row r="3586" spans="1:29" x14ac:dyDescent="0.25">
      <c r="A3586" s="10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4"/>
      <c r="X3586" s="5"/>
      <c r="Y3586" s="3"/>
      <c r="Z3586" s="4"/>
      <c r="AA3586" s="3"/>
      <c r="AB3586" s="4"/>
      <c r="AC3586" s="4"/>
    </row>
    <row r="3587" spans="1:29" x14ac:dyDescent="0.25">
      <c r="A3587" s="10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4"/>
      <c r="X3587" s="5"/>
      <c r="Y3587" s="3"/>
      <c r="Z3587" s="4"/>
      <c r="AA3587" s="3"/>
      <c r="AB3587" s="4"/>
      <c r="AC3587" s="4"/>
    </row>
    <row r="3588" spans="1:29" x14ac:dyDescent="0.25">
      <c r="A3588" s="10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4"/>
      <c r="X3588" s="5"/>
      <c r="Y3588" s="3"/>
      <c r="Z3588" s="4"/>
      <c r="AA3588" s="3"/>
      <c r="AB3588" s="4"/>
      <c r="AC3588" s="4"/>
    </row>
    <row r="3589" spans="1:29" x14ac:dyDescent="0.25">
      <c r="A3589" s="10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4"/>
      <c r="X3589" s="5"/>
      <c r="Y3589" s="3"/>
      <c r="Z3589" s="4"/>
      <c r="AA3589" s="3"/>
      <c r="AB3589" s="4"/>
      <c r="AC3589" s="4"/>
    </row>
    <row r="3590" spans="1:29" x14ac:dyDescent="0.25">
      <c r="A3590" s="10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4"/>
      <c r="X3590" s="5"/>
      <c r="Y3590" s="3"/>
      <c r="Z3590" s="4"/>
      <c r="AA3590" s="3"/>
      <c r="AB3590" s="4"/>
      <c r="AC3590" s="4"/>
    </row>
    <row r="3591" spans="1:29" x14ac:dyDescent="0.25">
      <c r="A3591" s="10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4"/>
      <c r="X3591" s="5"/>
      <c r="Y3591" s="3"/>
      <c r="Z3591" s="4"/>
      <c r="AA3591" s="3"/>
      <c r="AB3591" s="4"/>
      <c r="AC3591" s="4"/>
    </row>
    <row r="3592" spans="1:29" x14ac:dyDescent="0.25">
      <c r="A3592" s="10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4"/>
      <c r="X3592" s="5"/>
      <c r="Y3592" s="3"/>
      <c r="Z3592" s="4"/>
      <c r="AA3592" s="3"/>
      <c r="AB3592" s="4"/>
      <c r="AC3592" s="4"/>
    </row>
    <row r="3593" spans="1:29" x14ac:dyDescent="0.25">
      <c r="A3593" s="10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4"/>
      <c r="X3593" s="5"/>
      <c r="Y3593" s="3"/>
      <c r="Z3593" s="4"/>
      <c r="AA3593" s="3"/>
      <c r="AB3593" s="4"/>
      <c r="AC3593" s="4"/>
    </row>
    <row r="3594" spans="1:29" x14ac:dyDescent="0.25">
      <c r="A3594" s="10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4"/>
      <c r="X3594" s="5"/>
      <c r="Y3594" s="3"/>
      <c r="Z3594" s="4"/>
      <c r="AA3594" s="3"/>
      <c r="AB3594" s="4"/>
      <c r="AC3594" s="4"/>
    </row>
    <row r="3595" spans="1:29" x14ac:dyDescent="0.25">
      <c r="A3595" s="10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4"/>
      <c r="X3595" s="5"/>
      <c r="Y3595" s="3"/>
      <c r="Z3595" s="4"/>
      <c r="AA3595" s="3"/>
      <c r="AB3595" s="4"/>
      <c r="AC3595" s="4"/>
    </row>
    <row r="3596" spans="1:29" x14ac:dyDescent="0.25">
      <c r="A3596" s="10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4"/>
      <c r="X3596" s="5"/>
      <c r="Y3596" s="3"/>
      <c r="Z3596" s="4"/>
      <c r="AA3596" s="3"/>
      <c r="AB3596" s="4"/>
      <c r="AC3596" s="4"/>
    </row>
    <row r="3597" spans="1:29" x14ac:dyDescent="0.25">
      <c r="A3597" s="10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4"/>
      <c r="X3597" s="5"/>
      <c r="Y3597" s="3"/>
      <c r="Z3597" s="4"/>
      <c r="AA3597" s="3"/>
      <c r="AB3597" s="4"/>
      <c r="AC3597" s="4"/>
    </row>
    <row r="3598" spans="1:29" x14ac:dyDescent="0.25">
      <c r="A3598" s="10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4"/>
      <c r="X3598" s="5"/>
      <c r="Y3598" s="3"/>
      <c r="Z3598" s="4"/>
      <c r="AA3598" s="3"/>
      <c r="AB3598" s="4"/>
      <c r="AC3598" s="4"/>
    </row>
    <row r="3599" spans="1:29" x14ac:dyDescent="0.25">
      <c r="A3599" s="10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4"/>
      <c r="X3599" s="5"/>
      <c r="Y3599" s="3"/>
      <c r="Z3599" s="4"/>
      <c r="AA3599" s="3"/>
      <c r="AB3599" s="4"/>
      <c r="AC3599" s="4"/>
    </row>
    <row r="3600" spans="1:29" x14ac:dyDescent="0.25">
      <c r="A3600" s="10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4"/>
      <c r="X3600" s="5"/>
      <c r="Y3600" s="3"/>
      <c r="Z3600" s="4"/>
      <c r="AA3600" s="3"/>
      <c r="AB3600" s="4"/>
      <c r="AC3600" s="4"/>
    </row>
    <row r="3601" spans="1:29" x14ac:dyDescent="0.25">
      <c r="A3601" s="10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4"/>
      <c r="X3601" s="5"/>
      <c r="Y3601" s="3"/>
      <c r="Z3601" s="4"/>
      <c r="AA3601" s="3"/>
      <c r="AB3601" s="4"/>
      <c r="AC3601" s="4"/>
    </row>
    <row r="3602" spans="1:29" x14ac:dyDescent="0.25">
      <c r="A3602" s="10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4"/>
      <c r="X3602" s="5"/>
      <c r="Y3602" s="3"/>
      <c r="Z3602" s="4"/>
      <c r="AA3602" s="3"/>
      <c r="AB3602" s="4"/>
      <c r="AC3602" s="4"/>
    </row>
    <row r="3603" spans="1:29" x14ac:dyDescent="0.25">
      <c r="A3603" s="10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4"/>
      <c r="X3603" s="5"/>
      <c r="Y3603" s="3"/>
      <c r="Z3603" s="4"/>
      <c r="AA3603" s="3"/>
      <c r="AB3603" s="4"/>
      <c r="AC3603" s="4"/>
    </row>
    <row r="3604" spans="1:29" x14ac:dyDescent="0.25">
      <c r="A3604" s="10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4"/>
      <c r="X3604" s="5"/>
      <c r="Y3604" s="3"/>
      <c r="Z3604" s="4"/>
      <c r="AA3604" s="3"/>
      <c r="AB3604" s="4"/>
      <c r="AC3604" s="4"/>
    </row>
    <row r="3605" spans="1:29" x14ac:dyDescent="0.25">
      <c r="A3605" s="10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4"/>
      <c r="X3605" s="5"/>
      <c r="Y3605" s="3"/>
      <c r="Z3605" s="4"/>
      <c r="AA3605" s="3"/>
      <c r="AB3605" s="4"/>
      <c r="AC3605" s="4"/>
    </row>
    <row r="3606" spans="1:29" x14ac:dyDescent="0.25">
      <c r="A3606" s="10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4"/>
      <c r="X3606" s="5"/>
      <c r="Y3606" s="3"/>
      <c r="Z3606" s="4"/>
      <c r="AA3606" s="3"/>
      <c r="AB3606" s="4"/>
      <c r="AC3606" s="4"/>
    </row>
    <row r="3607" spans="1:29" x14ac:dyDescent="0.25">
      <c r="A3607" s="10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4"/>
      <c r="X3607" s="5"/>
      <c r="Y3607" s="3"/>
      <c r="Z3607" s="4"/>
      <c r="AA3607" s="3"/>
      <c r="AB3607" s="4"/>
      <c r="AC3607" s="4"/>
    </row>
    <row r="3608" spans="1:29" x14ac:dyDescent="0.25">
      <c r="A3608" s="10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4"/>
      <c r="X3608" s="5"/>
      <c r="Y3608" s="3"/>
      <c r="Z3608" s="4"/>
      <c r="AA3608" s="3"/>
      <c r="AB3608" s="4"/>
      <c r="AC3608" s="4"/>
    </row>
    <row r="3609" spans="1:29" x14ac:dyDescent="0.25">
      <c r="A3609" s="10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4"/>
      <c r="X3609" s="5"/>
      <c r="Y3609" s="3"/>
      <c r="Z3609" s="4"/>
      <c r="AA3609" s="3"/>
      <c r="AB3609" s="4"/>
      <c r="AC3609" s="4"/>
    </row>
    <row r="3610" spans="1:29" x14ac:dyDescent="0.25">
      <c r="A3610" s="10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4"/>
      <c r="X3610" s="5"/>
      <c r="Y3610" s="3"/>
      <c r="Z3610" s="4"/>
      <c r="AA3610" s="3"/>
      <c r="AB3610" s="4"/>
      <c r="AC3610" s="4"/>
    </row>
    <row r="3611" spans="1:29" x14ac:dyDescent="0.25">
      <c r="A3611" s="10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4"/>
      <c r="X3611" s="5"/>
      <c r="Y3611" s="3"/>
      <c r="Z3611" s="4"/>
      <c r="AA3611" s="3"/>
      <c r="AB3611" s="4"/>
      <c r="AC3611" s="4"/>
    </row>
    <row r="3612" spans="1:29" x14ac:dyDescent="0.25">
      <c r="A3612" s="10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4"/>
      <c r="X3612" s="5"/>
      <c r="Y3612" s="3"/>
      <c r="Z3612" s="4"/>
      <c r="AA3612" s="3"/>
      <c r="AB3612" s="4"/>
      <c r="AC3612" s="4"/>
    </row>
    <row r="3613" spans="1:29" x14ac:dyDescent="0.25">
      <c r="A3613" s="10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4"/>
      <c r="X3613" s="5"/>
      <c r="Y3613" s="3"/>
      <c r="Z3613" s="4"/>
      <c r="AA3613" s="3"/>
      <c r="AB3613" s="4"/>
      <c r="AC3613" s="4"/>
    </row>
    <row r="3614" spans="1:29" x14ac:dyDescent="0.25">
      <c r="A3614" s="10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4"/>
      <c r="X3614" s="5"/>
      <c r="Y3614" s="3"/>
      <c r="Z3614" s="4"/>
      <c r="AA3614" s="3"/>
      <c r="AB3614" s="4"/>
      <c r="AC3614" s="4"/>
    </row>
    <row r="3615" spans="1:29" x14ac:dyDescent="0.25">
      <c r="A3615" s="10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4"/>
      <c r="X3615" s="5"/>
      <c r="Y3615" s="3"/>
      <c r="Z3615" s="4"/>
      <c r="AA3615" s="3"/>
      <c r="AB3615" s="4"/>
      <c r="AC3615" s="4"/>
    </row>
    <row r="3616" spans="1:29" x14ac:dyDescent="0.25">
      <c r="A3616" s="10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4"/>
      <c r="X3616" s="5"/>
      <c r="Y3616" s="3"/>
      <c r="Z3616" s="4"/>
      <c r="AA3616" s="3"/>
      <c r="AB3616" s="4"/>
      <c r="AC3616" s="4"/>
    </row>
    <row r="3617" spans="1:29" x14ac:dyDescent="0.25">
      <c r="A3617" s="10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4"/>
      <c r="X3617" s="5"/>
      <c r="Y3617" s="3"/>
      <c r="Z3617" s="4"/>
      <c r="AA3617" s="3"/>
      <c r="AB3617" s="4"/>
      <c r="AC3617" s="4"/>
    </row>
    <row r="3618" spans="1:29" x14ac:dyDescent="0.25">
      <c r="A3618" s="10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4"/>
      <c r="X3618" s="5"/>
      <c r="Y3618" s="3"/>
      <c r="Z3618" s="4"/>
      <c r="AA3618" s="3"/>
      <c r="AB3618" s="4"/>
      <c r="AC3618" s="4"/>
    </row>
    <row r="3619" spans="1:29" x14ac:dyDescent="0.25">
      <c r="A3619" s="10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4"/>
      <c r="X3619" s="5"/>
      <c r="Y3619" s="3"/>
      <c r="Z3619" s="4"/>
      <c r="AA3619" s="3"/>
      <c r="AB3619" s="4"/>
      <c r="AC3619" s="4"/>
    </row>
    <row r="3620" spans="1:29" x14ac:dyDescent="0.25">
      <c r="A3620" s="10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4"/>
      <c r="X3620" s="5"/>
      <c r="Y3620" s="3"/>
      <c r="Z3620" s="4"/>
      <c r="AA3620" s="3"/>
      <c r="AB3620" s="4"/>
      <c r="AC3620" s="4"/>
    </row>
    <row r="3621" spans="1:29" x14ac:dyDescent="0.25">
      <c r="A3621" s="10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4"/>
      <c r="X3621" s="5"/>
      <c r="Y3621" s="3"/>
      <c r="Z3621" s="4"/>
      <c r="AA3621" s="3"/>
      <c r="AB3621" s="4"/>
      <c r="AC3621" s="4"/>
    </row>
    <row r="3622" spans="1:29" x14ac:dyDescent="0.25">
      <c r="A3622" s="10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4"/>
      <c r="X3622" s="5"/>
      <c r="Y3622" s="3"/>
      <c r="Z3622" s="4"/>
      <c r="AA3622" s="3"/>
      <c r="AB3622" s="4"/>
      <c r="AC3622" s="4"/>
    </row>
    <row r="3623" spans="1:29" x14ac:dyDescent="0.25">
      <c r="A3623" s="10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4"/>
      <c r="X3623" s="5"/>
      <c r="Y3623" s="3"/>
      <c r="Z3623" s="4"/>
      <c r="AA3623" s="3"/>
      <c r="AB3623" s="4"/>
      <c r="AC3623" s="4"/>
    </row>
    <row r="3624" spans="1:29" x14ac:dyDescent="0.25">
      <c r="A3624" s="10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4"/>
      <c r="X3624" s="5"/>
      <c r="Y3624" s="3"/>
      <c r="Z3624" s="4"/>
      <c r="AA3624" s="3"/>
      <c r="AB3624" s="4"/>
      <c r="AC3624" s="4"/>
    </row>
    <row r="3625" spans="1:29" x14ac:dyDescent="0.25">
      <c r="A3625" s="10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4"/>
      <c r="X3625" s="5"/>
      <c r="Y3625" s="3"/>
      <c r="Z3625" s="4"/>
      <c r="AA3625" s="3"/>
      <c r="AB3625" s="4"/>
      <c r="AC3625" s="4"/>
    </row>
    <row r="3626" spans="1:29" x14ac:dyDescent="0.25">
      <c r="A3626" s="10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4"/>
      <c r="X3626" s="5"/>
      <c r="Y3626" s="3"/>
      <c r="Z3626" s="4"/>
      <c r="AA3626" s="3"/>
      <c r="AB3626" s="4"/>
      <c r="AC3626" s="4"/>
    </row>
    <row r="3627" spans="1:29" x14ac:dyDescent="0.25">
      <c r="A3627" s="10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4"/>
      <c r="X3627" s="5"/>
      <c r="Y3627" s="3"/>
      <c r="Z3627" s="4"/>
      <c r="AA3627" s="3"/>
      <c r="AB3627" s="4"/>
      <c r="AC3627" s="4"/>
    </row>
    <row r="3628" spans="1:29" x14ac:dyDescent="0.25">
      <c r="A3628" s="10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4"/>
      <c r="X3628" s="5"/>
      <c r="Y3628" s="3"/>
      <c r="Z3628" s="4"/>
      <c r="AA3628" s="3"/>
      <c r="AB3628" s="4"/>
      <c r="AC3628" s="4"/>
    </row>
    <row r="3629" spans="1:29" x14ac:dyDescent="0.25">
      <c r="A3629" s="10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4"/>
      <c r="X3629" s="5"/>
      <c r="Y3629" s="3"/>
      <c r="Z3629" s="4"/>
      <c r="AA3629" s="3"/>
      <c r="AB3629" s="4"/>
      <c r="AC3629" s="4"/>
    </row>
    <row r="3630" spans="1:29" x14ac:dyDescent="0.25">
      <c r="A3630" s="10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4"/>
      <c r="X3630" s="5"/>
      <c r="Y3630" s="3"/>
      <c r="Z3630" s="4"/>
      <c r="AA3630" s="3"/>
      <c r="AB3630" s="4"/>
      <c r="AC3630" s="4"/>
    </row>
    <row r="3631" spans="1:29" x14ac:dyDescent="0.25">
      <c r="A3631" s="10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4"/>
      <c r="X3631" s="5"/>
      <c r="Y3631" s="3"/>
      <c r="Z3631" s="4"/>
      <c r="AA3631" s="3"/>
      <c r="AB3631" s="4"/>
      <c r="AC3631" s="4"/>
    </row>
    <row r="3632" spans="1:29" x14ac:dyDescent="0.25">
      <c r="A3632" s="10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4"/>
      <c r="X3632" s="5"/>
      <c r="Y3632" s="3"/>
      <c r="Z3632" s="4"/>
      <c r="AA3632" s="3"/>
      <c r="AB3632" s="4"/>
      <c r="AC3632" s="4"/>
    </row>
    <row r="3633" spans="1:29" x14ac:dyDescent="0.25">
      <c r="A3633" s="10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4"/>
      <c r="X3633" s="5"/>
      <c r="Y3633" s="3"/>
      <c r="Z3633" s="4"/>
      <c r="AA3633" s="3"/>
      <c r="AB3633" s="4"/>
      <c r="AC3633" s="4"/>
    </row>
    <row r="3634" spans="1:29" x14ac:dyDescent="0.25">
      <c r="A3634" s="10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4"/>
      <c r="X3634" s="5"/>
      <c r="Y3634" s="3"/>
      <c r="Z3634" s="4"/>
      <c r="AA3634" s="3"/>
      <c r="AB3634" s="4"/>
      <c r="AC3634" s="4"/>
    </row>
    <row r="3635" spans="1:29" x14ac:dyDescent="0.25">
      <c r="A3635" s="10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4"/>
      <c r="X3635" s="5"/>
      <c r="Y3635" s="3"/>
      <c r="Z3635" s="4"/>
      <c r="AA3635" s="3"/>
      <c r="AB3635" s="4"/>
      <c r="AC3635" s="4"/>
    </row>
    <row r="3636" spans="1:29" x14ac:dyDescent="0.25">
      <c r="A3636" s="10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4"/>
      <c r="X3636" s="5"/>
      <c r="Y3636" s="3"/>
      <c r="Z3636" s="4"/>
      <c r="AA3636" s="3"/>
      <c r="AB3636" s="4"/>
      <c r="AC3636" s="4"/>
    </row>
    <row r="3637" spans="1:29" x14ac:dyDescent="0.25">
      <c r="A3637" s="10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4"/>
      <c r="X3637" s="5"/>
      <c r="Y3637" s="3"/>
      <c r="Z3637" s="4"/>
      <c r="AA3637" s="3"/>
      <c r="AB3637" s="4"/>
      <c r="AC3637" s="4"/>
    </row>
    <row r="3638" spans="1:29" x14ac:dyDescent="0.25">
      <c r="A3638" s="10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4"/>
      <c r="X3638" s="5"/>
      <c r="Y3638" s="3"/>
      <c r="Z3638" s="4"/>
      <c r="AA3638" s="3"/>
      <c r="AB3638" s="4"/>
      <c r="AC3638" s="4"/>
    </row>
    <row r="3639" spans="1:29" x14ac:dyDescent="0.25">
      <c r="A3639" s="10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4"/>
      <c r="X3639" s="5"/>
      <c r="Y3639" s="3"/>
      <c r="Z3639" s="4"/>
      <c r="AA3639" s="3"/>
      <c r="AB3639" s="4"/>
      <c r="AC3639" s="4"/>
    </row>
    <row r="3640" spans="1:29" x14ac:dyDescent="0.25">
      <c r="A3640" s="10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4"/>
      <c r="X3640" s="5"/>
      <c r="Y3640" s="3"/>
      <c r="Z3640" s="4"/>
      <c r="AA3640" s="3"/>
      <c r="AB3640" s="4"/>
      <c r="AC3640" s="4"/>
    </row>
    <row r="3641" spans="1:29" x14ac:dyDescent="0.25">
      <c r="A3641" s="10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4"/>
      <c r="X3641" s="5"/>
      <c r="Y3641" s="3"/>
      <c r="Z3641" s="4"/>
      <c r="AA3641" s="3"/>
      <c r="AB3641" s="4"/>
      <c r="AC3641" s="4"/>
    </row>
    <row r="3642" spans="1:29" x14ac:dyDescent="0.25">
      <c r="A3642" s="10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4"/>
      <c r="X3642" s="5"/>
      <c r="Y3642" s="3"/>
      <c r="Z3642" s="4"/>
      <c r="AA3642" s="3"/>
      <c r="AB3642" s="4"/>
      <c r="AC3642" s="4"/>
    </row>
    <row r="3643" spans="1:29" x14ac:dyDescent="0.25">
      <c r="A3643" s="10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4"/>
      <c r="X3643" s="5"/>
      <c r="Y3643" s="3"/>
      <c r="Z3643" s="4"/>
      <c r="AA3643" s="3"/>
      <c r="AB3643" s="4"/>
      <c r="AC3643" s="4"/>
    </row>
    <row r="3644" spans="1:29" x14ac:dyDescent="0.25">
      <c r="A3644" s="10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4"/>
      <c r="X3644" s="5"/>
      <c r="Y3644" s="3"/>
      <c r="Z3644" s="4"/>
      <c r="AA3644" s="3"/>
      <c r="AB3644" s="4"/>
      <c r="AC3644" s="4"/>
    </row>
    <row r="3645" spans="1:29" x14ac:dyDescent="0.25">
      <c r="A3645" s="10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4"/>
      <c r="X3645" s="5"/>
      <c r="Y3645" s="3"/>
      <c r="Z3645" s="4"/>
      <c r="AA3645" s="3"/>
      <c r="AB3645" s="4"/>
      <c r="AC3645" s="4"/>
    </row>
    <row r="3646" spans="1:29" x14ac:dyDescent="0.25">
      <c r="A3646" s="10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4"/>
      <c r="X3646" s="5"/>
      <c r="Y3646" s="3"/>
      <c r="Z3646" s="4"/>
      <c r="AA3646" s="3"/>
      <c r="AB3646" s="4"/>
      <c r="AC3646" s="4"/>
    </row>
    <row r="3647" spans="1:29" x14ac:dyDescent="0.25">
      <c r="A3647" s="10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4"/>
      <c r="X3647" s="5"/>
      <c r="Y3647" s="3"/>
      <c r="Z3647" s="4"/>
      <c r="AA3647" s="3"/>
      <c r="AB3647" s="4"/>
      <c r="AC3647" s="4"/>
    </row>
    <row r="3648" spans="1:29" x14ac:dyDescent="0.25">
      <c r="A3648" s="10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4"/>
      <c r="X3648" s="5"/>
      <c r="Y3648" s="3"/>
      <c r="Z3648" s="4"/>
      <c r="AA3648" s="3"/>
      <c r="AB3648" s="4"/>
      <c r="AC3648" s="4"/>
    </row>
    <row r="3649" spans="1:29" x14ac:dyDescent="0.25">
      <c r="A3649" s="10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4"/>
      <c r="X3649" s="5"/>
      <c r="Y3649" s="3"/>
      <c r="Z3649" s="4"/>
      <c r="AA3649" s="3"/>
      <c r="AB3649" s="4"/>
      <c r="AC3649" s="4"/>
    </row>
    <row r="3650" spans="1:29" x14ac:dyDescent="0.25">
      <c r="A3650" s="10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4"/>
      <c r="X3650" s="5"/>
      <c r="Y3650" s="3"/>
      <c r="Z3650" s="4"/>
      <c r="AA3650" s="3"/>
      <c r="AB3650" s="4"/>
      <c r="AC3650" s="4"/>
    </row>
    <row r="3651" spans="1:29" x14ac:dyDescent="0.25">
      <c r="A3651" s="10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4"/>
      <c r="X3651" s="5"/>
      <c r="Y3651" s="3"/>
      <c r="Z3651" s="4"/>
      <c r="AA3651" s="3"/>
      <c r="AB3651" s="4"/>
      <c r="AC3651" s="4"/>
    </row>
    <row r="3652" spans="1:29" x14ac:dyDescent="0.25">
      <c r="A3652" s="10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4"/>
      <c r="X3652" s="5"/>
      <c r="Y3652" s="3"/>
      <c r="Z3652" s="4"/>
      <c r="AA3652" s="3"/>
      <c r="AB3652" s="4"/>
      <c r="AC3652" s="4"/>
    </row>
    <row r="3653" spans="1:29" x14ac:dyDescent="0.25">
      <c r="A3653" s="10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4"/>
      <c r="X3653" s="5"/>
      <c r="Y3653" s="3"/>
      <c r="Z3653" s="4"/>
      <c r="AA3653" s="3"/>
      <c r="AB3653" s="4"/>
      <c r="AC3653" s="4"/>
    </row>
    <row r="3654" spans="1:29" x14ac:dyDescent="0.25">
      <c r="A3654" s="10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4"/>
      <c r="X3654" s="5"/>
      <c r="Y3654" s="3"/>
      <c r="Z3654" s="4"/>
      <c r="AA3654" s="3"/>
      <c r="AB3654" s="4"/>
      <c r="AC3654" s="4"/>
    </row>
    <row r="3655" spans="1:29" x14ac:dyDescent="0.25">
      <c r="A3655" s="10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4"/>
      <c r="X3655" s="5"/>
      <c r="Y3655" s="3"/>
      <c r="Z3655" s="4"/>
      <c r="AA3655" s="3"/>
      <c r="AB3655" s="4"/>
      <c r="AC3655" s="4"/>
    </row>
    <row r="3656" spans="1:29" x14ac:dyDescent="0.25">
      <c r="A3656" s="10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4"/>
      <c r="X3656" s="5"/>
      <c r="Y3656" s="3"/>
      <c r="Z3656" s="4"/>
      <c r="AA3656" s="3"/>
      <c r="AB3656" s="4"/>
      <c r="AC3656" s="4"/>
    </row>
    <row r="3657" spans="1:29" x14ac:dyDescent="0.25">
      <c r="A3657" s="10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4"/>
      <c r="X3657" s="5"/>
      <c r="Y3657" s="3"/>
      <c r="Z3657" s="4"/>
      <c r="AA3657" s="3"/>
      <c r="AB3657" s="4"/>
      <c r="AC3657" s="4"/>
    </row>
    <row r="3658" spans="1:29" x14ac:dyDescent="0.25">
      <c r="A3658" s="10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4"/>
      <c r="X3658" s="5"/>
      <c r="Y3658" s="3"/>
      <c r="Z3658" s="4"/>
      <c r="AA3658" s="3"/>
      <c r="AB3658" s="4"/>
      <c r="AC3658" s="4"/>
    </row>
    <row r="3659" spans="1:29" x14ac:dyDescent="0.25">
      <c r="A3659" s="10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4"/>
      <c r="X3659" s="5"/>
      <c r="Y3659" s="3"/>
      <c r="Z3659" s="4"/>
      <c r="AA3659" s="3"/>
      <c r="AB3659" s="4"/>
      <c r="AC3659" s="4"/>
    </row>
    <row r="3660" spans="1:29" x14ac:dyDescent="0.25">
      <c r="A3660" s="10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4"/>
      <c r="X3660" s="5"/>
      <c r="Y3660" s="3"/>
      <c r="Z3660" s="4"/>
      <c r="AA3660" s="3"/>
      <c r="AB3660" s="4"/>
      <c r="AC3660" s="4"/>
    </row>
    <row r="3661" spans="1:29" x14ac:dyDescent="0.25">
      <c r="A3661" s="10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4"/>
      <c r="X3661" s="5"/>
      <c r="Y3661" s="3"/>
      <c r="Z3661" s="4"/>
      <c r="AA3661" s="3"/>
      <c r="AB3661" s="4"/>
      <c r="AC3661" s="4"/>
    </row>
    <row r="3662" spans="1:29" x14ac:dyDescent="0.25">
      <c r="A3662" s="10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4"/>
      <c r="X3662" s="5"/>
      <c r="Y3662" s="3"/>
      <c r="Z3662" s="4"/>
      <c r="AA3662" s="3"/>
      <c r="AB3662" s="4"/>
      <c r="AC3662" s="4"/>
    </row>
    <row r="3663" spans="1:29" x14ac:dyDescent="0.25">
      <c r="A3663" s="10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4"/>
      <c r="X3663" s="5"/>
      <c r="Y3663" s="3"/>
      <c r="Z3663" s="4"/>
      <c r="AA3663" s="3"/>
      <c r="AB3663" s="4"/>
      <c r="AC3663" s="4"/>
    </row>
    <row r="3664" spans="1:29" x14ac:dyDescent="0.25">
      <c r="A3664" s="10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4"/>
      <c r="X3664" s="5"/>
      <c r="Y3664" s="3"/>
      <c r="Z3664" s="4"/>
      <c r="AA3664" s="3"/>
      <c r="AB3664" s="4"/>
      <c r="AC3664" s="4"/>
    </row>
    <row r="3665" spans="1:29" x14ac:dyDescent="0.25">
      <c r="A3665" s="10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4"/>
      <c r="X3665" s="5"/>
      <c r="Y3665" s="3"/>
      <c r="Z3665" s="4"/>
      <c r="AA3665" s="3"/>
      <c r="AB3665" s="4"/>
      <c r="AC3665" s="4"/>
    </row>
    <row r="3666" spans="1:29" x14ac:dyDescent="0.25">
      <c r="A3666" s="10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4"/>
      <c r="X3666" s="5"/>
      <c r="Y3666" s="3"/>
      <c r="Z3666" s="4"/>
      <c r="AA3666" s="3"/>
      <c r="AB3666" s="4"/>
      <c r="AC3666" s="4"/>
    </row>
    <row r="3667" spans="1:29" x14ac:dyDescent="0.25">
      <c r="A3667" s="10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4"/>
      <c r="X3667" s="5"/>
      <c r="Y3667" s="3"/>
      <c r="Z3667" s="4"/>
      <c r="AA3667" s="3"/>
      <c r="AB3667" s="4"/>
      <c r="AC3667" s="4"/>
    </row>
    <row r="3668" spans="1:29" x14ac:dyDescent="0.25">
      <c r="A3668" s="10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4"/>
      <c r="X3668" s="5"/>
      <c r="Y3668" s="3"/>
      <c r="Z3668" s="4"/>
      <c r="AA3668" s="3"/>
      <c r="AB3668" s="4"/>
      <c r="AC3668" s="4"/>
    </row>
    <row r="3669" spans="1:29" x14ac:dyDescent="0.25">
      <c r="A3669" s="10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4"/>
      <c r="X3669" s="5"/>
      <c r="Y3669" s="3"/>
      <c r="Z3669" s="4"/>
      <c r="AA3669" s="3"/>
      <c r="AB3669" s="4"/>
      <c r="AC3669" s="4"/>
    </row>
    <row r="3670" spans="1:29" x14ac:dyDescent="0.25">
      <c r="A3670" s="10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4"/>
      <c r="X3670" s="5"/>
      <c r="Y3670" s="3"/>
      <c r="Z3670" s="4"/>
      <c r="AA3670" s="3"/>
      <c r="AB3670" s="4"/>
      <c r="AC3670" s="4"/>
    </row>
    <row r="3671" spans="1:29" x14ac:dyDescent="0.25">
      <c r="A3671" s="10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4"/>
      <c r="X3671" s="5"/>
      <c r="Y3671" s="3"/>
      <c r="Z3671" s="4"/>
      <c r="AA3671" s="3"/>
      <c r="AB3671" s="4"/>
      <c r="AC3671" s="4"/>
    </row>
    <row r="3672" spans="1:29" x14ac:dyDescent="0.25">
      <c r="A3672" s="10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4"/>
      <c r="X3672" s="5"/>
      <c r="Y3672" s="3"/>
      <c r="Z3672" s="4"/>
      <c r="AA3672" s="3"/>
      <c r="AB3672" s="4"/>
      <c r="AC3672" s="4"/>
    </row>
    <row r="3673" spans="1:29" x14ac:dyDescent="0.25">
      <c r="A3673" s="10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4"/>
      <c r="X3673" s="5"/>
      <c r="Y3673" s="3"/>
      <c r="Z3673" s="4"/>
      <c r="AA3673" s="3"/>
      <c r="AB3673" s="4"/>
      <c r="AC3673" s="4"/>
    </row>
    <row r="3674" spans="1:29" x14ac:dyDescent="0.25">
      <c r="A3674" s="10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4"/>
      <c r="X3674" s="5"/>
      <c r="Y3674" s="3"/>
      <c r="Z3674" s="4"/>
      <c r="AA3674" s="3"/>
      <c r="AB3674" s="4"/>
      <c r="AC3674" s="4"/>
    </row>
    <row r="3675" spans="1:29" x14ac:dyDescent="0.25">
      <c r="A3675" s="10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4"/>
      <c r="X3675" s="5"/>
      <c r="Y3675" s="3"/>
      <c r="Z3675" s="4"/>
      <c r="AA3675" s="3"/>
      <c r="AB3675" s="4"/>
      <c r="AC3675" s="4"/>
    </row>
    <row r="3676" spans="1:29" x14ac:dyDescent="0.25">
      <c r="A3676" s="10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4"/>
      <c r="X3676" s="5"/>
      <c r="Y3676" s="3"/>
      <c r="Z3676" s="4"/>
      <c r="AA3676" s="3"/>
      <c r="AB3676" s="4"/>
      <c r="AC3676" s="4"/>
    </row>
    <row r="3677" spans="1:29" x14ac:dyDescent="0.25">
      <c r="A3677" s="10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4"/>
      <c r="X3677" s="5"/>
      <c r="Y3677" s="3"/>
      <c r="Z3677" s="4"/>
      <c r="AA3677" s="3"/>
      <c r="AB3677" s="4"/>
      <c r="AC3677" s="4"/>
    </row>
    <row r="3678" spans="1:29" x14ac:dyDescent="0.25">
      <c r="A3678" s="10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4"/>
      <c r="X3678" s="5"/>
      <c r="Y3678" s="3"/>
      <c r="Z3678" s="4"/>
      <c r="AA3678" s="3"/>
      <c r="AB3678" s="4"/>
      <c r="AC3678" s="4"/>
    </row>
    <row r="3679" spans="1:29" x14ac:dyDescent="0.25">
      <c r="A3679" s="10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4"/>
      <c r="X3679" s="5"/>
      <c r="Y3679" s="3"/>
      <c r="Z3679" s="4"/>
      <c r="AA3679" s="3"/>
      <c r="AB3679" s="4"/>
      <c r="AC3679" s="4"/>
    </row>
    <row r="3680" spans="1:29" x14ac:dyDescent="0.25">
      <c r="A3680" s="10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4"/>
      <c r="X3680" s="5"/>
      <c r="Y3680" s="3"/>
      <c r="Z3680" s="4"/>
      <c r="AA3680" s="3"/>
      <c r="AB3680" s="4"/>
      <c r="AC3680" s="4"/>
    </row>
    <row r="3681" spans="1:29" x14ac:dyDescent="0.25">
      <c r="A3681" s="10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4"/>
      <c r="X3681" s="5"/>
      <c r="Y3681" s="3"/>
      <c r="Z3681" s="4"/>
      <c r="AA3681" s="3"/>
      <c r="AB3681" s="4"/>
      <c r="AC3681" s="4"/>
    </row>
    <row r="3682" spans="1:29" x14ac:dyDescent="0.25">
      <c r="A3682" s="10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4"/>
      <c r="X3682" s="5"/>
      <c r="Y3682" s="3"/>
      <c r="Z3682" s="4"/>
      <c r="AA3682" s="3"/>
      <c r="AB3682" s="4"/>
      <c r="AC3682" s="4"/>
    </row>
    <row r="3683" spans="1:29" x14ac:dyDescent="0.25">
      <c r="A3683" s="10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4"/>
      <c r="X3683" s="5"/>
      <c r="Y3683" s="3"/>
      <c r="Z3683" s="4"/>
      <c r="AA3683" s="3"/>
      <c r="AB3683" s="4"/>
      <c r="AC3683" s="4"/>
    </row>
    <row r="3684" spans="1:29" x14ac:dyDescent="0.25">
      <c r="A3684" s="10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4"/>
      <c r="X3684" s="5"/>
      <c r="Y3684" s="3"/>
      <c r="Z3684" s="4"/>
      <c r="AA3684" s="3"/>
      <c r="AB3684" s="4"/>
      <c r="AC3684" s="4"/>
    </row>
    <row r="3685" spans="1:29" x14ac:dyDescent="0.25">
      <c r="A3685" s="10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4"/>
      <c r="X3685" s="5"/>
      <c r="Y3685" s="3"/>
      <c r="Z3685" s="4"/>
      <c r="AA3685" s="3"/>
      <c r="AB3685" s="4"/>
      <c r="AC3685" s="4"/>
    </row>
    <row r="3686" spans="1:29" x14ac:dyDescent="0.25">
      <c r="A3686" s="10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4"/>
      <c r="X3686" s="5"/>
      <c r="Y3686" s="3"/>
      <c r="Z3686" s="4"/>
      <c r="AA3686" s="3"/>
      <c r="AB3686" s="4"/>
      <c r="AC3686" s="4"/>
    </row>
    <row r="3687" spans="1:29" x14ac:dyDescent="0.25">
      <c r="A3687" s="10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4"/>
      <c r="X3687" s="5"/>
      <c r="Y3687" s="3"/>
      <c r="Z3687" s="4"/>
      <c r="AA3687" s="3"/>
      <c r="AB3687" s="4"/>
      <c r="AC3687" s="4"/>
    </row>
    <row r="3688" spans="1:29" x14ac:dyDescent="0.25">
      <c r="A3688" s="10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4"/>
      <c r="X3688" s="5"/>
      <c r="Y3688" s="3"/>
      <c r="Z3688" s="4"/>
      <c r="AA3688" s="3"/>
      <c r="AB3688" s="4"/>
      <c r="AC3688" s="4"/>
    </row>
    <row r="3689" spans="1:29" x14ac:dyDescent="0.25">
      <c r="A3689" s="10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4"/>
      <c r="X3689" s="5"/>
      <c r="Y3689" s="3"/>
      <c r="Z3689" s="4"/>
      <c r="AA3689" s="3"/>
      <c r="AB3689" s="4"/>
      <c r="AC3689" s="4"/>
    </row>
    <row r="3690" spans="1:29" x14ac:dyDescent="0.25">
      <c r="A3690" s="10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4"/>
      <c r="X3690" s="5"/>
      <c r="Y3690" s="3"/>
      <c r="Z3690" s="4"/>
      <c r="AA3690" s="3"/>
      <c r="AB3690" s="4"/>
      <c r="AC3690" s="4"/>
    </row>
    <row r="3691" spans="1:29" x14ac:dyDescent="0.25">
      <c r="A3691" s="10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4"/>
      <c r="X3691" s="5"/>
      <c r="Y3691" s="3"/>
      <c r="Z3691" s="4"/>
      <c r="AA3691" s="3"/>
      <c r="AB3691" s="4"/>
      <c r="AC3691" s="4"/>
    </row>
    <row r="3692" spans="1:29" x14ac:dyDescent="0.25">
      <c r="A3692" s="10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4"/>
      <c r="X3692" s="5"/>
      <c r="Y3692" s="3"/>
      <c r="Z3692" s="4"/>
      <c r="AA3692" s="3"/>
      <c r="AB3692" s="4"/>
      <c r="AC3692" s="4"/>
    </row>
    <row r="3693" spans="1:29" x14ac:dyDescent="0.25">
      <c r="A3693" s="10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4"/>
      <c r="X3693" s="5"/>
      <c r="Y3693" s="3"/>
      <c r="Z3693" s="4"/>
      <c r="AA3693" s="3"/>
      <c r="AB3693" s="4"/>
      <c r="AC3693" s="4"/>
    </row>
    <row r="3694" spans="1:29" x14ac:dyDescent="0.25">
      <c r="A3694" s="10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4"/>
      <c r="X3694" s="5"/>
      <c r="Y3694" s="3"/>
      <c r="Z3694" s="4"/>
      <c r="AA3694" s="3"/>
      <c r="AB3694" s="4"/>
      <c r="AC3694" s="4"/>
    </row>
    <row r="3695" spans="1:29" x14ac:dyDescent="0.25">
      <c r="A3695" s="10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4"/>
      <c r="X3695" s="5"/>
      <c r="Y3695" s="3"/>
      <c r="Z3695" s="4"/>
      <c r="AA3695" s="3"/>
      <c r="AB3695" s="4"/>
      <c r="AC3695" s="4"/>
    </row>
    <row r="3696" spans="1:29" x14ac:dyDescent="0.25">
      <c r="A3696" s="10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4"/>
      <c r="X3696" s="5"/>
      <c r="Y3696" s="3"/>
      <c r="Z3696" s="4"/>
      <c r="AA3696" s="3"/>
      <c r="AB3696" s="4"/>
      <c r="AC3696" s="4"/>
    </row>
    <row r="3697" spans="1:29" x14ac:dyDescent="0.25">
      <c r="A3697" s="10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4"/>
      <c r="X3697" s="5"/>
      <c r="Y3697" s="3"/>
      <c r="Z3697" s="4"/>
      <c r="AA3697" s="3"/>
      <c r="AB3697" s="4"/>
      <c r="AC3697" s="4"/>
    </row>
    <row r="3698" spans="1:29" x14ac:dyDescent="0.25">
      <c r="A3698" s="10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4"/>
      <c r="X3698" s="5"/>
      <c r="Y3698" s="3"/>
      <c r="Z3698" s="4"/>
      <c r="AA3698" s="3"/>
      <c r="AB3698" s="4"/>
      <c r="AC3698" s="4"/>
    </row>
    <row r="3699" spans="1:29" x14ac:dyDescent="0.25">
      <c r="A3699" s="10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4"/>
      <c r="X3699" s="5"/>
      <c r="Y3699" s="3"/>
      <c r="Z3699" s="4"/>
      <c r="AA3699" s="3"/>
      <c r="AB3699" s="4"/>
      <c r="AC3699" s="4"/>
    </row>
    <row r="3700" spans="1:29" x14ac:dyDescent="0.25">
      <c r="A3700" s="10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4"/>
      <c r="X3700" s="5"/>
      <c r="Y3700" s="3"/>
      <c r="Z3700" s="4"/>
      <c r="AA3700" s="3"/>
      <c r="AB3700" s="4"/>
      <c r="AC3700" s="4"/>
    </row>
    <row r="3701" spans="1:29" x14ac:dyDescent="0.25">
      <c r="A3701" s="10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4"/>
      <c r="X3701" s="5"/>
      <c r="Y3701" s="3"/>
      <c r="Z3701" s="4"/>
      <c r="AA3701" s="3"/>
      <c r="AB3701" s="4"/>
      <c r="AC3701" s="4"/>
    </row>
    <row r="3702" spans="1:29" x14ac:dyDescent="0.25">
      <c r="A3702" s="10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4"/>
      <c r="X3702" s="5"/>
      <c r="Y3702" s="3"/>
      <c r="Z3702" s="4"/>
      <c r="AA3702" s="3"/>
      <c r="AB3702" s="4"/>
      <c r="AC3702" s="4"/>
    </row>
    <row r="3703" spans="1:29" x14ac:dyDescent="0.25">
      <c r="A3703" s="10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4"/>
      <c r="X3703" s="5"/>
      <c r="Y3703" s="3"/>
      <c r="Z3703" s="4"/>
      <c r="AA3703" s="3"/>
      <c r="AB3703" s="4"/>
      <c r="AC3703" s="4"/>
    </row>
    <row r="3704" spans="1:29" x14ac:dyDescent="0.25">
      <c r="A3704" s="10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4"/>
      <c r="X3704" s="5"/>
      <c r="Y3704" s="3"/>
      <c r="Z3704" s="4"/>
      <c r="AA3704" s="3"/>
      <c r="AB3704" s="4"/>
      <c r="AC3704" s="4"/>
    </row>
    <row r="3705" spans="1:29" x14ac:dyDescent="0.25">
      <c r="A3705" s="10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4"/>
      <c r="X3705" s="5"/>
      <c r="Y3705" s="3"/>
      <c r="Z3705" s="4"/>
      <c r="AA3705" s="3"/>
      <c r="AB3705" s="4"/>
      <c r="AC3705" s="4"/>
    </row>
    <row r="3706" spans="1:29" x14ac:dyDescent="0.25">
      <c r="A3706" s="10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4"/>
      <c r="X3706" s="5"/>
      <c r="Y3706" s="3"/>
      <c r="Z3706" s="4"/>
      <c r="AA3706" s="3"/>
      <c r="AB3706" s="4"/>
      <c r="AC3706" s="4"/>
    </row>
    <row r="3707" spans="1:29" x14ac:dyDescent="0.25">
      <c r="A3707" s="10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4"/>
      <c r="X3707" s="5"/>
      <c r="Y3707" s="3"/>
      <c r="Z3707" s="4"/>
      <c r="AA3707" s="3"/>
      <c r="AB3707" s="4"/>
      <c r="AC3707" s="4"/>
    </row>
    <row r="3708" spans="1:29" x14ac:dyDescent="0.25">
      <c r="A3708" s="10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4"/>
      <c r="X3708" s="5"/>
      <c r="Y3708" s="3"/>
      <c r="Z3708" s="4"/>
      <c r="AA3708" s="3"/>
      <c r="AB3708" s="4"/>
      <c r="AC3708" s="4"/>
    </row>
    <row r="3709" spans="1:29" x14ac:dyDescent="0.25">
      <c r="A3709" s="10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4"/>
      <c r="X3709" s="5"/>
      <c r="Y3709" s="3"/>
      <c r="Z3709" s="4"/>
      <c r="AA3709" s="3"/>
      <c r="AB3709" s="4"/>
      <c r="AC3709" s="4"/>
    </row>
    <row r="3710" spans="1:29" x14ac:dyDescent="0.25">
      <c r="A3710" s="10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4"/>
      <c r="X3710" s="5"/>
      <c r="Y3710" s="3"/>
      <c r="Z3710" s="4"/>
      <c r="AA3710" s="3"/>
      <c r="AB3710" s="4"/>
      <c r="AC3710" s="4"/>
    </row>
    <row r="3711" spans="1:29" x14ac:dyDescent="0.25">
      <c r="A3711" s="10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4"/>
      <c r="X3711" s="5"/>
      <c r="Y3711" s="3"/>
      <c r="Z3711" s="4"/>
      <c r="AA3711" s="3"/>
      <c r="AB3711" s="4"/>
      <c r="AC3711" s="4"/>
    </row>
    <row r="3712" spans="1:29" x14ac:dyDescent="0.25">
      <c r="A3712" s="10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4"/>
      <c r="X3712" s="5"/>
      <c r="Y3712" s="3"/>
      <c r="Z3712" s="4"/>
      <c r="AA3712" s="3"/>
      <c r="AB3712" s="4"/>
      <c r="AC3712" s="4"/>
    </row>
    <row r="3713" spans="1:29" x14ac:dyDescent="0.25">
      <c r="A3713" s="10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4"/>
      <c r="X3713" s="5"/>
      <c r="Y3713" s="3"/>
      <c r="Z3713" s="4"/>
      <c r="AA3713" s="3"/>
      <c r="AB3713" s="4"/>
      <c r="AC3713" s="4"/>
    </row>
    <row r="3714" spans="1:29" x14ac:dyDescent="0.25">
      <c r="A3714" s="10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4"/>
      <c r="X3714" s="5"/>
      <c r="Y3714" s="3"/>
      <c r="Z3714" s="4"/>
      <c r="AA3714" s="3"/>
      <c r="AB3714" s="4"/>
      <c r="AC3714" s="4"/>
    </row>
    <row r="3715" spans="1:29" x14ac:dyDescent="0.25">
      <c r="A3715" s="10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4"/>
      <c r="X3715" s="5"/>
      <c r="Y3715" s="3"/>
      <c r="Z3715" s="4"/>
      <c r="AA3715" s="3"/>
      <c r="AB3715" s="4"/>
      <c r="AC3715" s="4"/>
    </row>
    <row r="3716" spans="1:29" x14ac:dyDescent="0.25">
      <c r="A3716" s="10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4"/>
      <c r="X3716" s="5"/>
      <c r="Y3716" s="3"/>
      <c r="Z3716" s="4"/>
      <c r="AA3716" s="3"/>
      <c r="AB3716" s="4"/>
      <c r="AC3716" s="4"/>
    </row>
    <row r="3717" spans="1:29" x14ac:dyDescent="0.25">
      <c r="A3717" s="10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4"/>
      <c r="X3717" s="5"/>
      <c r="Y3717" s="3"/>
      <c r="Z3717" s="4"/>
      <c r="AA3717" s="3"/>
      <c r="AB3717" s="4"/>
      <c r="AC3717" s="4"/>
    </row>
    <row r="3718" spans="1:29" x14ac:dyDescent="0.25">
      <c r="A3718" s="10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4"/>
      <c r="X3718" s="5"/>
      <c r="Y3718" s="3"/>
      <c r="Z3718" s="4"/>
      <c r="AA3718" s="3"/>
      <c r="AB3718" s="4"/>
      <c r="AC3718" s="4"/>
    </row>
    <row r="3719" spans="1:29" x14ac:dyDescent="0.25">
      <c r="A3719" s="10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4"/>
      <c r="X3719" s="5"/>
      <c r="Y3719" s="3"/>
      <c r="Z3719" s="4"/>
      <c r="AA3719" s="3"/>
      <c r="AB3719" s="4"/>
      <c r="AC3719" s="4"/>
    </row>
    <row r="3720" spans="1:29" x14ac:dyDescent="0.25">
      <c r="A3720" s="10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4"/>
      <c r="X3720" s="5"/>
      <c r="Y3720" s="3"/>
      <c r="Z3720" s="4"/>
      <c r="AA3720" s="3"/>
      <c r="AB3720" s="4"/>
      <c r="AC3720" s="4"/>
    </row>
    <row r="3721" spans="1:29" x14ac:dyDescent="0.25">
      <c r="A3721" s="10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4"/>
      <c r="X3721" s="5"/>
      <c r="Y3721" s="3"/>
      <c r="Z3721" s="4"/>
      <c r="AA3721" s="3"/>
      <c r="AB3721" s="4"/>
      <c r="AC3721" s="4"/>
    </row>
    <row r="3722" spans="1:29" x14ac:dyDescent="0.25">
      <c r="A3722" s="10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4"/>
      <c r="X3722" s="5"/>
      <c r="Y3722" s="3"/>
      <c r="Z3722" s="4"/>
      <c r="AA3722" s="3"/>
      <c r="AB3722" s="4"/>
      <c r="AC3722" s="4"/>
    </row>
    <row r="3723" spans="1:29" x14ac:dyDescent="0.25">
      <c r="A3723" s="10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4"/>
      <c r="X3723" s="5"/>
      <c r="Y3723" s="3"/>
      <c r="Z3723" s="4"/>
      <c r="AA3723" s="3"/>
      <c r="AB3723" s="4"/>
      <c r="AC3723" s="4"/>
    </row>
    <row r="3724" spans="1:29" x14ac:dyDescent="0.25">
      <c r="A3724" s="10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4"/>
      <c r="X3724" s="5"/>
      <c r="Y3724" s="3"/>
      <c r="Z3724" s="4"/>
      <c r="AA3724" s="3"/>
      <c r="AB3724" s="4"/>
      <c r="AC3724" s="4"/>
    </row>
    <row r="3725" spans="1:29" x14ac:dyDescent="0.25">
      <c r="A3725" s="10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4"/>
      <c r="X3725" s="5"/>
      <c r="Y3725" s="3"/>
      <c r="Z3725" s="4"/>
      <c r="AA3725" s="3"/>
      <c r="AB3725" s="4"/>
      <c r="AC3725" s="4"/>
    </row>
    <row r="3726" spans="1:29" x14ac:dyDescent="0.25">
      <c r="A3726" s="10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4"/>
      <c r="X3726" s="5"/>
      <c r="Y3726" s="3"/>
      <c r="Z3726" s="4"/>
      <c r="AA3726" s="3"/>
      <c r="AB3726" s="4"/>
      <c r="AC3726" s="4"/>
    </row>
    <row r="3727" spans="1:29" x14ac:dyDescent="0.25">
      <c r="A3727" s="10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4"/>
      <c r="X3727" s="5"/>
      <c r="Y3727" s="3"/>
      <c r="Z3727" s="4"/>
      <c r="AA3727" s="3"/>
      <c r="AB3727" s="4"/>
      <c r="AC3727" s="4"/>
    </row>
    <row r="3728" spans="1:29" x14ac:dyDescent="0.25">
      <c r="A3728" s="10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4"/>
      <c r="X3728" s="5"/>
      <c r="Y3728" s="3"/>
      <c r="Z3728" s="4"/>
      <c r="AA3728" s="3"/>
      <c r="AB3728" s="4"/>
      <c r="AC3728" s="4"/>
    </row>
    <row r="3729" spans="1:29" x14ac:dyDescent="0.25">
      <c r="A3729" s="10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4"/>
      <c r="X3729" s="5"/>
      <c r="Y3729" s="3"/>
      <c r="Z3729" s="4"/>
      <c r="AA3729" s="3"/>
      <c r="AB3729" s="4"/>
      <c r="AC3729" s="4"/>
    </row>
    <row r="3730" spans="1:29" x14ac:dyDescent="0.25">
      <c r="A3730" s="10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4"/>
      <c r="X3730" s="5"/>
      <c r="Y3730" s="3"/>
      <c r="Z3730" s="4"/>
      <c r="AA3730" s="3"/>
      <c r="AB3730" s="4"/>
      <c r="AC3730" s="4"/>
    </row>
    <row r="3731" spans="1:29" x14ac:dyDescent="0.25">
      <c r="A3731" s="10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4"/>
      <c r="X3731" s="5"/>
      <c r="Y3731" s="3"/>
      <c r="Z3731" s="4"/>
      <c r="AA3731" s="3"/>
      <c r="AB3731" s="4"/>
      <c r="AC3731" s="4"/>
    </row>
    <row r="3732" spans="1:29" x14ac:dyDescent="0.25">
      <c r="A3732" s="10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4"/>
      <c r="X3732" s="5"/>
      <c r="Y3732" s="3"/>
      <c r="Z3732" s="4"/>
      <c r="AA3732" s="3"/>
      <c r="AB3732" s="4"/>
      <c r="AC3732" s="4"/>
    </row>
    <row r="3733" spans="1:29" x14ac:dyDescent="0.25">
      <c r="A3733" s="10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4"/>
      <c r="X3733" s="5"/>
      <c r="Y3733" s="3"/>
      <c r="Z3733" s="4"/>
      <c r="AA3733" s="3"/>
      <c r="AB3733" s="4"/>
      <c r="AC3733" s="4"/>
    </row>
    <row r="3734" spans="1:29" x14ac:dyDescent="0.25">
      <c r="A3734" s="10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4"/>
      <c r="X3734" s="5"/>
      <c r="Y3734" s="3"/>
      <c r="Z3734" s="4"/>
      <c r="AA3734" s="3"/>
      <c r="AB3734" s="4"/>
      <c r="AC3734" s="4"/>
    </row>
    <row r="3735" spans="1:29" x14ac:dyDescent="0.25">
      <c r="A3735" s="10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4"/>
      <c r="X3735" s="5"/>
      <c r="Y3735" s="3"/>
      <c r="Z3735" s="4"/>
      <c r="AA3735" s="3"/>
      <c r="AB3735" s="4"/>
      <c r="AC3735" s="4"/>
    </row>
    <row r="3736" spans="1:29" x14ac:dyDescent="0.25">
      <c r="A3736" s="10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4"/>
      <c r="X3736" s="5"/>
      <c r="Y3736" s="3"/>
      <c r="Z3736" s="4"/>
      <c r="AA3736" s="3"/>
      <c r="AB3736" s="4"/>
      <c r="AC3736" s="4"/>
    </row>
    <row r="3737" spans="1:29" x14ac:dyDescent="0.25">
      <c r="A3737" s="10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4"/>
      <c r="X3737" s="5"/>
      <c r="Y3737" s="3"/>
      <c r="Z3737" s="4"/>
      <c r="AA3737" s="3"/>
      <c r="AB3737" s="4"/>
      <c r="AC3737" s="4"/>
    </row>
    <row r="3738" spans="1:29" x14ac:dyDescent="0.25">
      <c r="A3738" s="10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4"/>
      <c r="X3738" s="5"/>
      <c r="Y3738" s="3"/>
      <c r="Z3738" s="4"/>
      <c r="AA3738" s="3"/>
      <c r="AB3738" s="4"/>
      <c r="AC3738" s="4"/>
    </row>
    <row r="3739" spans="1:29" x14ac:dyDescent="0.25">
      <c r="A3739" s="10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4"/>
      <c r="X3739" s="5"/>
      <c r="Y3739" s="3"/>
      <c r="Z3739" s="4"/>
      <c r="AA3739" s="3"/>
      <c r="AB3739" s="4"/>
      <c r="AC3739" s="4"/>
    </row>
    <row r="3740" spans="1:29" x14ac:dyDescent="0.25">
      <c r="A3740" s="10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4"/>
      <c r="X3740" s="5"/>
      <c r="Y3740" s="3"/>
      <c r="Z3740" s="4"/>
      <c r="AA3740" s="3"/>
      <c r="AB3740" s="4"/>
      <c r="AC3740" s="4"/>
    </row>
    <row r="3741" spans="1:29" x14ac:dyDescent="0.25">
      <c r="A3741" s="10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4"/>
      <c r="X3741" s="5"/>
      <c r="Y3741" s="3"/>
      <c r="Z3741" s="4"/>
      <c r="AA3741" s="3"/>
      <c r="AB3741" s="4"/>
      <c r="AC3741" s="4"/>
    </row>
    <row r="3742" spans="1:29" x14ac:dyDescent="0.25">
      <c r="A3742" s="10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4"/>
      <c r="X3742" s="5"/>
      <c r="Y3742" s="3"/>
      <c r="Z3742" s="4"/>
      <c r="AA3742" s="3"/>
      <c r="AB3742" s="4"/>
      <c r="AC3742" s="4"/>
    </row>
    <row r="3743" spans="1:29" x14ac:dyDescent="0.25">
      <c r="A3743" s="10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4"/>
      <c r="X3743" s="5"/>
      <c r="Y3743" s="3"/>
      <c r="Z3743" s="4"/>
      <c r="AA3743" s="3"/>
      <c r="AB3743" s="4"/>
      <c r="AC3743" s="4"/>
    </row>
    <row r="3744" spans="1:29" x14ac:dyDescent="0.25">
      <c r="A3744" s="10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4"/>
      <c r="X3744" s="5"/>
      <c r="Y3744" s="3"/>
      <c r="Z3744" s="4"/>
      <c r="AA3744" s="3"/>
      <c r="AB3744" s="4"/>
      <c r="AC3744" s="4"/>
    </row>
    <row r="3745" spans="1:29" x14ac:dyDescent="0.25">
      <c r="A3745" s="10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4"/>
      <c r="X3745" s="5"/>
      <c r="Y3745" s="3"/>
      <c r="Z3745" s="4"/>
      <c r="AA3745" s="3"/>
      <c r="AB3745" s="4"/>
      <c r="AC3745" s="4"/>
    </row>
    <row r="3746" spans="1:29" x14ac:dyDescent="0.25">
      <c r="A3746" s="10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4"/>
      <c r="X3746" s="5"/>
      <c r="Y3746" s="3"/>
      <c r="Z3746" s="4"/>
      <c r="AA3746" s="3"/>
      <c r="AB3746" s="4"/>
      <c r="AC3746" s="4"/>
    </row>
    <row r="3747" spans="1:29" x14ac:dyDescent="0.25">
      <c r="A3747" s="10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4"/>
      <c r="X3747" s="5"/>
      <c r="Y3747" s="3"/>
      <c r="Z3747" s="4"/>
      <c r="AA3747" s="3"/>
      <c r="AB3747" s="4"/>
      <c r="AC3747" s="4"/>
    </row>
    <row r="3748" spans="1:29" x14ac:dyDescent="0.25">
      <c r="A3748" s="10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4"/>
      <c r="X3748" s="5"/>
      <c r="Y3748" s="3"/>
      <c r="Z3748" s="4"/>
      <c r="AA3748" s="3"/>
      <c r="AB3748" s="4"/>
      <c r="AC3748" s="4"/>
    </row>
    <row r="3749" spans="1:29" x14ac:dyDescent="0.25">
      <c r="A3749" s="10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4"/>
      <c r="X3749" s="5"/>
      <c r="Y3749" s="3"/>
      <c r="Z3749" s="4"/>
      <c r="AA3749" s="3"/>
      <c r="AB3749" s="4"/>
      <c r="AC3749" s="4"/>
    </row>
    <row r="3750" spans="1:29" x14ac:dyDescent="0.25">
      <c r="A3750" s="10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4"/>
      <c r="X3750" s="5"/>
      <c r="Y3750" s="3"/>
      <c r="Z3750" s="4"/>
      <c r="AA3750" s="3"/>
      <c r="AB3750" s="4"/>
      <c r="AC3750" s="4"/>
    </row>
    <row r="3751" spans="1:29" x14ac:dyDescent="0.25">
      <c r="A3751" s="10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4"/>
      <c r="X3751" s="5"/>
      <c r="Y3751" s="3"/>
      <c r="Z3751" s="4"/>
      <c r="AA3751" s="3"/>
      <c r="AB3751" s="4"/>
      <c r="AC3751" s="4"/>
    </row>
    <row r="3752" spans="1:29" x14ac:dyDescent="0.25">
      <c r="A3752" s="10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4"/>
      <c r="X3752" s="5"/>
      <c r="Y3752" s="3"/>
      <c r="Z3752" s="4"/>
      <c r="AA3752" s="3"/>
      <c r="AB3752" s="4"/>
      <c r="AC3752" s="4"/>
    </row>
    <row r="3753" spans="1:29" x14ac:dyDescent="0.25">
      <c r="A3753" s="10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4"/>
      <c r="X3753" s="5"/>
      <c r="Y3753" s="3"/>
      <c r="Z3753" s="4"/>
      <c r="AA3753" s="3"/>
      <c r="AB3753" s="4"/>
      <c r="AC3753" s="4"/>
    </row>
    <row r="3754" spans="1:29" x14ac:dyDescent="0.25">
      <c r="A3754" s="10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4"/>
      <c r="X3754" s="5"/>
      <c r="Y3754" s="3"/>
      <c r="Z3754" s="4"/>
      <c r="AA3754" s="3"/>
      <c r="AB3754" s="4"/>
      <c r="AC3754" s="4"/>
    </row>
    <row r="3755" spans="1:29" x14ac:dyDescent="0.25">
      <c r="A3755" s="10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4"/>
      <c r="X3755" s="5"/>
      <c r="Y3755" s="3"/>
      <c r="Z3755" s="4"/>
      <c r="AA3755" s="3"/>
      <c r="AB3755" s="4"/>
      <c r="AC3755" s="4"/>
    </row>
    <row r="3756" spans="1:29" x14ac:dyDescent="0.25">
      <c r="A3756" s="10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4"/>
      <c r="X3756" s="5"/>
      <c r="Y3756" s="3"/>
      <c r="Z3756" s="4"/>
      <c r="AA3756" s="3"/>
      <c r="AB3756" s="4"/>
      <c r="AC3756" s="4"/>
    </row>
    <row r="3757" spans="1:29" x14ac:dyDescent="0.25">
      <c r="A3757" s="10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4"/>
      <c r="X3757" s="5"/>
      <c r="Y3757" s="3"/>
      <c r="Z3757" s="4"/>
      <c r="AA3757" s="3"/>
      <c r="AB3757" s="4"/>
      <c r="AC3757" s="4"/>
    </row>
    <row r="3758" spans="1:29" x14ac:dyDescent="0.25">
      <c r="A3758" s="10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4"/>
      <c r="X3758" s="5"/>
      <c r="Y3758" s="3"/>
      <c r="Z3758" s="4"/>
      <c r="AA3758" s="3"/>
      <c r="AB3758" s="4"/>
      <c r="AC3758" s="4"/>
    </row>
    <row r="3759" spans="1:29" x14ac:dyDescent="0.25">
      <c r="A3759" s="10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4"/>
      <c r="X3759" s="5"/>
      <c r="Y3759" s="3"/>
      <c r="Z3759" s="4"/>
      <c r="AA3759" s="3"/>
      <c r="AB3759" s="4"/>
      <c r="AC3759" s="4"/>
    </row>
    <row r="3760" spans="1:29" x14ac:dyDescent="0.25">
      <c r="A3760" s="10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4"/>
      <c r="X3760" s="5"/>
      <c r="Y3760" s="3"/>
      <c r="Z3760" s="4"/>
      <c r="AA3760" s="3"/>
      <c r="AB3760" s="4"/>
      <c r="AC3760" s="4"/>
    </row>
    <row r="3761" spans="1:29" x14ac:dyDescent="0.25">
      <c r="A3761" s="10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4"/>
      <c r="X3761" s="5"/>
      <c r="Y3761" s="3"/>
      <c r="Z3761" s="4"/>
      <c r="AA3761" s="3"/>
      <c r="AB3761" s="4"/>
      <c r="AC3761" s="4"/>
    </row>
    <row r="3762" spans="1:29" x14ac:dyDescent="0.25">
      <c r="A3762" s="10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4"/>
      <c r="X3762" s="5"/>
      <c r="Y3762" s="3"/>
      <c r="Z3762" s="4"/>
      <c r="AA3762" s="3"/>
      <c r="AB3762" s="4"/>
      <c r="AC3762" s="4"/>
    </row>
    <row r="3763" spans="1:29" x14ac:dyDescent="0.25">
      <c r="A3763" s="10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4"/>
      <c r="X3763" s="5"/>
      <c r="Y3763" s="3"/>
      <c r="Z3763" s="4"/>
      <c r="AA3763" s="3"/>
      <c r="AB3763" s="4"/>
      <c r="AC3763" s="4"/>
    </row>
    <row r="3764" spans="1:29" x14ac:dyDescent="0.25">
      <c r="A3764" s="10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4"/>
      <c r="X3764" s="5"/>
      <c r="Y3764" s="3"/>
      <c r="Z3764" s="4"/>
      <c r="AA3764" s="3"/>
      <c r="AB3764" s="4"/>
      <c r="AC3764" s="4"/>
    </row>
    <row r="3765" spans="1:29" x14ac:dyDescent="0.25">
      <c r="A3765" s="10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4"/>
      <c r="X3765" s="5"/>
      <c r="Y3765" s="3"/>
      <c r="Z3765" s="4"/>
      <c r="AA3765" s="3"/>
      <c r="AB3765" s="4"/>
      <c r="AC3765" s="4"/>
    </row>
    <row r="3766" spans="1:29" x14ac:dyDescent="0.25">
      <c r="A3766" s="10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4"/>
      <c r="X3766" s="5"/>
      <c r="Y3766" s="3"/>
      <c r="Z3766" s="4"/>
      <c r="AA3766" s="3"/>
      <c r="AB3766" s="4"/>
      <c r="AC3766" s="4"/>
    </row>
    <row r="3767" spans="1:29" x14ac:dyDescent="0.25">
      <c r="A3767" s="10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4"/>
      <c r="X3767" s="5"/>
      <c r="Y3767" s="3"/>
      <c r="Z3767" s="4"/>
      <c r="AA3767" s="3"/>
      <c r="AB3767" s="4"/>
      <c r="AC3767" s="4"/>
    </row>
    <row r="3768" spans="1:29" x14ac:dyDescent="0.25">
      <c r="A3768" s="10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4"/>
      <c r="X3768" s="5"/>
      <c r="Y3768" s="3"/>
      <c r="Z3768" s="4"/>
      <c r="AA3768" s="3"/>
      <c r="AB3768" s="4"/>
      <c r="AC3768" s="4"/>
    </row>
    <row r="3769" spans="1:29" x14ac:dyDescent="0.25">
      <c r="A3769" s="10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4"/>
      <c r="X3769" s="5"/>
      <c r="Y3769" s="3"/>
      <c r="Z3769" s="4"/>
      <c r="AA3769" s="3"/>
      <c r="AB3769" s="4"/>
      <c r="AC3769" s="4"/>
    </row>
    <row r="3770" spans="1:29" x14ac:dyDescent="0.25">
      <c r="A3770" s="10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4"/>
      <c r="X3770" s="5"/>
      <c r="Y3770" s="3"/>
      <c r="Z3770" s="4"/>
      <c r="AA3770" s="3"/>
      <c r="AB3770" s="4"/>
      <c r="AC3770" s="4"/>
    </row>
    <row r="3771" spans="1:29" x14ac:dyDescent="0.25">
      <c r="A3771" s="10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4"/>
      <c r="X3771" s="5"/>
      <c r="Y3771" s="3"/>
      <c r="Z3771" s="4"/>
      <c r="AA3771" s="3"/>
      <c r="AB3771" s="4"/>
      <c r="AC3771" s="4"/>
    </row>
    <row r="3772" spans="1:29" x14ac:dyDescent="0.25">
      <c r="A3772" s="10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4"/>
      <c r="X3772" s="5"/>
      <c r="Y3772" s="3"/>
      <c r="Z3772" s="4"/>
      <c r="AA3772" s="3"/>
      <c r="AB3772" s="4"/>
      <c r="AC3772" s="4"/>
    </row>
    <row r="3773" spans="1:29" x14ac:dyDescent="0.25">
      <c r="A3773" s="10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4"/>
      <c r="X3773" s="5"/>
      <c r="Y3773" s="3"/>
      <c r="Z3773" s="4"/>
      <c r="AA3773" s="3"/>
      <c r="AB3773" s="4"/>
      <c r="AC3773" s="4"/>
    </row>
    <row r="3774" spans="1:29" x14ac:dyDescent="0.25">
      <c r="A3774" s="10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4"/>
      <c r="X3774" s="5"/>
      <c r="Y3774" s="3"/>
      <c r="Z3774" s="4"/>
      <c r="AA3774" s="3"/>
      <c r="AB3774" s="4"/>
      <c r="AC3774" s="4"/>
    </row>
    <row r="3775" spans="1:29" x14ac:dyDescent="0.25">
      <c r="A3775" s="10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4"/>
      <c r="X3775" s="5"/>
      <c r="Y3775" s="3"/>
      <c r="Z3775" s="4"/>
      <c r="AA3775" s="3"/>
      <c r="AB3775" s="4"/>
      <c r="AC3775" s="4"/>
    </row>
    <row r="3776" spans="1:29" x14ac:dyDescent="0.25">
      <c r="A3776" s="10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4"/>
      <c r="X3776" s="5"/>
      <c r="Y3776" s="3"/>
      <c r="Z3776" s="4"/>
      <c r="AA3776" s="3"/>
      <c r="AB3776" s="4"/>
      <c r="AC3776" s="4"/>
    </row>
    <row r="3777" spans="1:29" x14ac:dyDescent="0.25">
      <c r="A3777" s="10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4"/>
      <c r="X3777" s="5"/>
      <c r="Y3777" s="3"/>
      <c r="Z3777" s="4"/>
      <c r="AA3777" s="3"/>
      <c r="AB3777" s="4"/>
      <c r="AC3777" s="4"/>
    </row>
    <row r="3778" spans="1:29" x14ac:dyDescent="0.25">
      <c r="A3778" s="10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4"/>
      <c r="X3778" s="5"/>
      <c r="Y3778" s="3"/>
      <c r="Z3778" s="4"/>
      <c r="AA3778" s="3"/>
      <c r="AB3778" s="4"/>
      <c r="AC3778" s="4"/>
    </row>
    <row r="3779" spans="1:29" x14ac:dyDescent="0.25">
      <c r="A3779" s="10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4"/>
      <c r="X3779" s="5"/>
      <c r="Y3779" s="3"/>
      <c r="Z3779" s="4"/>
      <c r="AA3779" s="3"/>
      <c r="AB3779" s="4"/>
      <c r="AC3779" s="4"/>
    </row>
    <row r="3780" spans="1:29" x14ac:dyDescent="0.25">
      <c r="A3780" s="10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4"/>
      <c r="X3780" s="5"/>
      <c r="Y3780" s="3"/>
      <c r="Z3780" s="4"/>
      <c r="AA3780" s="3"/>
      <c r="AB3780" s="4"/>
      <c r="AC3780" s="4"/>
    </row>
    <row r="3781" spans="1:29" x14ac:dyDescent="0.25">
      <c r="A3781" s="10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4"/>
      <c r="X3781" s="5"/>
      <c r="Y3781" s="3"/>
      <c r="Z3781" s="4"/>
      <c r="AA3781" s="3"/>
      <c r="AB3781" s="4"/>
      <c r="AC3781" s="4"/>
    </row>
    <row r="3782" spans="1:29" x14ac:dyDescent="0.25">
      <c r="A3782" s="10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4"/>
      <c r="X3782" s="5"/>
      <c r="Y3782" s="3"/>
      <c r="Z3782" s="4"/>
      <c r="AA3782" s="3"/>
      <c r="AB3782" s="4"/>
      <c r="AC3782" s="4"/>
    </row>
    <row r="3783" spans="1:29" x14ac:dyDescent="0.25">
      <c r="A3783" s="10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4"/>
      <c r="X3783" s="5"/>
      <c r="Y3783" s="3"/>
      <c r="Z3783" s="4"/>
      <c r="AA3783" s="3"/>
      <c r="AB3783" s="4"/>
      <c r="AC3783" s="4"/>
    </row>
    <row r="3784" spans="1:29" x14ac:dyDescent="0.25">
      <c r="A3784" s="10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4"/>
      <c r="X3784" s="5"/>
      <c r="Y3784" s="3"/>
      <c r="Z3784" s="4"/>
      <c r="AA3784" s="3"/>
      <c r="AB3784" s="4"/>
      <c r="AC3784" s="4"/>
    </row>
    <row r="3785" spans="1:29" x14ac:dyDescent="0.25">
      <c r="A3785" s="10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4"/>
      <c r="X3785" s="5"/>
      <c r="Y3785" s="3"/>
      <c r="Z3785" s="4"/>
      <c r="AA3785" s="3"/>
      <c r="AB3785" s="4"/>
      <c r="AC3785" s="4"/>
    </row>
    <row r="3786" spans="1:29" x14ac:dyDescent="0.25">
      <c r="A3786" s="10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4"/>
      <c r="X3786" s="5"/>
      <c r="Y3786" s="3"/>
      <c r="Z3786" s="4"/>
      <c r="AA3786" s="3"/>
      <c r="AB3786" s="4"/>
      <c r="AC3786" s="4"/>
    </row>
    <row r="3787" spans="1:29" x14ac:dyDescent="0.25">
      <c r="A3787" s="10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4"/>
      <c r="X3787" s="5"/>
      <c r="Y3787" s="3"/>
      <c r="Z3787" s="4"/>
      <c r="AA3787" s="3"/>
      <c r="AB3787" s="4"/>
      <c r="AC3787" s="4"/>
    </row>
    <row r="3788" spans="1:29" x14ac:dyDescent="0.25">
      <c r="A3788" s="10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4"/>
      <c r="X3788" s="5"/>
      <c r="Y3788" s="3"/>
      <c r="Z3788" s="4"/>
      <c r="AA3788" s="3"/>
      <c r="AB3788" s="4"/>
      <c r="AC3788" s="4"/>
    </row>
    <row r="3789" spans="1:29" x14ac:dyDescent="0.25">
      <c r="A3789" s="10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4"/>
      <c r="X3789" s="5"/>
      <c r="Y3789" s="3"/>
      <c r="Z3789" s="4"/>
      <c r="AA3789" s="3"/>
      <c r="AB3789" s="4"/>
      <c r="AC3789" s="4"/>
    </row>
    <row r="3790" spans="1:29" x14ac:dyDescent="0.25">
      <c r="A3790" s="10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4"/>
      <c r="X3790" s="5"/>
      <c r="Y3790" s="3"/>
      <c r="Z3790" s="4"/>
      <c r="AA3790" s="3"/>
      <c r="AB3790" s="4"/>
      <c r="AC3790" s="4"/>
    </row>
    <row r="3791" spans="1:29" x14ac:dyDescent="0.25">
      <c r="A3791" s="10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4"/>
      <c r="X3791" s="5"/>
      <c r="Y3791" s="3"/>
      <c r="Z3791" s="4"/>
      <c r="AA3791" s="3"/>
      <c r="AB3791" s="4"/>
      <c r="AC3791" s="4"/>
    </row>
    <row r="3792" spans="1:29" x14ac:dyDescent="0.25">
      <c r="A3792" s="10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4"/>
      <c r="X3792" s="5"/>
      <c r="Y3792" s="3"/>
      <c r="Z3792" s="4"/>
      <c r="AA3792" s="3"/>
      <c r="AB3792" s="4"/>
      <c r="AC3792" s="4"/>
    </row>
    <row r="3793" spans="1:29" x14ac:dyDescent="0.25">
      <c r="A3793" s="10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4"/>
      <c r="X3793" s="5"/>
      <c r="Y3793" s="3"/>
      <c r="Z3793" s="4"/>
      <c r="AA3793" s="3"/>
      <c r="AB3793" s="4"/>
      <c r="AC3793" s="4"/>
    </row>
    <row r="3794" spans="1:29" x14ac:dyDescent="0.25">
      <c r="A3794" s="10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4"/>
      <c r="X3794" s="5"/>
      <c r="Y3794" s="3"/>
      <c r="Z3794" s="4"/>
      <c r="AA3794" s="3"/>
      <c r="AB3794" s="4"/>
      <c r="AC3794" s="4"/>
    </row>
    <row r="3795" spans="1:29" x14ac:dyDescent="0.25">
      <c r="A3795" s="10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4"/>
      <c r="X3795" s="5"/>
      <c r="Y3795" s="3"/>
      <c r="Z3795" s="4"/>
      <c r="AA3795" s="3"/>
      <c r="AB3795" s="4"/>
      <c r="AC3795" s="4"/>
    </row>
    <row r="3796" spans="1:29" x14ac:dyDescent="0.25">
      <c r="A3796" s="10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4"/>
      <c r="X3796" s="5"/>
      <c r="Y3796" s="3"/>
      <c r="Z3796" s="4"/>
      <c r="AA3796" s="3"/>
      <c r="AB3796" s="4"/>
      <c r="AC3796" s="4"/>
    </row>
    <row r="3797" spans="1:29" x14ac:dyDescent="0.25">
      <c r="A3797" s="10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4"/>
      <c r="X3797" s="5"/>
      <c r="Y3797" s="3"/>
      <c r="Z3797" s="4"/>
      <c r="AA3797" s="3"/>
      <c r="AB3797" s="4"/>
      <c r="AC3797" s="4"/>
    </row>
    <row r="3798" spans="1:29" x14ac:dyDescent="0.25">
      <c r="A3798" s="10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4"/>
      <c r="X3798" s="5"/>
      <c r="Y3798" s="3"/>
      <c r="Z3798" s="4"/>
      <c r="AA3798" s="3"/>
      <c r="AB3798" s="4"/>
      <c r="AC3798" s="4"/>
    </row>
    <row r="3799" spans="1:29" x14ac:dyDescent="0.25">
      <c r="A3799" s="10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4"/>
      <c r="X3799" s="5"/>
      <c r="Y3799" s="3"/>
      <c r="Z3799" s="4"/>
      <c r="AA3799" s="3"/>
      <c r="AB3799" s="4"/>
      <c r="AC3799" s="4"/>
    </row>
    <row r="3800" spans="1:29" x14ac:dyDescent="0.25">
      <c r="A3800" s="10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4"/>
      <c r="X3800" s="5"/>
      <c r="Y3800" s="3"/>
      <c r="Z3800" s="4"/>
      <c r="AA3800" s="3"/>
      <c r="AB3800" s="4"/>
      <c r="AC3800" s="4"/>
    </row>
    <row r="3801" spans="1:29" x14ac:dyDescent="0.25">
      <c r="A3801" s="10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4"/>
      <c r="X3801" s="5"/>
      <c r="Y3801" s="3"/>
      <c r="Z3801" s="4"/>
      <c r="AA3801" s="3"/>
      <c r="AB3801" s="4"/>
      <c r="AC3801" s="4"/>
    </row>
    <row r="3802" spans="1:29" x14ac:dyDescent="0.25">
      <c r="A3802" s="10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4"/>
      <c r="X3802" s="5"/>
      <c r="Y3802" s="3"/>
      <c r="Z3802" s="4"/>
      <c r="AA3802" s="3"/>
      <c r="AB3802" s="4"/>
      <c r="AC3802" s="4"/>
    </row>
    <row r="3803" spans="1:29" x14ac:dyDescent="0.25">
      <c r="A3803" s="10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4"/>
      <c r="X3803" s="5"/>
      <c r="Y3803" s="3"/>
      <c r="Z3803" s="4"/>
      <c r="AA3803" s="3"/>
      <c r="AB3803" s="4"/>
      <c r="AC3803" s="4"/>
    </row>
    <row r="3804" spans="1:29" x14ac:dyDescent="0.25">
      <c r="A3804" s="10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4"/>
      <c r="X3804" s="5"/>
      <c r="Y3804" s="3"/>
      <c r="Z3804" s="4"/>
      <c r="AA3804" s="3"/>
      <c r="AB3804" s="4"/>
      <c r="AC3804" s="4"/>
    </row>
    <row r="3805" spans="1:29" x14ac:dyDescent="0.25">
      <c r="A3805" s="10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4"/>
      <c r="X3805" s="5"/>
      <c r="Y3805" s="3"/>
      <c r="Z3805" s="4"/>
      <c r="AA3805" s="3"/>
      <c r="AB3805" s="4"/>
      <c r="AC3805" s="4"/>
    </row>
    <row r="3806" spans="1:29" x14ac:dyDescent="0.25">
      <c r="A3806" s="10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4"/>
      <c r="X3806" s="5"/>
      <c r="Y3806" s="3"/>
      <c r="Z3806" s="4"/>
      <c r="AA3806" s="3"/>
      <c r="AB3806" s="4"/>
      <c r="AC3806" s="4"/>
    </row>
    <row r="3807" spans="1:29" x14ac:dyDescent="0.25">
      <c r="A3807" s="10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4"/>
      <c r="X3807" s="5"/>
      <c r="Y3807" s="3"/>
      <c r="Z3807" s="4"/>
      <c r="AA3807" s="3"/>
      <c r="AB3807" s="4"/>
      <c r="AC3807" s="4"/>
    </row>
    <row r="3808" spans="1:29" x14ac:dyDescent="0.25">
      <c r="A3808" s="10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4"/>
      <c r="X3808" s="5"/>
      <c r="Y3808" s="3"/>
      <c r="Z3808" s="4"/>
      <c r="AA3808" s="3"/>
      <c r="AB3808" s="4"/>
      <c r="AC3808" s="4"/>
    </row>
    <row r="3809" spans="1:29" x14ac:dyDescent="0.25">
      <c r="A3809" s="10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4"/>
      <c r="X3809" s="5"/>
      <c r="Y3809" s="3"/>
      <c r="Z3809" s="4"/>
      <c r="AA3809" s="3"/>
      <c r="AB3809" s="4"/>
      <c r="AC3809" s="4"/>
    </row>
    <row r="3810" spans="1:29" x14ac:dyDescent="0.25">
      <c r="A3810" s="10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4"/>
      <c r="X3810" s="5"/>
      <c r="Y3810" s="3"/>
      <c r="Z3810" s="4"/>
      <c r="AA3810" s="3"/>
      <c r="AB3810" s="4"/>
      <c r="AC3810" s="4"/>
    </row>
    <row r="3811" spans="1:29" x14ac:dyDescent="0.25">
      <c r="A3811" s="10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4"/>
      <c r="X3811" s="5"/>
      <c r="Y3811" s="3"/>
      <c r="Z3811" s="4"/>
      <c r="AA3811" s="3"/>
      <c r="AB3811" s="4"/>
      <c r="AC3811" s="4"/>
    </row>
    <row r="3812" spans="1:29" x14ac:dyDescent="0.25">
      <c r="A3812" s="10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4"/>
      <c r="X3812" s="5"/>
      <c r="Y3812" s="3"/>
      <c r="Z3812" s="4"/>
      <c r="AA3812" s="3"/>
      <c r="AB3812" s="4"/>
      <c r="AC3812" s="4"/>
    </row>
    <row r="3813" spans="1:29" x14ac:dyDescent="0.25">
      <c r="A3813" s="10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4"/>
      <c r="X3813" s="5"/>
      <c r="Y3813" s="3"/>
      <c r="Z3813" s="4"/>
      <c r="AA3813" s="3"/>
      <c r="AB3813" s="4"/>
      <c r="AC3813" s="4"/>
    </row>
    <row r="3814" spans="1:29" x14ac:dyDescent="0.25">
      <c r="A3814" s="10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4"/>
      <c r="X3814" s="5"/>
      <c r="Y3814" s="3"/>
      <c r="Z3814" s="4"/>
      <c r="AA3814" s="3"/>
      <c r="AB3814" s="4"/>
      <c r="AC3814" s="4"/>
    </row>
    <row r="3815" spans="1:29" x14ac:dyDescent="0.25">
      <c r="A3815" s="10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4"/>
      <c r="X3815" s="5"/>
      <c r="Y3815" s="3"/>
      <c r="Z3815" s="4"/>
      <c r="AA3815" s="3"/>
      <c r="AB3815" s="4"/>
      <c r="AC3815" s="4"/>
    </row>
    <row r="3816" spans="1:29" x14ac:dyDescent="0.25">
      <c r="A3816" s="10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4"/>
      <c r="X3816" s="5"/>
      <c r="Y3816" s="3"/>
      <c r="Z3816" s="4"/>
      <c r="AA3816" s="3"/>
      <c r="AB3816" s="4"/>
      <c r="AC3816" s="4"/>
    </row>
    <row r="3817" spans="1:29" x14ac:dyDescent="0.25">
      <c r="A3817" s="10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4"/>
      <c r="X3817" s="5"/>
      <c r="Y3817" s="3"/>
      <c r="Z3817" s="4"/>
      <c r="AA3817" s="3"/>
      <c r="AB3817" s="4"/>
      <c r="AC3817" s="4"/>
    </row>
    <row r="3818" spans="1:29" x14ac:dyDescent="0.25">
      <c r="A3818" s="10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4"/>
      <c r="X3818" s="5"/>
      <c r="Y3818" s="3"/>
      <c r="Z3818" s="4"/>
      <c r="AA3818" s="3"/>
      <c r="AB3818" s="4"/>
      <c r="AC3818" s="4"/>
    </row>
    <row r="3819" spans="1:29" x14ac:dyDescent="0.25">
      <c r="A3819" s="10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4"/>
      <c r="X3819" s="5"/>
      <c r="Y3819" s="3"/>
      <c r="Z3819" s="4"/>
      <c r="AA3819" s="3"/>
      <c r="AB3819" s="4"/>
      <c r="AC3819" s="4"/>
    </row>
    <row r="3820" spans="1:29" x14ac:dyDescent="0.25">
      <c r="A3820" s="10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4"/>
      <c r="X3820" s="5"/>
      <c r="Y3820" s="3"/>
      <c r="Z3820" s="4"/>
      <c r="AA3820" s="3"/>
      <c r="AB3820" s="4"/>
      <c r="AC3820" s="4"/>
    </row>
    <row r="3821" spans="1:29" x14ac:dyDescent="0.25">
      <c r="A3821" s="10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4"/>
      <c r="X3821" s="5"/>
      <c r="Y3821" s="3"/>
      <c r="Z3821" s="4"/>
      <c r="AA3821" s="3"/>
      <c r="AB3821" s="4"/>
      <c r="AC3821" s="4"/>
    </row>
    <row r="3822" spans="1:29" x14ac:dyDescent="0.25">
      <c r="A3822" s="10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4"/>
      <c r="X3822" s="5"/>
      <c r="Y3822" s="3"/>
      <c r="Z3822" s="4"/>
      <c r="AA3822" s="3"/>
      <c r="AB3822" s="4"/>
      <c r="AC3822" s="4"/>
    </row>
    <row r="3823" spans="1:29" x14ac:dyDescent="0.25">
      <c r="A3823" s="10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4"/>
      <c r="X3823" s="5"/>
      <c r="Y3823" s="3"/>
      <c r="Z3823" s="4"/>
      <c r="AA3823" s="3"/>
      <c r="AB3823" s="4"/>
      <c r="AC3823" s="4"/>
    </row>
    <row r="3824" spans="1:29" x14ac:dyDescent="0.25">
      <c r="A3824" s="10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4"/>
      <c r="X3824" s="5"/>
      <c r="Y3824" s="3"/>
      <c r="Z3824" s="4"/>
      <c r="AA3824" s="3"/>
      <c r="AB3824" s="4"/>
      <c r="AC3824" s="4"/>
    </row>
    <row r="3825" spans="1:29" x14ac:dyDescent="0.25">
      <c r="A3825" s="10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4"/>
      <c r="X3825" s="5"/>
      <c r="Y3825" s="3"/>
      <c r="Z3825" s="4"/>
      <c r="AA3825" s="3"/>
      <c r="AB3825" s="4"/>
      <c r="AC3825" s="4"/>
    </row>
    <row r="3826" spans="1:29" x14ac:dyDescent="0.25">
      <c r="A3826" s="10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4"/>
      <c r="X3826" s="5"/>
      <c r="Y3826" s="3"/>
      <c r="Z3826" s="4"/>
      <c r="AA3826" s="3"/>
      <c r="AB3826" s="4"/>
      <c r="AC3826" s="4"/>
    </row>
    <row r="3827" spans="1:29" x14ac:dyDescent="0.25">
      <c r="A3827" s="10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4"/>
      <c r="X3827" s="5"/>
      <c r="Y3827" s="3"/>
      <c r="Z3827" s="4"/>
      <c r="AA3827" s="3"/>
      <c r="AB3827" s="4"/>
      <c r="AC3827" s="4"/>
    </row>
    <row r="3828" spans="1:29" x14ac:dyDescent="0.25">
      <c r="A3828" s="10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4"/>
      <c r="X3828" s="5"/>
      <c r="Y3828" s="3"/>
      <c r="Z3828" s="4"/>
      <c r="AA3828" s="3"/>
      <c r="AB3828" s="4"/>
      <c r="AC3828" s="4"/>
    </row>
    <row r="3829" spans="1:29" x14ac:dyDescent="0.25">
      <c r="A3829" s="10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4"/>
      <c r="X3829" s="5"/>
      <c r="Y3829" s="3"/>
      <c r="Z3829" s="4"/>
      <c r="AA3829" s="3"/>
      <c r="AB3829" s="4"/>
      <c r="AC3829" s="4"/>
    </row>
    <row r="3830" spans="1:29" x14ac:dyDescent="0.25">
      <c r="A3830" s="10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4"/>
      <c r="X3830" s="5"/>
      <c r="Y3830" s="3"/>
      <c r="Z3830" s="4"/>
      <c r="AA3830" s="3"/>
      <c r="AB3830" s="4"/>
      <c r="AC3830" s="4"/>
    </row>
    <row r="3831" spans="1:29" x14ac:dyDescent="0.25">
      <c r="A3831" s="10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4"/>
      <c r="X3831" s="5"/>
      <c r="Y3831" s="3"/>
      <c r="Z3831" s="4"/>
      <c r="AA3831" s="3"/>
      <c r="AB3831" s="4"/>
      <c r="AC3831" s="4"/>
    </row>
    <row r="3832" spans="1:29" x14ac:dyDescent="0.25">
      <c r="A3832" s="10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4"/>
      <c r="X3832" s="5"/>
      <c r="Y3832" s="3"/>
      <c r="Z3832" s="4"/>
      <c r="AA3832" s="3"/>
      <c r="AB3832" s="4"/>
      <c r="AC3832" s="4"/>
    </row>
    <row r="3833" spans="1:29" x14ac:dyDescent="0.25">
      <c r="A3833" s="10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4"/>
      <c r="X3833" s="5"/>
      <c r="Y3833" s="3"/>
      <c r="Z3833" s="4"/>
      <c r="AA3833" s="3"/>
      <c r="AB3833" s="4"/>
      <c r="AC3833" s="4"/>
    </row>
    <row r="3834" spans="1:29" x14ac:dyDescent="0.25">
      <c r="A3834" s="10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4"/>
      <c r="X3834" s="5"/>
      <c r="Y3834" s="3"/>
      <c r="Z3834" s="4"/>
      <c r="AA3834" s="3"/>
      <c r="AB3834" s="4"/>
      <c r="AC3834" s="4"/>
    </row>
    <row r="3835" spans="1:29" x14ac:dyDescent="0.25">
      <c r="A3835" s="10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4"/>
      <c r="X3835" s="5"/>
      <c r="Y3835" s="3"/>
      <c r="Z3835" s="4"/>
      <c r="AA3835" s="3"/>
      <c r="AB3835" s="4"/>
      <c r="AC3835" s="4"/>
    </row>
    <row r="3836" spans="1:29" x14ac:dyDescent="0.25">
      <c r="A3836" s="10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4"/>
      <c r="X3836" s="5"/>
      <c r="Y3836" s="3"/>
      <c r="Z3836" s="4"/>
      <c r="AA3836" s="3"/>
      <c r="AB3836" s="4"/>
      <c r="AC3836" s="4"/>
    </row>
    <row r="3837" spans="1:29" x14ac:dyDescent="0.25">
      <c r="A3837" s="10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4"/>
      <c r="X3837" s="5"/>
      <c r="Y3837" s="3"/>
      <c r="Z3837" s="4"/>
      <c r="AA3837" s="3"/>
      <c r="AB3837" s="4"/>
      <c r="AC3837" s="4"/>
    </row>
    <row r="3838" spans="1:29" x14ac:dyDescent="0.25">
      <c r="A3838" s="10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4"/>
      <c r="X3838" s="5"/>
      <c r="Y3838" s="3"/>
      <c r="Z3838" s="4"/>
      <c r="AA3838" s="3"/>
      <c r="AB3838" s="4"/>
      <c r="AC3838" s="4"/>
    </row>
    <row r="3839" spans="1:29" x14ac:dyDescent="0.25">
      <c r="A3839" s="10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4"/>
      <c r="X3839" s="5"/>
      <c r="Y3839" s="3"/>
      <c r="Z3839" s="4"/>
      <c r="AA3839" s="3"/>
      <c r="AB3839" s="4"/>
      <c r="AC3839" s="4"/>
    </row>
    <row r="3840" spans="1:29" x14ac:dyDescent="0.25">
      <c r="A3840" s="10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4"/>
      <c r="X3840" s="5"/>
      <c r="Y3840" s="3"/>
      <c r="Z3840" s="4"/>
      <c r="AA3840" s="3"/>
      <c r="AB3840" s="4"/>
      <c r="AC3840" s="4"/>
    </row>
    <row r="3841" spans="1:29" x14ac:dyDescent="0.25">
      <c r="A3841" s="10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4"/>
      <c r="X3841" s="5"/>
      <c r="Y3841" s="3"/>
      <c r="Z3841" s="4"/>
      <c r="AA3841" s="3"/>
      <c r="AB3841" s="4"/>
      <c r="AC3841" s="4"/>
    </row>
    <row r="3842" spans="1:29" x14ac:dyDescent="0.25">
      <c r="A3842" s="10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4"/>
      <c r="X3842" s="5"/>
      <c r="Y3842" s="3"/>
      <c r="Z3842" s="4"/>
      <c r="AA3842" s="3"/>
      <c r="AB3842" s="4"/>
      <c r="AC3842" s="4"/>
    </row>
    <row r="3843" spans="1:29" x14ac:dyDescent="0.25">
      <c r="A3843" s="10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4"/>
      <c r="X3843" s="5"/>
      <c r="Y3843" s="3"/>
      <c r="Z3843" s="4"/>
      <c r="AA3843" s="3"/>
      <c r="AB3843" s="4"/>
      <c r="AC3843" s="4"/>
    </row>
    <row r="3844" spans="1:29" x14ac:dyDescent="0.25">
      <c r="A3844" s="10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4"/>
      <c r="X3844" s="5"/>
      <c r="Y3844" s="3"/>
      <c r="Z3844" s="4"/>
      <c r="AA3844" s="3"/>
      <c r="AB3844" s="4"/>
      <c r="AC3844" s="4"/>
    </row>
    <row r="3845" spans="1:29" x14ac:dyDescent="0.25">
      <c r="A3845" s="10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4"/>
      <c r="X3845" s="5"/>
      <c r="Y3845" s="3"/>
      <c r="Z3845" s="4"/>
      <c r="AA3845" s="3"/>
      <c r="AB3845" s="4"/>
      <c r="AC3845" s="4"/>
    </row>
    <row r="3846" spans="1:29" x14ac:dyDescent="0.25">
      <c r="A3846" s="10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4"/>
      <c r="X3846" s="5"/>
      <c r="Y3846" s="3"/>
      <c r="Z3846" s="4"/>
      <c r="AA3846" s="3"/>
      <c r="AB3846" s="4"/>
      <c r="AC3846" s="4"/>
    </row>
    <row r="3847" spans="1:29" x14ac:dyDescent="0.25">
      <c r="A3847" s="10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4"/>
      <c r="X3847" s="5"/>
      <c r="Y3847" s="3"/>
      <c r="Z3847" s="4"/>
      <c r="AA3847" s="3"/>
      <c r="AB3847" s="4"/>
      <c r="AC3847" s="4"/>
    </row>
    <row r="3848" spans="1:29" x14ac:dyDescent="0.25">
      <c r="A3848" s="10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4"/>
      <c r="X3848" s="5"/>
      <c r="Y3848" s="3"/>
      <c r="Z3848" s="4"/>
      <c r="AA3848" s="3"/>
      <c r="AB3848" s="4"/>
      <c r="AC3848" s="4"/>
    </row>
    <row r="3849" spans="1:29" x14ac:dyDescent="0.25">
      <c r="A3849" s="10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4"/>
      <c r="X3849" s="5"/>
      <c r="Y3849" s="3"/>
      <c r="Z3849" s="4"/>
      <c r="AA3849" s="3"/>
      <c r="AB3849" s="4"/>
      <c r="AC3849" s="4"/>
    </row>
    <row r="3850" spans="1:29" x14ac:dyDescent="0.25">
      <c r="A3850" s="10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4"/>
      <c r="X3850" s="5"/>
      <c r="Y3850" s="3"/>
      <c r="Z3850" s="4"/>
      <c r="AA3850" s="3"/>
      <c r="AB3850" s="4"/>
      <c r="AC3850" s="4"/>
    </row>
    <row r="3851" spans="1:29" x14ac:dyDescent="0.25">
      <c r="A3851" s="10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4"/>
      <c r="X3851" s="5"/>
      <c r="Y3851" s="3"/>
      <c r="Z3851" s="4"/>
      <c r="AA3851" s="3"/>
      <c r="AB3851" s="4"/>
      <c r="AC3851" s="4"/>
    </row>
    <row r="3852" spans="1:29" x14ac:dyDescent="0.25">
      <c r="A3852" s="10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4"/>
      <c r="X3852" s="5"/>
      <c r="Y3852" s="3"/>
      <c r="Z3852" s="4"/>
      <c r="AA3852" s="3"/>
      <c r="AB3852" s="4"/>
      <c r="AC3852" s="4"/>
    </row>
    <row r="3853" spans="1:29" x14ac:dyDescent="0.25">
      <c r="A3853" s="10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4"/>
      <c r="X3853" s="5"/>
      <c r="Y3853" s="3"/>
      <c r="Z3853" s="4"/>
      <c r="AA3853" s="3"/>
      <c r="AB3853" s="4"/>
      <c r="AC3853" s="4"/>
    </row>
    <row r="3854" spans="1:29" x14ac:dyDescent="0.25">
      <c r="A3854" s="10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4"/>
      <c r="X3854" s="5"/>
      <c r="Y3854" s="3"/>
      <c r="Z3854" s="4"/>
      <c r="AA3854" s="3"/>
      <c r="AB3854" s="4"/>
      <c r="AC3854" s="4"/>
    </row>
    <row r="3855" spans="1:29" x14ac:dyDescent="0.25">
      <c r="A3855" s="10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4"/>
      <c r="X3855" s="5"/>
      <c r="Y3855" s="3"/>
      <c r="Z3855" s="4"/>
      <c r="AA3855" s="3"/>
      <c r="AB3855" s="4"/>
      <c r="AC3855" s="4"/>
    </row>
    <row r="3856" spans="1:29" x14ac:dyDescent="0.25">
      <c r="A3856" s="10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4"/>
      <c r="X3856" s="5"/>
      <c r="Y3856" s="3"/>
      <c r="Z3856" s="4"/>
      <c r="AA3856" s="3"/>
      <c r="AB3856" s="4"/>
      <c r="AC3856" s="4"/>
    </row>
    <row r="3857" spans="1:29" x14ac:dyDescent="0.25">
      <c r="A3857" s="10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4"/>
      <c r="X3857" s="5"/>
      <c r="Y3857" s="3"/>
      <c r="Z3857" s="4"/>
      <c r="AA3857" s="3"/>
      <c r="AB3857" s="4"/>
      <c r="AC3857" s="4"/>
    </row>
    <row r="3858" spans="1:29" x14ac:dyDescent="0.25">
      <c r="A3858" s="10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4"/>
      <c r="X3858" s="5"/>
      <c r="Y3858" s="3"/>
      <c r="Z3858" s="4"/>
      <c r="AA3858" s="3"/>
      <c r="AB3858" s="4"/>
      <c r="AC3858" s="4"/>
    </row>
    <row r="3859" spans="1:29" x14ac:dyDescent="0.25">
      <c r="A3859" s="10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4"/>
      <c r="X3859" s="5"/>
      <c r="Y3859" s="3"/>
      <c r="Z3859" s="4"/>
      <c r="AA3859" s="3"/>
      <c r="AB3859" s="4"/>
      <c r="AC3859" s="4"/>
    </row>
    <row r="3860" spans="1:29" x14ac:dyDescent="0.25">
      <c r="A3860" s="10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4"/>
      <c r="X3860" s="5"/>
      <c r="Y3860" s="3"/>
      <c r="Z3860" s="4"/>
      <c r="AA3860" s="3"/>
      <c r="AB3860" s="4"/>
      <c r="AC3860" s="4"/>
    </row>
    <row r="3861" spans="1:29" x14ac:dyDescent="0.25">
      <c r="A3861" s="10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4"/>
      <c r="X3861" s="5"/>
      <c r="Y3861" s="3"/>
      <c r="Z3861" s="4"/>
      <c r="AA3861" s="3"/>
      <c r="AB3861" s="4"/>
      <c r="AC3861" s="4"/>
    </row>
    <row r="3862" spans="1:29" x14ac:dyDescent="0.25">
      <c r="A3862" s="10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4"/>
      <c r="X3862" s="5"/>
      <c r="Y3862" s="3"/>
      <c r="Z3862" s="4"/>
      <c r="AA3862" s="3"/>
      <c r="AB3862" s="4"/>
      <c r="AC3862" s="4"/>
    </row>
    <row r="3863" spans="1:29" x14ac:dyDescent="0.25">
      <c r="A3863" s="10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4"/>
      <c r="X3863" s="5"/>
      <c r="Y3863" s="3"/>
      <c r="Z3863" s="4"/>
      <c r="AA3863" s="3"/>
      <c r="AB3863" s="4"/>
      <c r="AC3863" s="4"/>
    </row>
    <row r="3864" spans="1:29" x14ac:dyDescent="0.25">
      <c r="A3864" s="10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4"/>
      <c r="X3864" s="5"/>
      <c r="Y3864" s="3"/>
      <c r="Z3864" s="4"/>
      <c r="AA3864" s="3"/>
      <c r="AB3864" s="4"/>
      <c r="AC3864" s="4"/>
    </row>
    <row r="3865" spans="1:29" x14ac:dyDescent="0.25">
      <c r="A3865" s="10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4"/>
      <c r="X3865" s="5"/>
      <c r="Y3865" s="3"/>
      <c r="Z3865" s="4"/>
      <c r="AA3865" s="3"/>
      <c r="AB3865" s="4"/>
      <c r="AC3865" s="4"/>
    </row>
    <row r="3866" spans="1:29" x14ac:dyDescent="0.25">
      <c r="A3866" s="10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4"/>
      <c r="X3866" s="5"/>
      <c r="Y3866" s="3"/>
      <c r="Z3866" s="4"/>
      <c r="AA3866" s="3"/>
      <c r="AB3866" s="4"/>
      <c r="AC3866" s="4"/>
    </row>
    <row r="3867" spans="1:29" x14ac:dyDescent="0.25">
      <c r="A3867" s="10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4"/>
      <c r="X3867" s="5"/>
      <c r="Y3867" s="3"/>
      <c r="Z3867" s="4"/>
      <c r="AA3867" s="3"/>
      <c r="AB3867" s="4"/>
      <c r="AC3867" s="4"/>
    </row>
    <row r="3868" spans="1:29" x14ac:dyDescent="0.25">
      <c r="A3868" s="10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4"/>
      <c r="X3868" s="5"/>
      <c r="Y3868" s="3"/>
      <c r="Z3868" s="4"/>
      <c r="AA3868" s="3"/>
      <c r="AB3868" s="4"/>
      <c r="AC3868" s="4"/>
    </row>
    <row r="3869" spans="1:29" x14ac:dyDescent="0.25">
      <c r="A3869" s="10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4"/>
      <c r="X3869" s="5"/>
      <c r="Y3869" s="3"/>
      <c r="Z3869" s="4"/>
      <c r="AA3869" s="3"/>
      <c r="AB3869" s="4"/>
      <c r="AC3869" s="4"/>
    </row>
    <row r="3870" spans="1:29" x14ac:dyDescent="0.25">
      <c r="A3870" s="10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4"/>
      <c r="X3870" s="5"/>
      <c r="Y3870" s="3"/>
      <c r="Z3870" s="4"/>
      <c r="AA3870" s="3"/>
      <c r="AB3870" s="4"/>
      <c r="AC3870" s="4"/>
    </row>
    <row r="3871" spans="1:29" x14ac:dyDescent="0.25">
      <c r="A3871" s="10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4"/>
      <c r="X3871" s="5"/>
      <c r="Y3871" s="3"/>
      <c r="Z3871" s="4"/>
      <c r="AA3871" s="3"/>
      <c r="AB3871" s="4"/>
      <c r="AC3871" s="4"/>
    </row>
    <row r="3872" spans="1:29" x14ac:dyDescent="0.25">
      <c r="A3872" s="10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4"/>
      <c r="X3872" s="5"/>
      <c r="Y3872" s="3"/>
      <c r="Z3872" s="4"/>
      <c r="AA3872" s="3"/>
      <c r="AB3872" s="4"/>
      <c r="AC3872" s="4"/>
    </row>
    <row r="3873" spans="1:29" x14ac:dyDescent="0.25">
      <c r="A3873" s="10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4"/>
      <c r="X3873" s="5"/>
      <c r="Y3873" s="3"/>
      <c r="Z3873" s="4"/>
      <c r="AA3873" s="3"/>
      <c r="AB3873" s="4"/>
      <c r="AC3873" s="4"/>
    </row>
    <row r="3874" spans="1:29" x14ac:dyDescent="0.25">
      <c r="A3874" s="10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4"/>
      <c r="X3874" s="5"/>
      <c r="Y3874" s="3"/>
      <c r="Z3874" s="4"/>
      <c r="AA3874" s="3"/>
      <c r="AB3874" s="4"/>
      <c r="AC3874" s="4"/>
    </row>
    <row r="3875" spans="1:29" x14ac:dyDescent="0.25">
      <c r="A3875" s="10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4"/>
      <c r="X3875" s="5"/>
      <c r="Y3875" s="3"/>
      <c r="Z3875" s="4"/>
      <c r="AA3875" s="3"/>
      <c r="AB3875" s="4"/>
      <c r="AC3875" s="4"/>
    </row>
    <row r="3876" spans="1:29" x14ac:dyDescent="0.25">
      <c r="A3876" s="10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4"/>
      <c r="X3876" s="5"/>
      <c r="Y3876" s="3"/>
      <c r="Z3876" s="4"/>
      <c r="AA3876" s="3"/>
      <c r="AB3876" s="4"/>
      <c r="AC3876" s="4"/>
    </row>
    <row r="3877" spans="1:29" x14ac:dyDescent="0.25">
      <c r="A3877" s="10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4"/>
      <c r="X3877" s="5"/>
      <c r="Y3877" s="3"/>
      <c r="Z3877" s="4"/>
      <c r="AA3877" s="3"/>
      <c r="AB3877" s="4"/>
      <c r="AC3877" s="4"/>
    </row>
    <row r="3878" spans="1:29" x14ac:dyDescent="0.25">
      <c r="A3878" s="10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4"/>
      <c r="X3878" s="5"/>
      <c r="Y3878" s="3"/>
      <c r="Z3878" s="4"/>
      <c r="AA3878" s="3"/>
      <c r="AB3878" s="4"/>
      <c r="AC3878" s="4"/>
    </row>
    <row r="3879" spans="1:29" x14ac:dyDescent="0.25">
      <c r="A3879" s="10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4"/>
      <c r="X3879" s="5"/>
      <c r="Y3879" s="3"/>
      <c r="Z3879" s="4"/>
      <c r="AA3879" s="3"/>
      <c r="AB3879" s="4"/>
      <c r="AC3879" s="4"/>
    </row>
    <row r="3880" spans="1:29" x14ac:dyDescent="0.25">
      <c r="A3880" s="10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4"/>
      <c r="X3880" s="5"/>
      <c r="Y3880" s="3"/>
      <c r="Z3880" s="4"/>
      <c r="AA3880" s="3"/>
      <c r="AB3880" s="4"/>
      <c r="AC3880" s="4"/>
    </row>
    <row r="3881" spans="1:29" x14ac:dyDescent="0.25">
      <c r="A3881" s="10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4"/>
      <c r="X3881" s="5"/>
      <c r="Y3881" s="3"/>
      <c r="Z3881" s="4"/>
      <c r="AA3881" s="3"/>
      <c r="AB3881" s="4"/>
      <c r="AC3881" s="4"/>
    </row>
    <row r="3882" spans="1:29" x14ac:dyDescent="0.25">
      <c r="A3882" s="10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4"/>
      <c r="X3882" s="5"/>
      <c r="Y3882" s="3"/>
      <c r="Z3882" s="4"/>
      <c r="AA3882" s="3"/>
      <c r="AB3882" s="4"/>
      <c r="AC3882" s="4"/>
    </row>
    <row r="3883" spans="1:29" x14ac:dyDescent="0.25">
      <c r="A3883" s="10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4"/>
      <c r="X3883" s="5"/>
      <c r="Y3883" s="3"/>
      <c r="Z3883" s="4"/>
      <c r="AA3883" s="3"/>
      <c r="AB3883" s="4"/>
      <c r="AC3883" s="4"/>
    </row>
    <row r="3884" spans="1:29" x14ac:dyDescent="0.25">
      <c r="A3884" s="10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4"/>
      <c r="X3884" s="5"/>
      <c r="Y3884" s="3"/>
      <c r="Z3884" s="4"/>
      <c r="AA3884" s="3"/>
      <c r="AB3884" s="4"/>
      <c r="AC3884" s="4"/>
    </row>
    <row r="3885" spans="1:29" x14ac:dyDescent="0.25">
      <c r="A3885" s="10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4"/>
      <c r="X3885" s="5"/>
      <c r="Y3885" s="3"/>
      <c r="Z3885" s="4"/>
      <c r="AA3885" s="3"/>
      <c r="AB3885" s="4"/>
      <c r="AC3885" s="4"/>
    </row>
    <row r="3886" spans="1:29" x14ac:dyDescent="0.25">
      <c r="A3886" s="10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4"/>
      <c r="X3886" s="5"/>
      <c r="Y3886" s="3"/>
      <c r="Z3886" s="4"/>
      <c r="AA3886" s="3"/>
      <c r="AB3886" s="4"/>
      <c r="AC3886" s="4"/>
    </row>
    <row r="3887" spans="1:29" x14ac:dyDescent="0.25">
      <c r="A3887" s="10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4"/>
      <c r="X3887" s="5"/>
      <c r="Y3887" s="3"/>
      <c r="Z3887" s="4"/>
      <c r="AA3887" s="3"/>
      <c r="AB3887" s="4"/>
      <c r="AC3887" s="4"/>
    </row>
    <row r="3888" spans="1:29" x14ac:dyDescent="0.25">
      <c r="A3888" s="10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4"/>
      <c r="X3888" s="5"/>
      <c r="Y3888" s="3"/>
      <c r="Z3888" s="4"/>
      <c r="AA3888" s="3"/>
      <c r="AB3888" s="4"/>
      <c r="AC3888" s="4"/>
    </row>
    <row r="3889" spans="1:29" x14ac:dyDescent="0.25">
      <c r="A3889" s="10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4"/>
      <c r="X3889" s="5"/>
      <c r="Y3889" s="3"/>
      <c r="Z3889" s="4"/>
      <c r="AA3889" s="3"/>
      <c r="AB3889" s="4"/>
      <c r="AC3889" s="4"/>
    </row>
    <row r="3890" spans="1:29" x14ac:dyDescent="0.25">
      <c r="A3890" s="10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4"/>
      <c r="X3890" s="5"/>
      <c r="Y3890" s="3"/>
      <c r="Z3890" s="4"/>
      <c r="AA3890" s="3"/>
      <c r="AB3890" s="4"/>
      <c r="AC3890" s="4"/>
    </row>
    <row r="3891" spans="1:29" x14ac:dyDescent="0.25">
      <c r="A3891" s="10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4"/>
      <c r="X3891" s="5"/>
      <c r="Y3891" s="3"/>
      <c r="Z3891" s="4"/>
      <c r="AA3891" s="3"/>
      <c r="AB3891" s="4"/>
      <c r="AC3891" s="4"/>
    </row>
    <row r="3892" spans="1:29" x14ac:dyDescent="0.25">
      <c r="A3892" s="10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4"/>
      <c r="X3892" s="5"/>
      <c r="Y3892" s="3"/>
      <c r="Z3892" s="4"/>
      <c r="AA3892" s="3"/>
      <c r="AB3892" s="4"/>
      <c r="AC3892" s="4"/>
    </row>
    <row r="3893" spans="1:29" x14ac:dyDescent="0.25">
      <c r="A3893" s="10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4"/>
      <c r="X3893" s="5"/>
      <c r="Y3893" s="3"/>
      <c r="Z3893" s="4"/>
      <c r="AA3893" s="3"/>
      <c r="AB3893" s="4"/>
      <c r="AC3893" s="4"/>
    </row>
    <row r="3894" spans="1:29" x14ac:dyDescent="0.25">
      <c r="A3894" s="10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4"/>
      <c r="X3894" s="5"/>
      <c r="Y3894" s="3"/>
      <c r="Z3894" s="4"/>
      <c r="AA3894" s="3"/>
      <c r="AB3894" s="4"/>
      <c r="AC3894" s="4"/>
    </row>
    <row r="3895" spans="1:29" x14ac:dyDescent="0.25">
      <c r="A3895" s="10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4"/>
      <c r="X3895" s="5"/>
      <c r="Y3895" s="3"/>
      <c r="Z3895" s="4"/>
      <c r="AA3895" s="3"/>
      <c r="AB3895" s="4"/>
      <c r="AC3895" s="4"/>
    </row>
    <row r="3896" spans="1:29" x14ac:dyDescent="0.25">
      <c r="A3896" s="10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4"/>
      <c r="X3896" s="5"/>
      <c r="Y3896" s="3"/>
      <c r="Z3896" s="4"/>
      <c r="AA3896" s="3"/>
      <c r="AB3896" s="4"/>
      <c r="AC3896" s="4"/>
    </row>
    <row r="3897" spans="1:29" x14ac:dyDescent="0.25">
      <c r="A3897" s="10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4"/>
      <c r="X3897" s="5"/>
      <c r="Y3897" s="3"/>
      <c r="Z3897" s="4"/>
      <c r="AA3897" s="3"/>
      <c r="AB3897" s="4"/>
      <c r="AC3897" s="4"/>
    </row>
    <row r="3898" spans="1:29" x14ac:dyDescent="0.25">
      <c r="A3898" s="10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4"/>
      <c r="X3898" s="5"/>
      <c r="Y3898" s="3"/>
      <c r="Z3898" s="4"/>
      <c r="AA3898" s="3"/>
      <c r="AB3898" s="4"/>
      <c r="AC3898" s="4"/>
    </row>
    <row r="3899" spans="1:29" x14ac:dyDescent="0.25">
      <c r="A3899" s="10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4"/>
      <c r="X3899" s="5"/>
      <c r="Y3899" s="3"/>
      <c r="Z3899" s="4"/>
      <c r="AA3899" s="3"/>
      <c r="AB3899" s="4"/>
      <c r="AC3899" s="4"/>
    </row>
    <row r="3900" spans="1:29" x14ac:dyDescent="0.25">
      <c r="A3900" s="10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4"/>
      <c r="X3900" s="5"/>
      <c r="Y3900" s="3"/>
      <c r="Z3900" s="4"/>
      <c r="AA3900" s="3"/>
      <c r="AB3900" s="4"/>
      <c r="AC3900" s="4"/>
    </row>
    <row r="3901" spans="1:29" x14ac:dyDescent="0.25">
      <c r="A3901" s="10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4"/>
      <c r="X3901" s="5"/>
      <c r="Y3901" s="3"/>
      <c r="Z3901" s="4"/>
      <c r="AA3901" s="3"/>
      <c r="AB3901" s="4"/>
      <c r="AC3901" s="4"/>
    </row>
    <row r="3902" spans="1:29" x14ac:dyDescent="0.25">
      <c r="A3902" s="10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4"/>
      <c r="X3902" s="5"/>
      <c r="Y3902" s="3"/>
      <c r="Z3902" s="4"/>
      <c r="AA3902" s="3"/>
      <c r="AB3902" s="4"/>
      <c r="AC3902" s="4"/>
    </row>
    <row r="3903" spans="1:29" x14ac:dyDescent="0.25">
      <c r="A3903" s="10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4"/>
      <c r="X3903" s="5"/>
      <c r="Y3903" s="3"/>
      <c r="Z3903" s="4"/>
      <c r="AA3903" s="3"/>
      <c r="AB3903" s="4"/>
      <c r="AC3903" s="4"/>
    </row>
    <row r="3904" spans="1:29" x14ac:dyDescent="0.25">
      <c r="A3904" s="10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4"/>
      <c r="X3904" s="5"/>
      <c r="Y3904" s="3"/>
      <c r="Z3904" s="4"/>
      <c r="AA3904" s="3"/>
      <c r="AB3904" s="4"/>
      <c r="AC3904" s="4"/>
    </row>
    <row r="3905" spans="1:29" x14ac:dyDescent="0.25">
      <c r="A3905" s="10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4"/>
      <c r="X3905" s="5"/>
      <c r="Y3905" s="3"/>
      <c r="Z3905" s="4"/>
      <c r="AA3905" s="3"/>
      <c r="AB3905" s="4"/>
      <c r="AC3905" s="4"/>
    </row>
    <row r="3906" spans="1:29" x14ac:dyDescent="0.25">
      <c r="A3906" s="10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4"/>
      <c r="X3906" s="5"/>
      <c r="Y3906" s="3"/>
      <c r="Z3906" s="4"/>
      <c r="AA3906" s="3"/>
      <c r="AB3906" s="4"/>
      <c r="AC3906" s="4"/>
    </row>
    <row r="3907" spans="1:29" x14ac:dyDescent="0.25">
      <c r="A3907" s="10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4"/>
      <c r="X3907" s="5"/>
      <c r="Y3907" s="3"/>
      <c r="Z3907" s="4"/>
      <c r="AA3907" s="3"/>
      <c r="AB3907" s="4"/>
      <c r="AC3907" s="4"/>
    </row>
    <row r="3908" spans="1:29" x14ac:dyDescent="0.25">
      <c r="A3908" s="10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4"/>
      <c r="X3908" s="5"/>
      <c r="Y3908" s="3"/>
      <c r="Z3908" s="4"/>
      <c r="AA3908" s="3"/>
      <c r="AB3908" s="4"/>
      <c r="AC3908" s="4"/>
    </row>
    <row r="3909" spans="1:29" x14ac:dyDescent="0.25">
      <c r="A3909" s="10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4"/>
      <c r="X3909" s="5"/>
      <c r="Y3909" s="3"/>
      <c r="Z3909" s="4"/>
      <c r="AA3909" s="3"/>
      <c r="AB3909" s="4"/>
      <c r="AC3909" s="4"/>
    </row>
    <row r="3910" spans="1:29" x14ac:dyDescent="0.25">
      <c r="A3910" s="10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4"/>
      <c r="X3910" s="5"/>
      <c r="Y3910" s="3"/>
      <c r="Z3910" s="4"/>
      <c r="AA3910" s="3"/>
      <c r="AB3910" s="4"/>
      <c r="AC3910" s="4"/>
    </row>
    <row r="3911" spans="1:29" x14ac:dyDescent="0.25">
      <c r="A3911" s="10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4"/>
      <c r="X3911" s="5"/>
      <c r="Y3911" s="3"/>
      <c r="Z3911" s="4"/>
      <c r="AA3911" s="3"/>
      <c r="AB3911" s="4"/>
      <c r="AC3911" s="4"/>
    </row>
    <row r="3912" spans="1:29" x14ac:dyDescent="0.25">
      <c r="A3912" s="10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4"/>
      <c r="X3912" s="5"/>
      <c r="Y3912" s="3"/>
      <c r="Z3912" s="4"/>
      <c r="AA3912" s="3"/>
      <c r="AB3912" s="4"/>
      <c r="AC3912" s="4"/>
    </row>
    <row r="3913" spans="1:29" x14ac:dyDescent="0.25">
      <c r="A3913" s="10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4"/>
      <c r="X3913" s="5"/>
      <c r="Y3913" s="3"/>
      <c r="Z3913" s="4"/>
      <c r="AA3913" s="3"/>
      <c r="AB3913" s="4"/>
      <c r="AC3913" s="4"/>
    </row>
    <row r="3914" spans="1:29" x14ac:dyDescent="0.25">
      <c r="A3914" s="10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4"/>
      <c r="X3914" s="5"/>
      <c r="Y3914" s="3"/>
      <c r="Z3914" s="4"/>
      <c r="AA3914" s="3"/>
      <c r="AB3914" s="4"/>
      <c r="AC3914" s="4"/>
    </row>
    <row r="3915" spans="1:29" x14ac:dyDescent="0.25">
      <c r="A3915" s="10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4"/>
      <c r="X3915" s="5"/>
      <c r="Y3915" s="3"/>
      <c r="Z3915" s="4"/>
      <c r="AA3915" s="3"/>
      <c r="AB3915" s="4"/>
      <c r="AC3915" s="4"/>
    </row>
    <row r="3916" spans="1:29" x14ac:dyDescent="0.25">
      <c r="A3916" s="10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4"/>
      <c r="X3916" s="5"/>
      <c r="Y3916" s="3"/>
      <c r="Z3916" s="4"/>
      <c r="AA3916" s="3"/>
      <c r="AB3916" s="4"/>
      <c r="AC3916" s="4"/>
    </row>
    <row r="3917" spans="1:29" x14ac:dyDescent="0.25">
      <c r="A3917" s="10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4"/>
      <c r="X3917" s="5"/>
      <c r="Y3917" s="3"/>
      <c r="Z3917" s="4"/>
      <c r="AA3917" s="3"/>
      <c r="AB3917" s="4"/>
      <c r="AC3917" s="4"/>
    </row>
    <row r="3918" spans="1:29" x14ac:dyDescent="0.25">
      <c r="A3918" s="10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4"/>
      <c r="X3918" s="5"/>
      <c r="Y3918" s="3"/>
      <c r="Z3918" s="4"/>
      <c r="AA3918" s="3"/>
      <c r="AB3918" s="4"/>
      <c r="AC3918" s="4"/>
    </row>
    <row r="3919" spans="1:29" x14ac:dyDescent="0.25">
      <c r="A3919" s="10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4"/>
      <c r="X3919" s="5"/>
      <c r="Y3919" s="3"/>
      <c r="Z3919" s="4"/>
      <c r="AA3919" s="3"/>
      <c r="AB3919" s="4"/>
      <c r="AC3919" s="4"/>
    </row>
    <row r="3920" spans="1:29" x14ac:dyDescent="0.25">
      <c r="A3920" s="10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4"/>
      <c r="X3920" s="5"/>
      <c r="Y3920" s="3"/>
      <c r="Z3920" s="4"/>
      <c r="AA3920" s="3"/>
      <c r="AB3920" s="4"/>
      <c r="AC3920" s="4"/>
    </row>
    <row r="3921" spans="1:29" x14ac:dyDescent="0.25">
      <c r="A3921" s="10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4"/>
      <c r="X3921" s="5"/>
      <c r="Y3921" s="3"/>
      <c r="Z3921" s="4"/>
      <c r="AA3921" s="3"/>
      <c r="AB3921" s="4"/>
      <c r="AC3921" s="4"/>
    </row>
    <row r="3922" spans="1:29" x14ac:dyDescent="0.25">
      <c r="A3922" s="10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4"/>
      <c r="X3922" s="5"/>
      <c r="Y3922" s="3"/>
      <c r="Z3922" s="4"/>
      <c r="AA3922" s="3"/>
      <c r="AB3922" s="4"/>
      <c r="AC3922" s="4"/>
    </row>
    <row r="3923" spans="1:29" x14ac:dyDescent="0.25">
      <c r="A3923" s="10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4"/>
      <c r="X3923" s="5"/>
      <c r="Y3923" s="3"/>
      <c r="Z3923" s="4"/>
      <c r="AA3923" s="3"/>
      <c r="AB3923" s="4"/>
      <c r="AC3923" s="4"/>
    </row>
    <row r="3924" spans="1:29" x14ac:dyDescent="0.25">
      <c r="A3924" s="10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4"/>
      <c r="X3924" s="5"/>
      <c r="Y3924" s="3"/>
      <c r="Z3924" s="4"/>
      <c r="AA3924" s="3"/>
      <c r="AB3924" s="4"/>
      <c r="AC3924" s="4"/>
    </row>
    <row r="3925" spans="1:29" x14ac:dyDescent="0.25">
      <c r="A3925" s="10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4"/>
      <c r="X3925" s="5"/>
      <c r="Y3925" s="3"/>
      <c r="Z3925" s="4"/>
      <c r="AA3925" s="3"/>
      <c r="AB3925" s="4"/>
      <c r="AC3925" s="4"/>
    </row>
    <row r="3926" spans="1:29" x14ac:dyDescent="0.25">
      <c r="A3926" s="10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4"/>
      <c r="X3926" s="5"/>
      <c r="Y3926" s="3"/>
      <c r="Z3926" s="4"/>
      <c r="AA3926" s="3"/>
      <c r="AB3926" s="4"/>
      <c r="AC3926" s="4"/>
    </row>
    <row r="3927" spans="1:29" x14ac:dyDescent="0.25">
      <c r="A3927" s="10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4"/>
      <c r="X3927" s="5"/>
      <c r="Y3927" s="3"/>
      <c r="Z3927" s="4"/>
      <c r="AA3927" s="3"/>
      <c r="AB3927" s="4"/>
      <c r="AC3927" s="4"/>
    </row>
    <row r="3928" spans="1:29" x14ac:dyDescent="0.25">
      <c r="A3928" s="10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4"/>
      <c r="X3928" s="5"/>
      <c r="Y3928" s="3"/>
      <c r="Z3928" s="4"/>
      <c r="AA3928" s="3"/>
      <c r="AB3928" s="4"/>
      <c r="AC3928" s="4"/>
    </row>
    <row r="3929" spans="1:29" x14ac:dyDescent="0.25">
      <c r="A3929" s="10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4"/>
      <c r="X3929" s="5"/>
      <c r="Y3929" s="3"/>
      <c r="Z3929" s="4"/>
      <c r="AA3929" s="3"/>
      <c r="AB3929" s="4"/>
      <c r="AC3929" s="4"/>
    </row>
    <row r="3930" spans="1:29" x14ac:dyDescent="0.25">
      <c r="A3930" s="10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4"/>
      <c r="X3930" s="5"/>
      <c r="Y3930" s="3"/>
      <c r="Z3930" s="4"/>
      <c r="AA3930" s="3"/>
      <c r="AB3930" s="4"/>
      <c r="AC3930" s="4"/>
    </row>
    <row r="3931" spans="1:29" x14ac:dyDescent="0.25">
      <c r="A3931" s="10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4"/>
      <c r="X3931" s="5"/>
      <c r="Y3931" s="3"/>
      <c r="Z3931" s="4"/>
      <c r="AA3931" s="3"/>
      <c r="AB3931" s="4"/>
      <c r="AC3931" s="4"/>
    </row>
    <row r="3932" spans="1:29" x14ac:dyDescent="0.25">
      <c r="A3932" s="10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4"/>
      <c r="X3932" s="5"/>
      <c r="Y3932" s="3"/>
      <c r="Z3932" s="4"/>
      <c r="AA3932" s="3"/>
      <c r="AB3932" s="4"/>
      <c r="AC3932" s="4"/>
    </row>
    <row r="3933" spans="1:29" x14ac:dyDescent="0.25">
      <c r="A3933" s="10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4"/>
      <c r="X3933" s="5"/>
      <c r="Y3933" s="3"/>
      <c r="Z3933" s="4"/>
      <c r="AA3933" s="3"/>
      <c r="AB3933" s="4"/>
      <c r="AC3933" s="4"/>
    </row>
    <row r="3934" spans="1:29" x14ac:dyDescent="0.25">
      <c r="A3934" s="10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4"/>
      <c r="X3934" s="5"/>
      <c r="Y3934" s="3"/>
      <c r="Z3934" s="4"/>
      <c r="AA3934" s="3"/>
      <c r="AB3934" s="4"/>
      <c r="AC3934" s="4"/>
    </row>
    <row r="3935" spans="1:29" x14ac:dyDescent="0.25">
      <c r="A3935" s="10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4"/>
      <c r="X3935" s="5"/>
      <c r="Y3935" s="3"/>
      <c r="Z3935" s="4"/>
      <c r="AA3935" s="3"/>
      <c r="AB3935" s="4"/>
      <c r="AC3935" s="4"/>
    </row>
    <row r="3936" spans="1:29" x14ac:dyDescent="0.25">
      <c r="A3936" s="10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4"/>
      <c r="X3936" s="5"/>
      <c r="Y3936" s="3"/>
      <c r="Z3936" s="4"/>
      <c r="AA3936" s="3"/>
      <c r="AB3936" s="4"/>
      <c r="AC3936" s="4"/>
    </row>
    <row r="3937" spans="1:29" x14ac:dyDescent="0.25">
      <c r="A3937" s="10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4"/>
      <c r="X3937" s="5"/>
      <c r="Y3937" s="3"/>
      <c r="Z3937" s="4"/>
      <c r="AA3937" s="3"/>
      <c r="AB3937" s="4"/>
      <c r="AC3937" s="4"/>
    </row>
    <row r="3938" spans="1:29" x14ac:dyDescent="0.25">
      <c r="A3938" s="10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4"/>
      <c r="X3938" s="5"/>
      <c r="Y3938" s="3"/>
      <c r="Z3938" s="4"/>
      <c r="AA3938" s="3"/>
      <c r="AB3938" s="4"/>
      <c r="AC3938" s="4"/>
    </row>
    <row r="3939" spans="1:29" x14ac:dyDescent="0.25">
      <c r="A3939" s="10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4"/>
      <c r="X3939" s="5"/>
      <c r="Y3939" s="3"/>
      <c r="Z3939" s="4"/>
      <c r="AA3939" s="3"/>
      <c r="AB3939" s="4"/>
      <c r="AC3939" s="4"/>
    </row>
    <row r="3940" spans="1:29" x14ac:dyDescent="0.25">
      <c r="A3940" s="10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4"/>
      <c r="X3940" s="5"/>
      <c r="Y3940" s="3"/>
      <c r="Z3940" s="4"/>
      <c r="AA3940" s="3"/>
      <c r="AB3940" s="4"/>
      <c r="AC3940" s="4"/>
    </row>
    <row r="3941" spans="1:29" x14ac:dyDescent="0.25">
      <c r="A3941" s="10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4"/>
      <c r="X3941" s="5"/>
      <c r="Y3941" s="3"/>
      <c r="Z3941" s="4"/>
      <c r="AA3941" s="3"/>
      <c r="AB3941" s="4"/>
      <c r="AC3941" s="4"/>
    </row>
    <row r="3942" spans="1:29" x14ac:dyDescent="0.25">
      <c r="A3942" s="10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4"/>
      <c r="X3942" s="5"/>
      <c r="Y3942" s="3"/>
      <c r="Z3942" s="4"/>
      <c r="AA3942" s="3"/>
      <c r="AB3942" s="4"/>
      <c r="AC3942" s="4"/>
    </row>
    <row r="3943" spans="1:29" x14ac:dyDescent="0.25">
      <c r="A3943" s="10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4"/>
      <c r="X3943" s="5"/>
      <c r="Y3943" s="3"/>
      <c r="Z3943" s="4"/>
      <c r="AA3943" s="3"/>
      <c r="AB3943" s="4"/>
      <c r="AC3943" s="4"/>
    </row>
    <row r="3944" spans="1:29" x14ac:dyDescent="0.25">
      <c r="A3944" s="10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4"/>
      <c r="X3944" s="5"/>
      <c r="Y3944" s="3"/>
      <c r="Z3944" s="4"/>
      <c r="AA3944" s="3"/>
      <c r="AB3944" s="4"/>
      <c r="AC3944" s="4"/>
    </row>
    <row r="3945" spans="1:29" x14ac:dyDescent="0.25">
      <c r="A3945" s="10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4"/>
      <c r="X3945" s="5"/>
      <c r="Y3945" s="3"/>
      <c r="Z3945" s="4"/>
      <c r="AA3945" s="3"/>
      <c r="AB3945" s="4"/>
      <c r="AC3945" s="4"/>
    </row>
    <row r="3946" spans="1:29" x14ac:dyDescent="0.25">
      <c r="A3946" s="10"/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4"/>
      <c r="X3946" s="5"/>
      <c r="Y3946" s="3"/>
      <c r="Z3946" s="4"/>
      <c r="AA3946" s="3"/>
      <c r="AB3946" s="4"/>
      <c r="AC3946" s="4"/>
    </row>
    <row r="3947" spans="1:29" x14ac:dyDescent="0.25">
      <c r="A3947" s="10"/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4"/>
      <c r="X3947" s="5"/>
      <c r="Y3947" s="3"/>
      <c r="Z3947" s="4"/>
      <c r="AA3947" s="3"/>
      <c r="AB3947" s="4"/>
      <c r="AC3947" s="4"/>
    </row>
    <row r="3948" spans="1:29" x14ac:dyDescent="0.25">
      <c r="A3948" s="10"/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4"/>
      <c r="X3948" s="5"/>
      <c r="Y3948" s="3"/>
      <c r="Z3948" s="4"/>
      <c r="AA3948" s="3"/>
      <c r="AB3948" s="4"/>
      <c r="AC3948" s="4"/>
    </row>
    <row r="3949" spans="1:29" x14ac:dyDescent="0.25">
      <c r="A3949" s="10"/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4"/>
      <c r="X3949" s="5"/>
      <c r="Y3949" s="3"/>
      <c r="Z3949" s="4"/>
      <c r="AA3949" s="3"/>
      <c r="AB3949" s="4"/>
      <c r="AC3949" s="4"/>
    </row>
    <row r="3950" spans="1:29" x14ac:dyDescent="0.25">
      <c r="A3950" s="10"/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4"/>
      <c r="X3950" s="5"/>
      <c r="Y3950" s="3"/>
      <c r="Z3950" s="4"/>
      <c r="AA3950" s="3"/>
      <c r="AB3950" s="4"/>
      <c r="AC3950" s="4"/>
    </row>
    <row r="3951" spans="1:29" x14ac:dyDescent="0.25">
      <c r="A3951" s="10"/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4"/>
      <c r="X3951" s="5"/>
      <c r="Y3951" s="3"/>
      <c r="Z3951" s="4"/>
      <c r="AA3951" s="3"/>
      <c r="AB3951" s="4"/>
      <c r="AC3951" s="4"/>
    </row>
    <row r="3952" spans="1:29" x14ac:dyDescent="0.25">
      <c r="A3952" s="10"/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4"/>
      <c r="X3952" s="5"/>
      <c r="Y3952" s="3"/>
      <c r="Z3952" s="4"/>
      <c r="AA3952" s="3"/>
      <c r="AB3952" s="4"/>
      <c r="AC3952" s="4"/>
    </row>
    <row r="3953" spans="1:29" x14ac:dyDescent="0.25">
      <c r="A3953" s="10"/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4"/>
      <c r="X3953" s="5"/>
      <c r="Y3953" s="3"/>
      <c r="Z3953" s="4"/>
      <c r="AA3953" s="3"/>
      <c r="AB3953" s="4"/>
      <c r="AC3953" s="4"/>
    </row>
    <row r="3954" spans="1:29" x14ac:dyDescent="0.25">
      <c r="A3954" s="10"/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4"/>
      <c r="X3954" s="5"/>
      <c r="Y3954" s="3"/>
      <c r="Z3954" s="4"/>
      <c r="AA3954" s="3"/>
      <c r="AB3954" s="4"/>
      <c r="AC3954" s="4"/>
    </row>
    <row r="3955" spans="1:29" x14ac:dyDescent="0.25">
      <c r="A3955" s="10"/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4"/>
      <c r="X3955" s="5"/>
      <c r="Y3955" s="3"/>
      <c r="Z3955" s="4"/>
      <c r="AA3955" s="3"/>
      <c r="AB3955" s="4"/>
      <c r="AC3955" s="4"/>
    </row>
    <row r="3956" spans="1:29" x14ac:dyDescent="0.25">
      <c r="A3956" s="10"/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4"/>
      <c r="X3956" s="5"/>
      <c r="Y3956" s="3"/>
      <c r="Z3956" s="4"/>
      <c r="AA3956" s="3"/>
      <c r="AB3956" s="4"/>
      <c r="AC3956" s="4"/>
    </row>
    <row r="3957" spans="1:29" x14ac:dyDescent="0.25">
      <c r="A3957" s="10"/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4"/>
      <c r="X3957" s="5"/>
      <c r="Y3957" s="3"/>
      <c r="Z3957" s="4"/>
      <c r="AA3957" s="3"/>
      <c r="AB3957" s="4"/>
      <c r="AC3957" s="4"/>
    </row>
    <row r="3958" spans="1:29" x14ac:dyDescent="0.25">
      <c r="A3958" s="10"/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4"/>
      <c r="X3958" s="5"/>
      <c r="Y3958" s="3"/>
      <c r="Z3958" s="4"/>
      <c r="AA3958" s="3"/>
      <c r="AB3958" s="4"/>
      <c r="AC3958" s="4"/>
    </row>
    <row r="3959" spans="1:29" x14ac:dyDescent="0.25">
      <c r="A3959" s="10"/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4"/>
      <c r="X3959" s="5"/>
      <c r="Y3959" s="3"/>
      <c r="Z3959" s="4"/>
      <c r="AA3959" s="3"/>
      <c r="AB3959" s="4"/>
      <c r="AC3959" s="4"/>
    </row>
    <row r="3960" spans="1:29" x14ac:dyDescent="0.25">
      <c r="A3960" s="10"/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4"/>
      <c r="X3960" s="5"/>
      <c r="Y3960" s="3"/>
      <c r="Z3960" s="4"/>
      <c r="AA3960" s="3"/>
      <c r="AB3960" s="4"/>
      <c r="AC3960" s="4"/>
    </row>
    <row r="3961" spans="1:29" x14ac:dyDescent="0.25">
      <c r="A3961" s="10"/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4"/>
      <c r="X3961" s="5"/>
      <c r="Y3961" s="3"/>
      <c r="Z3961" s="4"/>
      <c r="AA3961" s="3"/>
      <c r="AB3961" s="4"/>
      <c r="AC3961" s="4"/>
    </row>
    <row r="3962" spans="1:29" x14ac:dyDescent="0.25">
      <c r="A3962" s="10"/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4"/>
      <c r="X3962" s="5"/>
      <c r="Y3962" s="3"/>
      <c r="Z3962" s="4"/>
      <c r="AA3962" s="3"/>
      <c r="AB3962" s="4"/>
      <c r="AC3962" s="4"/>
    </row>
    <row r="3963" spans="1:29" x14ac:dyDescent="0.25">
      <c r="A3963" s="10"/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4"/>
      <c r="X3963" s="5"/>
      <c r="Y3963" s="3"/>
      <c r="Z3963" s="4"/>
      <c r="AA3963" s="3"/>
      <c r="AB3963" s="4"/>
      <c r="AC3963" s="4"/>
    </row>
    <row r="3964" spans="1:29" x14ac:dyDescent="0.25">
      <c r="A3964" s="10"/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4"/>
      <c r="X3964" s="5"/>
      <c r="Y3964" s="3"/>
      <c r="Z3964" s="4"/>
      <c r="AA3964" s="3"/>
      <c r="AB3964" s="4"/>
      <c r="AC3964" s="4"/>
    </row>
    <row r="3965" spans="1:29" x14ac:dyDescent="0.25">
      <c r="A3965" s="10"/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4"/>
      <c r="X3965" s="5"/>
      <c r="Y3965" s="3"/>
      <c r="Z3965" s="4"/>
      <c r="AA3965" s="3"/>
      <c r="AB3965" s="4"/>
      <c r="AC3965" s="4"/>
    </row>
    <row r="3966" spans="1:29" x14ac:dyDescent="0.25">
      <c r="A3966" s="10"/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4"/>
      <c r="X3966" s="5"/>
      <c r="Y3966" s="3"/>
      <c r="Z3966" s="4"/>
      <c r="AA3966" s="3"/>
      <c r="AB3966" s="4"/>
      <c r="AC3966" s="4"/>
    </row>
    <row r="3967" spans="1:29" x14ac:dyDescent="0.25">
      <c r="A3967" s="10"/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4"/>
      <c r="X3967" s="5"/>
      <c r="Y3967" s="3"/>
      <c r="Z3967" s="4"/>
      <c r="AA3967" s="3"/>
      <c r="AB3967" s="4"/>
      <c r="AC3967" s="4"/>
    </row>
    <row r="3968" spans="1:29" x14ac:dyDescent="0.25">
      <c r="A3968" s="10"/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4"/>
      <c r="X3968" s="5"/>
      <c r="Y3968" s="3"/>
      <c r="Z3968" s="4"/>
      <c r="AA3968" s="3"/>
      <c r="AB3968" s="4"/>
      <c r="AC3968" s="4"/>
    </row>
    <row r="3969" spans="1:29" x14ac:dyDescent="0.25">
      <c r="A3969" s="10"/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4"/>
      <c r="X3969" s="5"/>
      <c r="Y3969" s="3"/>
      <c r="Z3969" s="4"/>
      <c r="AA3969" s="3"/>
      <c r="AB3969" s="4"/>
      <c r="AC3969" s="4"/>
    </row>
    <row r="3970" spans="1:29" x14ac:dyDescent="0.25">
      <c r="A3970" s="10"/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4"/>
      <c r="X3970" s="5"/>
      <c r="Y3970" s="3"/>
      <c r="Z3970" s="4"/>
      <c r="AA3970" s="3"/>
      <c r="AB3970" s="4"/>
      <c r="AC3970" s="4"/>
    </row>
    <row r="3971" spans="1:29" x14ac:dyDescent="0.25">
      <c r="A3971" s="10"/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4"/>
      <c r="X3971" s="5"/>
      <c r="Y3971" s="3"/>
      <c r="Z3971" s="4"/>
      <c r="AA3971" s="3"/>
      <c r="AB3971" s="4"/>
      <c r="AC3971" s="4"/>
    </row>
    <row r="3972" spans="1:29" x14ac:dyDescent="0.25">
      <c r="A3972" s="10"/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4"/>
      <c r="X3972" s="5"/>
      <c r="Y3972" s="3"/>
      <c r="Z3972" s="4"/>
      <c r="AA3972" s="3"/>
      <c r="AB3972" s="4"/>
      <c r="AC3972" s="4"/>
    </row>
    <row r="3973" spans="1:29" x14ac:dyDescent="0.25">
      <c r="A3973" s="10"/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4"/>
      <c r="X3973" s="5"/>
      <c r="Y3973" s="3"/>
      <c r="Z3973" s="4"/>
      <c r="AA3973" s="3"/>
      <c r="AB3973" s="4"/>
      <c r="AC3973" s="4"/>
    </row>
    <row r="3974" spans="1:29" x14ac:dyDescent="0.25">
      <c r="A3974" s="10"/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4"/>
      <c r="X3974" s="5"/>
      <c r="Y3974" s="3"/>
      <c r="Z3974" s="4"/>
      <c r="AA3974" s="3"/>
      <c r="AB3974" s="4"/>
      <c r="AC3974" s="4"/>
    </row>
    <row r="3975" spans="1:29" x14ac:dyDescent="0.25">
      <c r="A3975" s="10"/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4"/>
      <c r="X3975" s="5"/>
      <c r="Y3975" s="3"/>
      <c r="Z3975" s="4"/>
      <c r="AA3975" s="3"/>
      <c r="AB3975" s="4"/>
      <c r="AC3975" s="4"/>
    </row>
    <row r="3976" spans="1:29" x14ac:dyDescent="0.25">
      <c r="A3976" s="10"/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4"/>
      <c r="X3976" s="5"/>
      <c r="Y3976" s="3"/>
      <c r="Z3976" s="4"/>
      <c r="AA3976" s="3"/>
      <c r="AB3976" s="4"/>
      <c r="AC3976" s="4"/>
    </row>
    <row r="3977" spans="1:29" x14ac:dyDescent="0.25">
      <c r="A3977" s="10"/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4"/>
      <c r="X3977" s="5"/>
      <c r="Y3977" s="3"/>
      <c r="Z3977" s="4"/>
      <c r="AA3977" s="3"/>
      <c r="AB3977" s="4"/>
      <c r="AC3977" s="4"/>
    </row>
    <row r="3978" spans="1:29" x14ac:dyDescent="0.25">
      <c r="A3978" s="10"/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4"/>
      <c r="X3978" s="5"/>
      <c r="Y3978" s="3"/>
      <c r="Z3978" s="4"/>
      <c r="AA3978" s="3"/>
      <c r="AB3978" s="4"/>
      <c r="AC3978" s="4"/>
    </row>
    <row r="3979" spans="1:29" x14ac:dyDescent="0.25">
      <c r="A3979" s="10"/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4"/>
      <c r="X3979" s="5"/>
      <c r="Y3979" s="3"/>
      <c r="Z3979" s="4"/>
      <c r="AA3979" s="3"/>
      <c r="AB3979" s="4"/>
      <c r="AC3979" s="4"/>
    </row>
    <row r="3980" spans="1:29" x14ac:dyDescent="0.25">
      <c r="A3980" s="10"/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4"/>
      <c r="X3980" s="5"/>
      <c r="Y3980" s="3"/>
      <c r="Z3980" s="4"/>
      <c r="AA3980" s="3"/>
      <c r="AB3980" s="4"/>
      <c r="AC3980" s="4"/>
    </row>
    <row r="3981" spans="1:29" x14ac:dyDescent="0.25">
      <c r="A3981" s="10"/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4"/>
      <c r="X3981" s="5"/>
      <c r="Y3981" s="3"/>
      <c r="Z3981" s="4"/>
      <c r="AA3981" s="3"/>
      <c r="AB3981" s="4"/>
      <c r="AC3981" s="4"/>
    </row>
    <row r="3982" spans="1:29" x14ac:dyDescent="0.25">
      <c r="A3982" s="10"/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4"/>
      <c r="X3982" s="5"/>
      <c r="Y3982" s="3"/>
      <c r="Z3982" s="4"/>
      <c r="AA3982" s="3"/>
      <c r="AB3982" s="4"/>
      <c r="AC3982" s="4"/>
    </row>
    <row r="3983" spans="1:29" x14ac:dyDescent="0.25">
      <c r="A3983" s="10"/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4"/>
      <c r="X3983" s="5"/>
      <c r="Y3983" s="3"/>
      <c r="Z3983" s="4"/>
      <c r="AA3983" s="3"/>
      <c r="AB3983" s="4"/>
      <c r="AC3983" s="4"/>
    </row>
    <row r="3984" spans="1:29" x14ac:dyDescent="0.25">
      <c r="A3984" s="10"/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4"/>
      <c r="X3984" s="5"/>
      <c r="Y3984" s="3"/>
      <c r="Z3984" s="4"/>
      <c r="AA3984" s="3"/>
      <c r="AB3984" s="4"/>
      <c r="AC3984" s="4"/>
    </row>
    <row r="3985" spans="1:29" x14ac:dyDescent="0.25">
      <c r="A3985" s="10"/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4"/>
      <c r="X3985" s="5"/>
      <c r="Y3985" s="3"/>
      <c r="Z3985" s="4"/>
      <c r="AA3985" s="3"/>
      <c r="AB3985" s="4"/>
      <c r="AC3985" s="4"/>
    </row>
    <row r="3986" spans="1:29" x14ac:dyDescent="0.25">
      <c r="A3986" s="10"/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4"/>
      <c r="X3986" s="5"/>
      <c r="Y3986" s="3"/>
      <c r="Z3986" s="4"/>
      <c r="AA3986" s="3"/>
      <c r="AB3986" s="4"/>
      <c r="AC3986" s="4"/>
    </row>
    <row r="3987" spans="1:29" x14ac:dyDescent="0.25">
      <c r="A3987" s="10"/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4"/>
      <c r="X3987" s="5"/>
      <c r="Y3987" s="3"/>
      <c r="Z3987" s="4"/>
      <c r="AA3987" s="3"/>
      <c r="AB3987" s="4"/>
      <c r="AC3987" s="4"/>
    </row>
    <row r="3988" spans="1:29" x14ac:dyDescent="0.25">
      <c r="A3988" s="10"/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4"/>
      <c r="X3988" s="5"/>
      <c r="Y3988" s="3"/>
      <c r="Z3988" s="4"/>
      <c r="AA3988" s="3"/>
      <c r="AB3988" s="4"/>
      <c r="AC3988" s="4"/>
    </row>
    <row r="3989" spans="1:29" x14ac:dyDescent="0.25">
      <c r="A3989" s="10"/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4"/>
      <c r="X3989" s="5"/>
      <c r="Y3989" s="3"/>
      <c r="Z3989" s="4"/>
      <c r="AA3989" s="3"/>
      <c r="AB3989" s="4"/>
      <c r="AC3989" s="4"/>
    </row>
    <row r="3990" spans="1:29" x14ac:dyDescent="0.25">
      <c r="A3990" s="10"/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4"/>
      <c r="X3990" s="5"/>
      <c r="Y3990" s="3"/>
      <c r="Z3990" s="4"/>
      <c r="AA3990" s="3"/>
      <c r="AB3990" s="4"/>
      <c r="AC3990" s="4"/>
    </row>
    <row r="3991" spans="1:29" x14ac:dyDescent="0.25">
      <c r="A3991" s="10"/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4"/>
      <c r="X3991" s="5"/>
      <c r="Y3991" s="3"/>
      <c r="Z3991" s="4"/>
      <c r="AA3991" s="3"/>
      <c r="AB3991" s="4"/>
      <c r="AC3991" s="4"/>
    </row>
    <row r="3992" spans="1:29" x14ac:dyDescent="0.25">
      <c r="A3992" s="10"/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4"/>
      <c r="X3992" s="5"/>
      <c r="Y3992" s="3"/>
      <c r="Z3992" s="4"/>
      <c r="AA3992" s="3"/>
      <c r="AB3992" s="4"/>
      <c r="AC3992" s="4"/>
    </row>
    <row r="3993" spans="1:29" x14ac:dyDescent="0.25">
      <c r="A3993" s="10"/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4"/>
      <c r="X3993" s="5"/>
      <c r="Y3993" s="3"/>
      <c r="Z3993" s="4"/>
      <c r="AA3993" s="3"/>
      <c r="AB3993" s="4"/>
      <c r="AC3993" s="4"/>
    </row>
    <row r="3994" spans="1:29" x14ac:dyDescent="0.25">
      <c r="A3994" s="10"/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4"/>
      <c r="X3994" s="5"/>
      <c r="Y3994" s="3"/>
      <c r="Z3994" s="4"/>
      <c r="AA3994" s="3"/>
      <c r="AB3994" s="4"/>
      <c r="AC3994" s="4"/>
    </row>
    <row r="3995" spans="1:29" x14ac:dyDescent="0.25">
      <c r="A3995" s="10"/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4"/>
      <c r="X3995" s="5"/>
      <c r="Y3995" s="3"/>
      <c r="Z3995" s="4"/>
      <c r="AA3995" s="3"/>
      <c r="AB3995" s="4"/>
      <c r="AC3995" s="4"/>
    </row>
    <row r="3996" spans="1:29" x14ac:dyDescent="0.25">
      <c r="A3996" s="10"/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4"/>
      <c r="X3996" s="5"/>
      <c r="Y3996" s="3"/>
      <c r="Z3996" s="4"/>
      <c r="AA3996" s="3"/>
      <c r="AB3996" s="4"/>
      <c r="AC3996" s="4"/>
    </row>
    <row r="3997" spans="1:29" x14ac:dyDescent="0.25">
      <c r="A3997" s="10"/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4"/>
      <c r="X3997" s="5"/>
      <c r="Y3997" s="3"/>
      <c r="Z3997" s="4"/>
      <c r="AA3997" s="3"/>
      <c r="AB3997" s="4"/>
      <c r="AC3997" s="4"/>
    </row>
    <row r="3998" spans="1:29" x14ac:dyDescent="0.25">
      <c r="A3998" s="10"/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4"/>
      <c r="X3998" s="5"/>
      <c r="Y3998" s="3"/>
      <c r="Z3998" s="4"/>
      <c r="AA3998" s="3"/>
      <c r="AB3998" s="4"/>
      <c r="AC3998" s="4"/>
    </row>
    <row r="3999" spans="1:29" x14ac:dyDescent="0.25">
      <c r="A3999" s="10"/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4"/>
      <c r="X3999" s="5"/>
      <c r="Y3999" s="3"/>
      <c r="Z3999" s="4"/>
      <c r="AA3999" s="3"/>
      <c r="AB3999" s="4"/>
      <c r="AC3999" s="4"/>
    </row>
    <row r="4000" spans="1:29" x14ac:dyDescent="0.25">
      <c r="A4000" s="10"/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4"/>
      <c r="X4000" s="5"/>
      <c r="Y4000" s="3"/>
      <c r="Z4000" s="4"/>
      <c r="AA4000" s="3"/>
      <c r="AB4000" s="4"/>
      <c r="AC4000" s="4"/>
    </row>
    <row r="4001" spans="1:29" x14ac:dyDescent="0.25">
      <c r="A4001" s="10"/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4"/>
      <c r="X4001" s="5"/>
      <c r="Y4001" s="3"/>
      <c r="Z4001" s="4"/>
      <c r="AA4001" s="3"/>
      <c r="AB4001" s="4"/>
      <c r="AC4001" s="4"/>
    </row>
    <row r="4002" spans="1:29" x14ac:dyDescent="0.25">
      <c r="A4002" s="10"/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4"/>
      <c r="X4002" s="5"/>
      <c r="Y4002" s="3"/>
      <c r="Z4002" s="4"/>
      <c r="AA4002" s="3"/>
      <c r="AB4002" s="4"/>
      <c r="AC4002" s="4"/>
    </row>
    <row r="4003" spans="1:29" x14ac:dyDescent="0.25">
      <c r="A4003" s="10"/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4"/>
      <c r="X4003" s="5"/>
      <c r="Y4003" s="3"/>
      <c r="Z4003" s="4"/>
      <c r="AA4003" s="3"/>
      <c r="AB4003" s="4"/>
      <c r="AC4003" s="4"/>
    </row>
    <row r="4004" spans="1:29" x14ac:dyDescent="0.25">
      <c r="A4004" s="10"/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4"/>
      <c r="X4004" s="5"/>
      <c r="Y4004" s="3"/>
      <c r="Z4004" s="4"/>
      <c r="AA4004" s="3"/>
      <c r="AB4004" s="4"/>
      <c r="AC4004" s="4"/>
    </row>
    <row r="4005" spans="1:29" x14ac:dyDescent="0.25">
      <c r="A4005" s="10"/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4"/>
      <c r="X4005" s="5"/>
      <c r="Y4005" s="3"/>
      <c r="Z4005" s="4"/>
      <c r="AA4005" s="3"/>
      <c r="AB4005" s="4"/>
      <c r="AC4005" s="4"/>
    </row>
    <row r="4006" spans="1:29" x14ac:dyDescent="0.25">
      <c r="A4006" s="10"/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4"/>
      <c r="X4006" s="5"/>
      <c r="Y4006" s="3"/>
      <c r="Z4006" s="4"/>
      <c r="AA4006" s="3"/>
      <c r="AB4006" s="4"/>
      <c r="AC4006" s="4"/>
    </row>
    <row r="4007" spans="1:29" x14ac:dyDescent="0.25">
      <c r="A4007" s="10"/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4"/>
      <c r="X4007" s="5"/>
      <c r="Y4007" s="3"/>
      <c r="Z4007" s="4"/>
      <c r="AA4007" s="3"/>
      <c r="AB4007" s="4"/>
      <c r="AC4007" s="4"/>
    </row>
    <row r="4008" spans="1:29" x14ac:dyDescent="0.25">
      <c r="A4008" s="10"/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4"/>
      <c r="X4008" s="5"/>
      <c r="Y4008" s="3"/>
      <c r="Z4008" s="4"/>
      <c r="AA4008" s="3"/>
      <c r="AB4008" s="4"/>
      <c r="AC4008" s="4"/>
    </row>
    <row r="4009" spans="1:29" x14ac:dyDescent="0.25">
      <c r="A4009" s="10"/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4"/>
      <c r="X4009" s="5"/>
      <c r="Y4009" s="3"/>
      <c r="Z4009" s="4"/>
      <c r="AA4009" s="3"/>
      <c r="AB4009" s="4"/>
      <c r="AC4009" s="4"/>
    </row>
    <row r="4010" spans="1:29" x14ac:dyDescent="0.25">
      <c r="A4010" s="10"/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4"/>
      <c r="X4010" s="5"/>
      <c r="Y4010" s="3"/>
      <c r="Z4010" s="4"/>
      <c r="AA4010" s="3"/>
      <c r="AB4010" s="4"/>
      <c r="AC4010" s="4"/>
    </row>
    <row r="4011" spans="1:29" x14ac:dyDescent="0.25">
      <c r="A4011" s="10"/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4"/>
      <c r="X4011" s="5"/>
      <c r="Y4011" s="3"/>
      <c r="Z4011" s="4"/>
      <c r="AA4011" s="3"/>
      <c r="AB4011" s="4"/>
      <c r="AC4011" s="4"/>
    </row>
    <row r="4012" spans="1:29" x14ac:dyDescent="0.25">
      <c r="A4012" s="10"/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4"/>
      <c r="X4012" s="5"/>
      <c r="Y4012" s="3"/>
      <c r="Z4012" s="4"/>
      <c r="AA4012" s="3"/>
      <c r="AB4012" s="4"/>
      <c r="AC4012" s="4"/>
    </row>
    <row r="4013" spans="1:29" x14ac:dyDescent="0.25">
      <c r="A4013" s="10"/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4"/>
      <c r="X4013" s="5"/>
      <c r="Y4013" s="3"/>
      <c r="Z4013" s="4"/>
      <c r="AA4013" s="3"/>
      <c r="AB4013" s="4"/>
      <c r="AC4013" s="4"/>
    </row>
    <row r="4014" spans="1:29" x14ac:dyDescent="0.25">
      <c r="A4014" s="10"/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4"/>
      <c r="X4014" s="5"/>
      <c r="Y4014" s="3"/>
      <c r="Z4014" s="4"/>
      <c r="AA4014" s="3"/>
      <c r="AB4014" s="4"/>
      <c r="AC4014" s="4"/>
    </row>
    <row r="4015" spans="1:29" x14ac:dyDescent="0.25">
      <c r="A4015" s="10"/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4"/>
      <c r="X4015" s="5"/>
      <c r="Y4015" s="3"/>
      <c r="Z4015" s="4"/>
      <c r="AA4015" s="3"/>
      <c r="AB4015" s="4"/>
      <c r="AC4015" s="4"/>
    </row>
    <row r="4016" spans="1:29" x14ac:dyDescent="0.25">
      <c r="A4016" s="10"/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4"/>
      <c r="X4016" s="5"/>
      <c r="Y4016" s="3"/>
      <c r="Z4016" s="4"/>
      <c r="AA4016" s="3"/>
      <c r="AB4016" s="4"/>
      <c r="AC4016" s="4"/>
    </row>
    <row r="4017" spans="1:29" x14ac:dyDescent="0.25">
      <c r="A4017" s="10"/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4"/>
      <c r="X4017" s="5"/>
      <c r="Y4017" s="3"/>
      <c r="Z4017" s="4"/>
      <c r="AA4017" s="3"/>
      <c r="AB4017" s="4"/>
      <c r="AC4017" s="4"/>
    </row>
    <row r="4018" spans="1:29" x14ac:dyDescent="0.25">
      <c r="A4018" s="10"/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4"/>
      <c r="X4018" s="5"/>
      <c r="Y4018" s="3"/>
      <c r="Z4018" s="4"/>
      <c r="AA4018" s="3"/>
      <c r="AB4018" s="4"/>
      <c r="AC4018" s="4"/>
    </row>
    <row r="4019" spans="1:29" x14ac:dyDescent="0.25">
      <c r="A4019" s="10"/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4"/>
      <c r="X4019" s="5"/>
      <c r="Y4019" s="3"/>
      <c r="Z4019" s="4"/>
      <c r="AA4019" s="3"/>
      <c r="AB4019" s="4"/>
      <c r="AC4019" s="4"/>
    </row>
    <row r="4020" spans="1:29" x14ac:dyDescent="0.25">
      <c r="A4020" s="10"/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4"/>
      <c r="X4020" s="5"/>
      <c r="Y4020" s="3"/>
      <c r="Z4020" s="4"/>
      <c r="AA4020" s="3"/>
      <c r="AB4020" s="4"/>
      <c r="AC4020" s="4"/>
    </row>
    <row r="4021" spans="1:29" x14ac:dyDescent="0.25">
      <c r="A4021" s="10"/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4"/>
      <c r="X4021" s="5"/>
      <c r="Y4021" s="3"/>
      <c r="Z4021" s="4"/>
      <c r="AA4021" s="3"/>
      <c r="AB4021" s="4"/>
      <c r="AC4021" s="4"/>
    </row>
    <row r="4022" spans="1:29" x14ac:dyDescent="0.25">
      <c r="A4022" s="10"/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4"/>
      <c r="X4022" s="5"/>
      <c r="Y4022" s="3"/>
      <c r="Z4022" s="4"/>
      <c r="AA4022" s="3"/>
      <c r="AB4022" s="4"/>
      <c r="AC4022" s="4"/>
    </row>
    <row r="4023" spans="1:29" x14ac:dyDescent="0.25">
      <c r="A4023" s="10"/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4"/>
      <c r="X4023" s="5"/>
      <c r="Y4023" s="3"/>
      <c r="Z4023" s="4"/>
      <c r="AA4023" s="3"/>
      <c r="AB4023" s="4"/>
      <c r="AC4023" s="4"/>
    </row>
    <row r="4024" spans="1:29" x14ac:dyDescent="0.25">
      <c r="A4024" s="10"/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4"/>
      <c r="X4024" s="5"/>
      <c r="Y4024" s="3"/>
      <c r="Z4024" s="4"/>
      <c r="AA4024" s="3"/>
      <c r="AB4024" s="4"/>
      <c r="AC4024" s="4"/>
    </row>
    <row r="4025" spans="1:29" x14ac:dyDescent="0.25">
      <c r="A4025" s="10"/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4"/>
      <c r="X4025" s="5"/>
      <c r="Y4025" s="3"/>
      <c r="Z4025" s="4"/>
      <c r="AA4025" s="3"/>
      <c r="AB4025" s="4"/>
      <c r="AC4025" s="4"/>
    </row>
    <row r="4026" spans="1:29" x14ac:dyDescent="0.25">
      <c r="A4026" s="10"/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4"/>
      <c r="X4026" s="5"/>
      <c r="Y4026" s="3"/>
      <c r="Z4026" s="4"/>
      <c r="AA4026" s="3"/>
      <c r="AB4026" s="4"/>
      <c r="AC4026" s="4"/>
    </row>
    <row r="4027" spans="1:29" x14ac:dyDescent="0.25">
      <c r="A4027" s="10"/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4"/>
      <c r="X4027" s="5"/>
      <c r="Y4027" s="3"/>
      <c r="Z4027" s="4"/>
      <c r="AA4027" s="3"/>
      <c r="AB4027" s="4"/>
      <c r="AC4027" s="4"/>
    </row>
    <row r="4028" spans="1:29" x14ac:dyDescent="0.25">
      <c r="A4028" s="10"/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4"/>
      <c r="X4028" s="5"/>
      <c r="Y4028" s="3"/>
      <c r="Z4028" s="4"/>
      <c r="AA4028" s="3"/>
      <c r="AB4028" s="4"/>
      <c r="AC4028" s="4"/>
    </row>
    <row r="4029" spans="1:29" x14ac:dyDescent="0.25">
      <c r="A4029" s="10"/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4"/>
      <c r="X4029" s="5"/>
      <c r="Y4029" s="3"/>
      <c r="Z4029" s="4"/>
      <c r="AA4029" s="3"/>
      <c r="AB4029" s="4"/>
      <c r="AC4029" s="4"/>
    </row>
    <row r="4030" spans="1:29" x14ac:dyDescent="0.25">
      <c r="A4030" s="10"/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4"/>
      <c r="X4030" s="5"/>
      <c r="Y4030" s="3"/>
      <c r="Z4030" s="4"/>
      <c r="AA4030" s="3"/>
      <c r="AB4030" s="4"/>
      <c r="AC4030" s="4"/>
    </row>
    <row r="4031" spans="1:29" x14ac:dyDescent="0.25">
      <c r="A4031" s="10"/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4"/>
      <c r="X4031" s="5"/>
      <c r="Y4031" s="3"/>
      <c r="Z4031" s="4"/>
      <c r="AA4031" s="3"/>
      <c r="AB4031" s="4"/>
      <c r="AC4031" s="4"/>
    </row>
    <row r="4032" spans="1:29" x14ac:dyDescent="0.25">
      <c r="A4032" s="10"/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4"/>
      <c r="X4032" s="5"/>
      <c r="Y4032" s="3"/>
      <c r="Z4032" s="4"/>
      <c r="AA4032" s="3"/>
      <c r="AB4032" s="4"/>
      <c r="AC4032" s="4"/>
    </row>
    <row r="4033" spans="1:29" x14ac:dyDescent="0.25">
      <c r="A4033" s="10"/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4"/>
      <c r="X4033" s="5"/>
      <c r="Y4033" s="3"/>
      <c r="Z4033" s="4"/>
      <c r="AA4033" s="3"/>
      <c r="AB4033" s="4"/>
      <c r="AC4033" s="4"/>
    </row>
    <row r="4034" spans="1:29" x14ac:dyDescent="0.25">
      <c r="A4034" s="10"/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4"/>
      <c r="X4034" s="5"/>
      <c r="Y4034" s="3"/>
      <c r="Z4034" s="4"/>
      <c r="AA4034" s="3"/>
      <c r="AB4034" s="4"/>
      <c r="AC4034" s="4"/>
    </row>
    <row r="4035" spans="1:29" x14ac:dyDescent="0.25">
      <c r="A4035" s="10"/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4"/>
      <c r="X4035" s="5"/>
      <c r="Y4035" s="3"/>
      <c r="Z4035" s="4"/>
      <c r="AA4035" s="3"/>
      <c r="AB4035" s="4"/>
      <c r="AC4035" s="4"/>
    </row>
    <row r="4036" spans="1:29" x14ac:dyDescent="0.25">
      <c r="A4036" s="10"/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4"/>
      <c r="X4036" s="5"/>
      <c r="Y4036" s="3"/>
      <c r="Z4036" s="4"/>
      <c r="AA4036" s="3"/>
      <c r="AB4036" s="4"/>
      <c r="AC4036" s="4"/>
    </row>
    <row r="4037" spans="1:29" x14ac:dyDescent="0.25">
      <c r="A4037" s="10"/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4"/>
      <c r="X4037" s="5"/>
      <c r="Y4037" s="3"/>
      <c r="Z4037" s="4"/>
      <c r="AA4037" s="3"/>
      <c r="AB4037" s="4"/>
      <c r="AC4037" s="4"/>
    </row>
    <row r="4038" spans="1:29" x14ac:dyDescent="0.25">
      <c r="A4038" s="10"/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4"/>
      <c r="X4038" s="5"/>
      <c r="Y4038" s="3"/>
      <c r="Z4038" s="4"/>
      <c r="AA4038" s="3"/>
      <c r="AB4038" s="4"/>
      <c r="AC4038" s="4"/>
    </row>
    <row r="4039" spans="1:29" x14ac:dyDescent="0.25">
      <c r="A4039" s="10"/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4"/>
      <c r="X4039" s="5"/>
      <c r="Y4039" s="3"/>
      <c r="Z4039" s="4"/>
      <c r="AA4039" s="3"/>
      <c r="AB4039" s="4"/>
      <c r="AC4039" s="4"/>
    </row>
    <row r="4040" spans="1:29" x14ac:dyDescent="0.25">
      <c r="A4040" s="10"/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4"/>
      <c r="X4040" s="5"/>
      <c r="Y4040" s="3"/>
      <c r="Z4040" s="4"/>
      <c r="AA4040" s="3"/>
      <c r="AB4040" s="4"/>
      <c r="AC4040" s="4"/>
    </row>
    <row r="4041" spans="1:29" x14ac:dyDescent="0.25">
      <c r="A4041" s="10"/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4"/>
      <c r="X4041" s="5"/>
      <c r="Y4041" s="3"/>
      <c r="Z4041" s="4"/>
      <c r="AA4041" s="3"/>
      <c r="AB4041" s="4"/>
      <c r="AC4041" s="4"/>
    </row>
    <row r="4042" spans="1:29" x14ac:dyDescent="0.25">
      <c r="A4042" s="10"/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4"/>
      <c r="X4042" s="5"/>
      <c r="Y4042" s="3"/>
      <c r="Z4042" s="4"/>
      <c r="AA4042" s="3"/>
      <c r="AB4042" s="4"/>
      <c r="AC4042" s="4"/>
    </row>
    <row r="4043" spans="1:29" x14ac:dyDescent="0.25">
      <c r="A4043" s="10"/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4"/>
      <c r="X4043" s="5"/>
      <c r="Y4043" s="3"/>
      <c r="Z4043" s="4"/>
      <c r="AA4043" s="3"/>
      <c r="AB4043" s="4"/>
      <c r="AC4043" s="4"/>
    </row>
    <row r="4044" spans="1:29" x14ac:dyDescent="0.25">
      <c r="A4044" s="10"/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4"/>
      <c r="X4044" s="5"/>
      <c r="Y4044" s="3"/>
      <c r="Z4044" s="4"/>
      <c r="AA4044" s="3"/>
      <c r="AB4044" s="4"/>
      <c r="AC4044" s="4"/>
    </row>
    <row r="4045" spans="1:29" x14ac:dyDescent="0.25">
      <c r="A4045" s="10"/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4"/>
      <c r="X4045" s="5"/>
      <c r="Y4045" s="3"/>
      <c r="Z4045" s="4"/>
      <c r="AA4045" s="3"/>
      <c r="AB4045" s="4"/>
      <c r="AC4045" s="4"/>
    </row>
    <row r="4046" spans="1:29" x14ac:dyDescent="0.25">
      <c r="A4046" s="10"/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4"/>
      <c r="X4046" s="5"/>
      <c r="Y4046" s="3"/>
      <c r="Z4046" s="4"/>
      <c r="AA4046" s="3"/>
      <c r="AB4046" s="4"/>
      <c r="AC4046" s="4"/>
    </row>
    <row r="4047" spans="1:29" x14ac:dyDescent="0.25">
      <c r="A4047" s="10"/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4"/>
      <c r="X4047" s="5"/>
      <c r="Y4047" s="3"/>
      <c r="Z4047" s="4"/>
      <c r="AA4047" s="3"/>
      <c r="AB4047" s="4"/>
      <c r="AC4047" s="4"/>
    </row>
    <row r="4048" spans="1:29" x14ac:dyDescent="0.25">
      <c r="A4048" s="10"/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4"/>
      <c r="X4048" s="5"/>
      <c r="Y4048" s="3"/>
      <c r="Z4048" s="4"/>
      <c r="AA4048" s="3"/>
      <c r="AB4048" s="4"/>
      <c r="AC4048" s="4"/>
    </row>
    <row r="4049" spans="1:29" x14ac:dyDescent="0.25">
      <c r="A4049" s="10"/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4"/>
      <c r="X4049" s="5"/>
      <c r="Y4049" s="3"/>
      <c r="Z4049" s="4"/>
      <c r="AA4049" s="3"/>
      <c r="AB4049" s="4"/>
      <c r="AC4049" s="4"/>
    </row>
    <row r="4050" spans="1:29" x14ac:dyDescent="0.25">
      <c r="A4050" s="10"/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4"/>
      <c r="X4050" s="5"/>
      <c r="Y4050" s="3"/>
      <c r="Z4050" s="4"/>
      <c r="AA4050" s="3"/>
      <c r="AB4050" s="4"/>
      <c r="AC4050" s="4"/>
    </row>
    <row r="4051" spans="1:29" x14ac:dyDescent="0.25">
      <c r="A4051" s="10"/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4"/>
      <c r="X4051" s="5"/>
      <c r="Y4051" s="3"/>
      <c r="Z4051" s="4"/>
      <c r="AA4051" s="3"/>
      <c r="AB4051" s="4"/>
      <c r="AC4051" s="4"/>
    </row>
    <row r="4052" spans="1:29" x14ac:dyDescent="0.25">
      <c r="A4052" s="10"/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4"/>
      <c r="X4052" s="5"/>
      <c r="Y4052" s="3"/>
      <c r="Z4052" s="4"/>
      <c r="AA4052" s="3"/>
      <c r="AB4052" s="4"/>
      <c r="AC4052" s="4"/>
    </row>
    <row r="4053" spans="1:29" x14ac:dyDescent="0.25">
      <c r="A4053" s="10"/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4"/>
      <c r="X4053" s="5"/>
      <c r="Y4053" s="3"/>
      <c r="Z4053" s="4"/>
      <c r="AA4053" s="3"/>
      <c r="AB4053" s="4"/>
      <c r="AC4053" s="4"/>
    </row>
    <row r="4054" spans="1:29" x14ac:dyDescent="0.25">
      <c r="A4054" s="10"/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4"/>
      <c r="X4054" s="5"/>
      <c r="Y4054" s="3"/>
      <c r="Z4054" s="4"/>
      <c r="AA4054" s="3"/>
      <c r="AB4054" s="4"/>
      <c r="AC4054" s="4"/>
    </row>
    <row r="4055" spans="1:29" x14ac:dyDescent="0.25">
      <c r="A4055" s="10"/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4"/>
      <c r="X4055" s="5"/>
      <c r="Y4055" s="3"/>
      <c r="Z4055" s="4"/>
      <c r="AA4055" s="3"/>
      <c r="AB4055" s="4"/>
      <c r="AC4055" s="4"/>
    </row>
    <row r="4056" spans="1:29" x14ac:dyDescent="0.25">
      <c r="A4056" s="10"/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4"/>
      <c r="X4056" s="5"/>
      <c r="Y4056" s="3"/>
      <c r="Z4056" s="4"/>
      <c r="AA4056" s="3"/>
      <c r="AB4056" s="4"/>
      <c r="AC4056" s="4"/>
    </row>
    <row r="4057" spans="1:29" x14ac:dyDescent="0.25">
      <c r="A4057" s="10"/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4"/>
      <c r="X4057" s="5"/>
      <c r="Y4057" s="3"/>
      <c r="Z4057" s="4"/>
      <c r="AA4057" s="3"/>
      <c r="AB4057" s="4"/>
      <c r="AC4057" s="4"/>
    </row>
    <row r="4058" spans="1:29" x14ac:dyDescent="0.25">
      <c r="A4058" s="10"/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4"/>
      <c r="X4058" s="5"/>
      <c r="Y4058" s="3"/>
      <c r="Z4058" s="4"/>
      <c r="AA4058" s="3"/>
      <c r="AB4058" s="4"/>
      <c r="AC4058" s="4"/>
    </row>
    <row r="4059" spans="1:29" x14ac:dyDescent="0.25">
      <c r="A4059" s="10"/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4"/>
      <c r="X4059" s="5"/>
      <c r="Y4059" s="3"/>
      <c r="Z4059" s="4"/>
      <c r="AA4059" s="3"/>
      <c r="AB4059" s="4"/>
      <c r="AC4059" s="4"/>
    </row>
    <row r="4060" spans="1:29" x14ac:dyDescent="0.25">
      <c r="A4060" s="10"/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4"/>
      <c r="X4060" s="5"/>
      <c r="Y4060" s="3"/>
      <c r="Z4060" s="4"/>
      <c r="AA4060" s="3"/>
      <c r="AB4060" s="4"/>
      <c r="AC4060" s="4"/>
    </row>
    <row r="4061" spans="1:29" x14ac:dyDescent="0.25">
      <c r="A4061" s="10"/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4"/>
      <c r="X4061" s="5"/>
      <c r="Y4061" s="3"/>
      <c r="Z4061" s="4"/>
      <c r="AA4061" s="3"/>
      <c r="AB4061" s="4"/>
      <c r="AC4061" s="4"/>
    </row>
    <row r="4062" spans="1:29" x14ac:dyDescent="0.25">
      <c r="A4062" s="10"/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4"/>
      <c r="X4062" s="5"/>
      <c r="Y4062" s="3"/>
      <c r="Z4062" s="4"/>
      <c r="AA4062" s="3"/>
      <c r="AB4062" s="4"/>
      <c r="AC4062" s="4"/>
    </row>
    <row r="4063" spans="1:29" x14ac:dyDescent="0.25">
      <c r="A4063" s="10"/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4"/>
      <c r="X4063" s="5"/>
      <c r="Y4063" s="3"/>
      <c r="Z4063" s="4"/>
      <c r="AA4063" s="3"/>
      <c r="AB4063" s="4"/>
      <c r="AC4063" s="4"/>
    </row>
    <row r="4064" spans="1:29" x14ac:dyDescent="0.25">
      <c r="A4064" s="10"/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4"/>
      <c r="X4064" s="5"/>
      <c r="Y4064" s="3"/>
      <c r="Z4064" s="4"/>
      <c r="AA4064" s="3"/>
      <c r="AB4064" s="4"/>
      <c r="AC4064" s="4"/>
    </row>
    <row r="4065" spans="1:29" x14ac:dyDescent="0.25">
      <c r="A4065" s="10"/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4"/>
      <c r="X4065" s="5"/>
      <c r="Y4065" s="3"/>
      <c r="Z4065" s="4"/>
      <c r="AA4065" s="3"/>
      <c r="AB4065" s="4"/>
      <c r="AC4065" s="4"/>
    </row>
    <row r="4066" spans="1:29" x14ac:dyDescent="0.25">
      <c r="A4066" s="10"/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4"/>
      <c r="X4066" s="5"/>
      <c r="Y4066" s="3"/>
      <c r="Z4066" s="4"/>
      <c r="AA4066" s="3"/>
      <c r="AB4066" s="4"/>
      <c r="AC4066" s="4"/>
    </row>
    <row r="4067" spans="1:29" x14ac:dyDescent="0.25">
      <c r="A4067" s="10"/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4"/>
      <c r="X4067" s="5"/>
      <c r="Y4067" s="3"/>
      <c r="Z4067" s="4"/>
      <c r="AA4067" s="3"/>
      <c r="AB4067" s="4"/>
      <c r="AC4067" s="4"/>
    </row>
    <row r="4068" spans="1:29" x14ac:dyDescent="0.25">
      <c r="A4068" s="10"/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4"/>
      <c r="X4068" s="5"/>
      <c r="Y4068" s="3"/>
      <c r="Z4068" s="4"/>
      <c r="AA4068" s="3"/>
      <c r="AB4068" s="4"/>
      <c r="AC4068" s="4"/>
    </row>
    <row r="4069" spans="1:29" x14ac:dyDescent="0.25">
      <c r="A4069" s="10"/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4"/>
      <c r="X4069" s="5"/>
      <c r="Y4069" s="3"/>
      <c r="Z4069" s="4"/>
      <c r="AA4069" s="3"/>
      <c r="AB4069" s="4"/>
      <c r="AC4069" s="4"/>
    </row>
    <row r="4070" spans="1:29" x14ac:dyDescent="0.25">
      <c r="A4070" s="10"/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4"/>
      <c r="X4070" s="5"/>
      <c r="Y4070" s="3"/>
      <c r="Z4070" s="4"/>
      <c r="AA4070" s="3"/>
      <c r="AB4070" s="4"/>
      <c r="AC4070" s="4"/>
    </row>
    <row r="4071" spans="1:29" x14ac:dyDescent="0.25">
      <c r="A4071" s="10"/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4"/>
      <c r="X4071" s="5"/>
      <c r="Y4071" s="3"/>
      <c r="Z4071" s="4"/>
      <c r="AA4071" s="3"/>
      <c r="AB4071" s="4"/>
      <c r="AC4071" s="4"/>
    </row>
    <row r="4072" spans="1:29" x14ac:dyDescent="0.25">
      <c r="A4072" s="10"/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4"/>
      <c r="X4072" s="5"/>
      <c r="Y4072" s="3"/>
      <c r="Z4072" s="4"/>
      <c r="AA4072" s="3"/>
      <c r="AB4072" s="4"/>
      <c r="AC4072" s="4"/>
    </row>
    <row r="4073" spans="1:29" x14ac:dyDescent="0.25">
      <c r="A4073" s="10"/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4"/>
      <c r="X4073" s="5"/>
      <c r="Y4073" s="3"/>
      <c r="Z4073" s="4"/>
      <c r="AA4073" s="3"/>
      <c r="AB4073" s="4"/>
      <c r="AC4073" s="4"/>
    </row>
    <row r="4074" spans="1:29" x14ac:dyDescent="0.25">
      <c r="A4074" s="10"/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4"/>
      <c r="X4074" s="5"/>
      <c r="Y4074" s="3"/>
      <c r="Z4074" s="4"/>
      <c r="AA4074" s="3"/>
      <c r="AB4074" s="4"/>
      <c r="AC4074" s="4"/>
    </row>
    <row r="4075" spans="1:29" x14ac:dyDescent="0.25">
      <c r="A4075" s="10"/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4"/>
      <c r="X4075" s="5"/>
      <c r="Y4075" s="3"/>
      <c r="Z4075" s="4"/>
      <c r="AA4075" s="3"/>
      <c r="AB4075" s="4"/>
      <c r="AC4075" s="4"/>
    </row>
    <row r="4076" spans="1:29" x14ac:dyDescent="0.25">
      <c r="A4076" s="10"/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4"/>
      <c r="X4076" s="5"/>
      <c r="Y4076" s="3"/>
      <c r="Z4076" s="4"/>
      <c r="AA4076" s="3"/>
      <c r="AB4076" s="4"/>
      <c r="AC4076" s="4"/>
    </row>
    <row r="4077" spans="1:29" x14ac:dyDescent="0.25">
      <c r="A4077" s="10"/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4"/>
      <c r="X4077" s="5"/>
      <c r="Y4077" s="3"/>
      <c r="Z4077" s="4"/>
      <c r="AA4077" s="3"/>
      <c r="AB4077" s="4"/>
      <c r="AC4077" s="4"/>
    </row>
    <row r="4078" spans="1:29" x14ac:dyDescent="0.25">
      <c r="A4078" s="10"/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4"/>
      <c r="X4078" s="5"/>
      <c r="Y4078" s="3"/>
      <c r="Z4078" s="4"/>
      <c r="AA4078" s="3"/>
      <c r="AB4078" s="4"/>
      <c r="AC4078" s="4"/>
    </row>
    <row r="4079" spans="1:29" x14ac:dyDescent="0.25">
      <c r="A4079" s="10"/>
      <c r="B4079" s="3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4"/>
      <c r="X4079" s="5"/>
      <c r="Y4079" s="3"/>
      <c r="Z4079" s="4"/>
      <c r="AA4079" s="3"/>
      <c r="AB4079" s="4"/>
      <c r="AC4079" s="4"/>
    </row>
    <row r="4080" spans="1:29" x14ac:dyDescent="0.25">
      <c r="A4080" s="10"/>
      <c r="B4080" s="3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4"/>
      <c r="X4080" s="5"/>
      <c r="Y4080" s="3"/>
      <c r="Z4080" s="4"/>
      <c r="AA4080" s="3"/>
      <c r="AB4080" s="4"/>
      <c r="AC4080" s="4"/>
    </row>
    <row r="4081" spans="1:29" x14ac:dyDescent="0.25">
      <c r="A4081" s="10"/>
      <c r="B4081" s="3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4"/>
      <c r="X4081" s="5"/>
      <c r="Y4081" s="3"/>
      <c r="Z4081" s="4"/>
      <c r="AA4081" s="3"/>
      <c r="AB4081" s="4"/>
      <c r="AC4081" s="4"/>
    </row>
    <row r="4082" spans="1:29" x14ac:dyDescent="0.25">
      <c r="A4082" s="10"/>
      <c r="B4082" s="3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4"/>
      <c r="X4082" s="5"/>
      <c r="Y4082" s="3"/>
      <c r="Z4082" s="4"/>
      <c r="AA4082" s="3"/>
      <c r="AB4082" s="4"/>
      <c r="AC4082" s="4"/>
    </row>
    <row r="4083" spans="1:29" x14ac:dyDescent="0.25">
      <c r="A4083" s="10"/>
      <c r="B4083" s="3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4"/>
      <c r="X4083" s="5"/>
      <c r="Y4083" s="3"/>
      <c r="Z4083" s="4"/>
      <c r="AA4083" s="3"/>
      <c r="AB4083" s="4"/>
      <c r="AC4083" s="4"/>
    </row>
    <row r="4084" spans="1:29" x14ac:dyDescent="0.25">
      <c r="A4084" s="10"/>
      <c r="B4084" s="3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4"/>
      <c r="X4084" s="5"/>
      <c r="Y4084" s="3"/>
      <c r="Z4084" s="4"/>
      <c r="AA4084" s="3"/>
      <c r="AB4084" s="4"/>
      <c r="AC4084" s="4"/>
    </row>
    <row r="4085" spans="1:29" x14ac:dyDescent="0.25">
      <c r="A4085" s="10"/>
      <c r="B4085" s="3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4"/>
      <c r="X4085" s="5"/>
      <c r="Y4085" s="3"/>
      <c r="Z4085" s="4"/>
      <c r="AA4085" s="3"/>
      <c r="AB4085" s="4"/>
      <c r="AC4085" s="4"/>
    </row>
    <row r="4086" spans="1:29" x14ac:dyDescent="0.25">
      <c r="A4086" s="10"/>
      <c r="B4086" s="3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4"/>
      <c r="X4086" s="5"/>
      <c r="Y4086" s="3"/>
      <c r="Z4086" s="4"/>
      <c r="AA4086" s="3"/>
      <c r="AB4086" s="4"/>
      <c r="AC4086" s="4"/>
    </row>
    <row r="4087" spans="1:29" x14ac:dyDescent="0.25">
      <c r="A4087" s="10"/>
      <c r="B4087" s="3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4"/>
      <c r="X4087" s="5"/>
      <c r="Y4087" s="3"/>
      <c r="Z4087" s="4"/>
      <c r="AA4087" s="3"/>
      <c r="AB4087" s="4"/>
      <c r="AC4087" s="4"/>
    </row>
    <row r="4088" spans="1:29" x14ac:dyDescent="0.25">
      <c r="A4088" s="10"/>
      <c r="B4088" s="3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4"/>
      <c r="X4088" s="5"/>
      <c r="Y4088" s="3"/>
      <c r="Z4088" s="4"/>
      <c r="AA4088" s="3"/>
      <c r="AB4088" s="4"/>
      <c r="AC4088" s="4"/>
    </row>
    <row r="4089" spans="1:29" x14ac:dyDescent="0.25">
      <c r="A4089" s="10"/>
      <c r="B4089" s="3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4"/>
      <c r="X4089" s="5"/>
      <c r="Y4089" s="3"/>
      <c r="Z4089" s="4"/>
      <c r="AA4089" s="3"/>
      <c r="AB4089" s="4"/>
      <c r="AC4089" s="4"/>
    </row>
    <row r="4090" spans="1:29" x14ac:dyDescent="0.25">
      <c r="A4090" s="10"/>
      <c r="B4090" s="3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4"/>
      <c r="X4090" s="5"/>
      <c r="Y4090" s="3"/>
      <c r="Z4090" s="4"/>
      <c r="AA4090" s="3"/>
      <c r="AB4090" s="4"/>
      <c r="AC4090" s="4"/>
    </row>
    <row r="4091" spans="1:29" x14ac:dyDescent="0.25">
      <c r="A4091" s="10"/>
      <c r="B4091" s="3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4"/>
      <c r="X4091" s="5"/>
      <c r="Y4091" s="3"/>
      <c r="Z4091" s="4"/>
      <c r="AA4091" s="3"/>
      <c r="AB4091" s="4"/>
      <c r="AC4091" s="4"/>
    </row>
    <row r="4092" spans="1:29" x14ac:dyDescent="0.25">
      <c r="A4092" s="10"/>
      <c r="B4092" s="3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4"/>
      <c r="X4092" s="5"/>
      <c r="Y4092" s="3"/>
      <c r="Z4092" s="4"/>
      <c r="AA4092" s="3"/>
      <c r="AB4092" s="4"/>
      <c r="AC4092" s="4"/>
    </row>
    <row r="4093" spans="1:29" x14ac:dyDescent="0.25">
      <c r="A4093" s="10"/>
      <c r="B4093" s="3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4"/>
      <c r="X4093" s="5"/>
      <c r="Y4093" s="3"/>
      <c r="Z4093" s="4"/>
      <c r="AA4093" s="3"/>
      <c r="AB4093" s="4"/>
      <c r="AC4093" s="4"/>
    </row>
    <row r="4094" spans="1:29" x14ac:dyDescent="0.25">
      <c r="A4094" s="10"/>
      <c r="B4094" s="3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4"/>
      <c r="X4094" s="5"/>
      <c r="Y4094" s="3"/>
      <c r="Z4094" s="4"/>
      <c r="AA4094" s="3"/>
      <c r="AB4094" s="4"/>
      <c r="AC4094" s="4"/>
    </row>
    <row r="4095" spans="1:29" x14ac:dyDescent="0.25">
      <c r="A4095" s="10"/>
      <c r="B4095" s="3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4"/>
      <c r="X4095" s="5"/>
      <c r="Y4095" s="3"/>
      <c r="Z4095" s="4"/>
      <c r="AA4095" s="3"/>
      <c r="AB4095" s="4"/>
      <c r="AC4095" s="4"/>
    </row>
    <row r="4096" spans="1:29" x14ac:dyDescent="0.25">
      <c r="A4096" s="10"/>
      <c r="B4096" s="3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4"/>
      <c r="X4096" s="5"/>
      <c r="Y4096" s="3"/>
      <c r="Z4096" s="4"/>
      <c r="AA4096" s="3"/>
      <c r="AB4096" s="4"/>
      <c r="AC4096" s="4"/>
    </row>
    <row r="4097" spans="1:29" x14ac:dyDescent="0.25">
      <c r="A4097" s="10"/>
      <c r="B4097" s="3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4"/>
      <c r="X4097" s="5"/>
      <c r="Y4097" s="3"/>
      <c r="Z4097" s="4"/>
      <c r="AA4097" s="3"/>
      <c r="AB4097" s="4"/>
      <c r="AC4097" s="4"/>
    </row>
    <row r="4098" spans="1:29" x14ac:dyDescent="0.25">
      <c r="A4098" s="10"/>
      <c r="B4098" s="3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4"/>
      <c r="X4098" s="5"/>
      <c r="Y4098" s="3"/>
      <c r="Z4098" s="4"/>
      <c r="AA4098" s="3"/>
      <c r="AB4098" s="4"/>
      <c r="AC4098" s="4"/>
    </row>
    <row r="4099" spans="1:29" x14ac:dyDescent="0.25">
      <c r="A4099" s="10"/>
      <c r="B4099" s="3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4"/>
      <c r="X4099" s="5"/>
      <c r="Y4099" s="3"/>
      <c r="Z4099" s="4"/>
      <c r="AA4099" s="3"/>
      <c r="AB4099" s="4"/>
      <c r="AC4099" s="4"/>
    </row>
    <row r="4100" spans="1:29" x14ac:dyDescent="0.25">
      <c r="A4100" s="10"/>
      <c r="B4100" s="3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4"/>
      <c r="X4100" s="5"/>
      <c r="Y4100" s="3"/>
      <c r="Z4100" s="4"/>
      <c r="AA4100" s="3"/>
      <c r="AB4100" s="4"/>
      <c r="AC4100" s="4"/>
    </row>
    <row r="4101" spans="1:29" x14ac:dyDescent="0.25">
      <c r="A4101" s="10"/>
      <c r="B4101" s="3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4"/>
      <c r="X4101" s="5"/>
      <c r="Y4101" s="3"/>
      <c r="Z4101" s="4"/>
      <c r="AA4101" s="3"/>
      <c r="AB4101" s="4"/>
      <c r="AC4101" s="4"/>
    </row>
    <row r="4102" spans="1:29" x14ac:dyDescent="0.25">
      <c r="A4102" s="10"/>
      <c r="B4102" s="3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4"/>
      <c r="X4102" s="5"/>
      <c r="Y4102" s="3"/>
      <c r="Z4102" s="4"/>
      <c r="AA4102" s="3"/>
      <c r="AB4102" s="4"/>
      <c r="AC4102" s="4"/>
    </row>
    <row r="4103" spans="1:29" x14ac:dyDescent="0.25">
      <c r="A4103" s="10"/>
      <c r="B4103" s="3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4"/>
      <c r="X4103" s="5"/>
      <c r="Y4103" s="3"/>
      <c r="Z4103" s="4"/>
      <c r="AA4103" s="3"/>
      <c r="AB4103" s="4"/>
      <c r="AC4103" s="4"/>
    </row>
    <row r="4104" spans="1:29" x14ac:dyDescent="0.25">
      <c r="A4104" s="10"/>
      <c r="B4104" s="3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4"/>
      <c r="X4104" s="5"/>
      <c r="Y4104" s="3"/>
      <c r="Z4104" s="4"/>
      <c r="AA4104" s="3"/>
      <c r="AB4104" s="4"/>
      <c r="AC4104" s="4"/>
    </row>
    <row r="4105" spans="1:29" x14ac:dyDescent="0.25">
      <c r="A4105" s="10"/>
      <c r="B4105" s="3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4"/>
      <c r="X4105" s="5"/>
      <c r="Y4105" s="3"/>
      <c r="Z4105" s="4"/>
      <c r="AA4105" s="3"/>
      <c r="AB4105" s="4"/>
      <c r="AC4105" s="4"/>
    </row>
    <row r="4106" spans="1:29" x14ac:dyDescent="0.25">
      <c r="A4106" s="10"/>
      <c r="B4106" s="3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4"/>
      <c r="X4106" s="5"/>
      <c r="Y4106" s="3"/>
      <c r="Z4106" s="4"/>
      <c r="AA4106" s="3"/>
      <c r="AB4106" s="4"/>
      <c r="AC4106" s="4"/>
    </row>
    <row r="4107" spans="1:29" x14ac:dyDescent="0.25">
      <c r="A4107" s="10"/>
      <c r="B4107" s="3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4"/>
      <c r="X4107" s="5"/>
      <c r="Y4107" s="3"/>
      <c r="Z4107" s="4"/>
      <c r="AA4107" s="3"/>
      <c r="AB4107" s="4"/>
      <c r="AC4107" s="4"/>
    </row>
    <row r="4108" spans="1:29" x14ac:dyDescent="0.25">
      <c r="A4108" s="10"/>
      <c r="B4108" s="3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4"/>
      <c r="X4108" s="5"/>
      <c r="Y4108" s="3"/>
      <c r="Z4108" s="4"/>
      <c r="AA4108" s="3"/>
      <c r="AB4108" s="4"/>
      <c r="AC4108" s="4"/>
    </row>
    <row r="4109" spans="1:29" x14ac:dyDescent="0.25">
      <c r="A4109" s="10"/>
      <c r="B4109" s="3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4"/>
      <c r="X4109" s="5"/>
      <c r="Y4109" s="3"/>
      <c r="Z4109" s="4"/>
      <c r="AA4109" s="3"/>
      <c r="AB4109" s="4"/>
      <c r="AC4109" s="4"/>
    </row>
    <row r="4110" spans="1:29" x14ac:dyDescent="0.25">
      <c r="A4110" s="10"/>
      <c r="B4110" s="3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4"/>
      <c r="X4110" s="5"/>
      <c r="Y4110" s="3"/>
      <c r="Z4110" s="4"/>
      <c r="AA4110" s="3"/>
      <c r="AB4110" s="4"/>
      <c r="AC4110" s="4"/>
    </row>
    <row r="4111" spans="1:29" x14ac:dyDescent="0.25">
      <c r="A4111" s="10"/>
      <c r="B4111" s="3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4"/>
      <c r="X4111" s="5"/>
      <c r="Y4111" s="3"/>
      <c r="Z4111" s="4"/>
      <c r="AA4111" s="3"/>
      <c r="AB4111" s="4"/>
      <c r="AC4111" s="4"/>
    </row>
    <row r="4112" spans="1:29" x14ac:dyDescent="0.25">
      <c r="A4112" s="10"/>
      <c r="B4112" s="3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4"/>
      <c r="X4112" s="5"/>
      <c r="Y4112" s="3"/>
      <c r="Z4112" s="4"/>
      <c r="AA4112" s="3"/>
      <c r="AB4112" s="4"/>
      <c r="AC4112" s="4"/>
    </row>
    <row r="4113" spans="1:29" x14ac:dyDescent="0.25">
      <c r="A4113" s="10"/>
      <c r="B4113" s="3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4"/>
      <c r="X4113" s="5"/>
      <c r="Y4113" s="3"/>
      <c r="Z4113" s="4"/>
      <c r="AA4113" s="3"/>
      <c r="AB4113" s="4"/>
      <c r="AC4113" s="4"/>
    </row>
    <row r="4114" spans="1:29" x14ac:dyDescent="0.25">
      <c r="A4114" s="10"/>
      <c r="B4114" s="3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4"/>
      <c r="X4114" s="5"/>
      <c r="Y4114" s="3"/>
      <c r="Z4114" s="4"/>
      <c r="AA4114" s="3"/>
      <c r="AB4114" s="4"/>
      <c r="AC4114" s="4"/>
    </row>
    <row r="4115" spans="1:29" x14ac:dyDescent="0.25">
      <c r="A4115" s="10"/>
      <c r="B4115" s="3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4"/>
      <c r="X4115" s="5"/>
      <c r="Y4115" s="3"/>
      <c r="Z4115" s="4"/>
      <c r="AA4115" s="3"/>
      <c r="AB4115" s="4"/>
      <c r="AC4115" s="4"/>
    </row>
    <row r="4116" spans="1:29" x14ac:dyDescent="0.25">
      <c r="A4116" s="10"/>
      <c r="B4116" s="3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4"/>
      <c r="X4116" s="5"/>
      <c r="Y4116" s="3"/>
      <c r="Z4116" s="4"/>
      <c r="AA4116" s="3"/>
      <c r="AB4116" s="4"/>
      <c r="AC4116" s="4"/>
    </row>
    <row r="4117" spans="1:29" x14ac:dyDescent="0.25">
      <c r="A4117" s="10"/>
      <c r="B4117" s="3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4"/>
      <c r="X4117" s="5"/>
      <c r="Y4117" s="3"/>
      <c r="Z4117" s="4"/>
      <c r="AA4117" s="3"/>
      <c r="AB4117" s="4"/>
      <c r="AC4117" s="4"/>
    </row>
    <row r="4118" spans="1:29" x14ac:dyDescent="0.25">
      <c r="A4118" s="10"/>
      <c r="B4118" s="3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4"/>
      <c r="X4118" s="5"/>
      <c r="Y4118" s="3"/>
      <c r="Z4118" s="4"/>
      <c r="AA4118" s="3"/>
      <c r="AB4118" s="4"/>
      <c r="AC4118" s="4"/>
    </row>
    <row r="4119" spans="1:29" x14ac:dyDescent="0.25">
      <c r="A4119" s="10"/>
      <c r="B4119" s="3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4"/>
      <c r="X4119" s="5"/>
      <c r="Y4119" s="3"/>
      <c r="Z4119" s="4"/>
      <c r="AA4119" s="3"/>
      <c r="AB4119" s="4"/>
      <c r="AC4119" s="4"/>
    </row>
    <row r="4120" spans="1:29" x14ac:dyDescent="0.25">
      <c r="A4120" s="10"/>
      <c r="B4120" s="3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4"/>
      <c r="X4120" s="5"/>
      <c r="Y4120" s="3"/>
      <c r="Z4120" s="4"/>
      <c r="AA4120" s="3"/>
      <c r="AB4120" s="4"/>
      <c r="AC4120" s="4"/>
    </row>
    <row r="4121" spans="1:29" x14ac:dyDescent="0.25">
      <c r="A4121" s="10"/>
      <c r="B4121" s="3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4"/>
      <c r="X4121" s="5"/>
      <c r="Y4121" s="3"/>
      <c r="Z4121" s="4"/>
      <c r="AA4121" s="3"/>
      <c r="AB4121" s="4"/>
      <c r="AC4121" s="4"/>
    </row>
    <row r="4122" spans="1:29" x14ac:dyDescent="0.25">
      <c r="A4122" s="10"/>
      <c r="B4122" s="3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4"/>
      <c r="X4122" s="5"/>
      <c r="Y4122" s="3"/>
      <c r="Z4122" s="4"/>
      <c r="AA4122" s="3"/>
      <c r="AB4122" s="4"/>
      <c r="AC4122" s="4"/>
    </row>
    <row r="4123" spans="1:29" x14ac:dyDescent="0.25">
      <c r="A4123" s="10"/>
      <c r="B4123" s="3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4"/>
      <c r="X4123" s="5"/>
      <c r="Y4123" s="3"/>
      <c r="Z4123" s="4"/>
      <c r="AA4123" s="3"/>
      <c r="AB4123" s="4"/>
      <c r="AC4123" s="4"/>
    </row>
    <row r="4124" spans="1:29" x14ac:dyDescent="0.25">
      <c r="A4124" s="10"/>
      <c r="B4124" s="3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4"/>
      <c r="X4124" s="5"/>
      <c r="Y4124" s="3"/>
      <c r="Z4124" s="4"/>
      <c r="AA4124" s="3"/>
      <c r="AB4124" s="4"/>
      <c r="AC4124" s="4"/>
    </row>
    <row r="4125" spans="1:29" x14ac:dyDescent="0.25">
      <c r="A4125" s="10"/>
      <c r="B4125" s="3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4"/>
      <c r="X4125" s="5"/>
      <c r="Y4125" s="3"/>
      <c r="Z4125" s="4"/>
      <c r="AA4125" s="3"/>
      <c r="AB4125" s="4"/>
      <c r="AC4125" s="4"/>
    </row>
    <row r="4126" spans="1:29" x14ac:dyDescent="0.25">
      <c r="A4126" s="10"/>
      <c r="B4126" s="3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4"/>
      <c r="X4126" s="5"/>
      <c r="Y4126" s="3"/>
      <c r="Z4126" s="4"/>
      <c r="AA4126" s="3"/>
      <c r="AB4126" s="4"/>
      <c r="AC4126" s="4"/>
    </row>
    <row r="4127" spans="1:29" x14ac:dyDescent="0.25">
      <c r="A4127" s="10"/>
      <c r="B4127" s="3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4"/>
      <c r="X4127" s="5"/>
      <c r="Y4127" s="3"/>
      <c r="Z4127" s="4"/>
      <c r="AA4127" s="3"/>
      <c r="AB4127" s="4"/>
      <c r="AC4127" s="4"/>
    </row>
    <row r="4128" spans="1:29" x14ac:dyDescent="0.25">
      <c r="A4128" s="10"/>
      <c r="B4128" s="3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4"/>
      <c r="X4128" s="5"/>
      <c r="Y4128" s="3"/>
      <c r="Z4128" s="4"/>
      <c r="AA4128" s="3"/>
      <c r="AB4128" s="4"/>
      <c r="AC4128" s="4"/>
    </row>
    <row r="4129" spans="1:29" x14ac:dyDescent="0.25">
      <c r="A4129" s="10"/>
      <c r="B4129" s="3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4"/>
      <c r="X4129" s="5"/>
      <c r="Y4129" s="3"/>
      <c r="Z4129" s="4"/>
      <c r="AA4129" s="3"/>
      <c r="AB4129" s="4"/>
      <c r="AC4129" s="4"/>
    </row>
    <row r="4130" spans="1:29" x14ac:dyDescent="0.25">
      <c r="A4130" s="10"/>
      <c r="B4130" s="3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4"/>
      <c r="X4130" s="5"/>
      <c r="Y4130" s="3"/>
      <c r="Z4130" s="4"/>
      <c r="AA4130" s="3"/>
      <c r="AB4130" s="4"/>
      <c r="AC4130" s="4"/>
    </row>
    <row r="4131" spans="1:29" x14ac:dyDescent="0.25">
      <c r="A4131" s="10"/>
      <c r="B4131" s="3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4"/>
      <c r="X4131" s="5"/>
      <c r="Y4131" s="3"/>
      <c r="Z4131" s="4"/>
      <c r="AA4131" s="3"/>
      <c r="AB4131" s="4"/>
      <c r="AC4131" s="4"/>
    </row>
    <row r="4132" spans="1:29" x14ac:dyDescent="0.25">
      <c r="A4132" s="10"/>
      <c r="B4132" s="3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4"/>
      <c r="X4132" s="5"/>
      <c r="Y4132" s="3"/>
      <c r="Z4132" s="4"/>
      <c r="AA4132" s="3"/>
      <c r="AB4132" s="4"/>
      <c r="AC4132" s="4"/>
    </row>
    <row r="4133" spans="1:29" x14ac:dyDescent="0.25">
      <c r="A4133" s="10"/>
      <c r="B4133" s="3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4"/>
      <c r="X4133" s="5"/>
      <c r="Y4133" s="3"/>
      <c r="Z4133" s="4"/>
      <c r="AA4133" s="3"/>
      <c r="AB4133" s="4"/>
      <c r="AC4133" s="4"/>
    </row>
    <row r="4134" spans="1:29" x14ac:dyDescent="0.25">
      <c r="A4134" s="10"/>
      <c r="B4134" s="3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4"/>
      <c r="X4134" s="5"/>
      <c r="Y4134" s="3"/>
      <c r="Z4134" s="4"/>
      <c r="AA4134" s="3"/>
      <c r="AB4134" s="4"/>
      <c r="AC4134" s="4"/>
    </row>
    <row r="4135" spans="1:29" x14ac:dyDescent="0.25">
      <c r="A4135" s="10"/>
      <c r="B4135" s="3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4"/>
      <c r="X4135" s="5"/>
      <c r="Y4135" s="3"/>
      <c r="Z4135" s="4"/>
      <c r="AA4135" s="3"/>
      <c r="AB4135" s="4"/>
      <c r="AC4135" s="4"/>
    </row>
    <row r="4136" spans="1:29" x14ac:dyDescent="0.25">
      <c r="A4136" s="10"/>
      <c r="B4136" s="3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4"/>
      <c r="X4136" s="5"/>
      <c r="Y4136" s="3"/>
      <c r="Z4136" s="4"/>
      <c r="AA4136" s="3"/>
      <c r="AB4136" s="4"/>
      <c r="AC4136" s="4"/>
    </row>
    <row r="4137" spans="1:29" x14ac:dyDescent="0.25">
      <c r="A4137" s="10"/>
      <c r="B4137" s="3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4"/>
      <c r="X4137" s="5"/>
      <c r="Y4137" s="3"/>
      <c r="Z4137" s="4"/>
      <c r="AA4137" s="3"/>
      <c r="AB4137" s="4"/>
      <c r="AC4137" s="4"/>
    </row>
    <row r="4138" spans="1:29" x14ac:dyDescent="0.25">
      <c r="A4138" s="10"/>
      <c r="B4138" s="3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4"/>
      <c r="X4138" s="5"/>
      <c r="Y4138" s="3"/>
      <c r="Z4138" s="4"/>
      <c r="AA4138" s="3"/>
      <c r="AB4138" s="4"/>
      <c r="AC4138" s="4"/>
    </row>
    <row r="4139" spans="1:29" x14ac:dyDescent="0.25">
      <c r="A4139" s="10"/>
      <c r="B4139" s="3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4"/>
      <c r="X4139" s="5"/>
      <c r="Y4139" s="3"/>
      <c r="Z4139" s="4"/>
      <c r="AA4139" s="3"/>
      <c r="AB4139" s="4"/>
      <c r="AC4139" s="4"/>
    </row>
    <row r="4140" spans="1:29" x14ac:dyDescent="0.25">
      <c r="A4140" s="10"/>
      <c r="B4140" s="3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4"/>
      <c r="X4140" s="5"/>
      <c r="Y4140" s="3"/>
      <c r="Z4140" s="4"/>
      <c r="AA4140" s="3"/>
      <c r="AB4140" s="4"/>
      <c r="AC4140" s="4"/>
    </row>
    <row r="4141" spans="1:29" x14ac:dyDescent="0.25">
      <c r="A4141" s="10"/>
      <c r="B4141" s="3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4"/>
      <c r="X4141" s="5"/>
      <c r="Y4141" s="3"/>
      <c r="Z4141" s="4"/>
      <c r="AA4141" s="3"/>
      <c r="AB4141" s="4"/>
      <c r="AC4141" s="4"/>
    </row>
    <row r="4142" spans="1:29" x14ac:dyDescent="0.25">
      <c r="A4142" s="10"/>
      <c r="B4142" s="3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4"/>
      <c r="X4142" s="5"/>
      <c r="Y4142" s="3"/>
      <c r="Z4142" s="4"/>
      <c r="AA4142" s="3"/>
      <c r="AB4142" s="4"/>
      <c r="AC4142" s="4"/>
    </row>
    <row r="4143" spans="1:29" x14ac:dyDescent="0.25">
      <c r="A4143" s="10"/>
      <c r="B4143" s="3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4"/>
      <c r="X4143" s="5"/>
      <c r="Y4143" s="3"/>
      <c r="Z4143" s="4"/>
      <c r="AA4143" s="3"/>
      <c r="AB4143" s="4"/>
      <c r="AC4143" s="4"/>
    </row>
    <row r="4144" spans="1:29" x14ac:dyDescent="0.25">
      <c r="A4144" s="10"/>
      <c r="B4144" s="3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4"/>
      <c r="X4144" s="5"/>
      <c r="Y4144" s="3"/>
      <c r="Z4144" s="4"/>
      <c r="AA4144" s="3"/>
      <c r="AB4144" s="4"/>
      <c r="AC4144" s="4"/>
    </row>
    <row r="4145" spans="1:29" x14ac:dyDescent="0.25">
      <c r="A4145" s="10"/>
      <c r="B4145" s="3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4"/>
      <c r="X4145" s="5"/>
      <c r="Y4145" s="3"/>
      <c r="Z4145" s="4"/>
      <c r="AA4145" s="3"/>
      <c r="AB4145" s="4"/>
      <c r="AC4145" s="4"/>
    </row>
    <row r="4146" spans="1:29" x14ac:dyDescent="0.25">
      <c r="A4146" s="10"/>
      <c r="B4146" s="3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4"/>
      <c r="X4146" s="5"/>
      <c r="Y4146" s="3"/>
      <c r="Z4146" s="4"/>
      <c r="AA4146" s="3"/>
      <c r="AB4146" s="4"/>
      <c r="AC4146" s="4"/>
    </row>
    <row r="4147" spans="1:29" x14ac:dyDescent="0.25">
      <c r="A4147" s="10"/>
      <c r="B4147" s="3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4"/>
      <c r="X4147" s="5"/>
      <c r="Y4147" s="3"/>
      <c r="Z4147" s="4"/>
      <c r="AA4147" s="3"/>
      <c r="AB4147" s="4"/>
      <c r="AC4147" s="4"/>
    </row>
    <row r="4148" spans="1:29" x14ac:dyDescent="0.25">
      <c r="A4148" s="10"/>
      <c r="B4148" s="3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4"/>
      <c r="X4148" s="5"/>
      <c r="Y4148" s="3"/>
      <c r="Z4148" s="4"/>
      <c r="AA4148" s="3"/>
      <c r="AB4148" s="4"/>
      <c r="AC4148" s="4"/>
    </row>
    <row r="4149" spans="1:29" x14ac:dyDescent="0.25">
      <c r="A4149" s="10"/>
      <c r="B4149" s="3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4"/>
      <c r="X4149" s="5"/>
      <c r="Y4149" s="3"/>
      <c r="Z4149" s="4"/>
      <c r="AA4149" s="3"/>
      <c r="AB4149" s="4"/>
      <c r="AC4149" s="4"/>
    </row>
    <row r="4150" spans="1:29" x14ac:dyDescent="0.25">
      <c r="A4150" s="10"/>
      <c r="B4150" s="3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4"/>
      <c r="X4150" s="5"/>
      <c r="Y4150" s="3"/>
      <c r="Z4150" s="4"/>
      <c r="AA4150" s="3"/>
      <c r="AB4150" s="4"/>
      <c r="AC4150" s="4"/>
    </row>
    <row r="4151" spans="1:29" x14ac:dyDescent="0.25">
      <c r="A4151" s="10"/>
      <c r="B4151" s="3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4"/>
      <c r="X4151" s="5"/>
      <c r="Y4151" s="3"/>
      <c r="Z4151" s="4"/>
      <c r="AA4151" s="3"/>
      <c r="AB4151" s="4"/>
      <c r="AC4151" s="4"/>
    </row>
    <row r="4152" spans="1:29" x14ac:dyDescent="0.25">
      <c r="A4152" s="10"/>
      <c r="B4152" s="3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4"/>
      <c r="X4152" s="5"/>
      <c r="Y4152" s="3"/>
      <c r="Z4152" s="4"/>
      <c r="AA4152" s="3"/>
      <c r="AB4152" s="4"/>
      <c r="AC4152" s="4"/>
    </row>
    <row r="4153" spans="1:29" x14ac:dyDescent="0.25">
      <c r="A4153" s="10"/>
      <c r="B4153" s="3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4"/>
      <c r="X4153" s="5"/>
      <c r="Y4153" s="3"/>
      <c r="Z4153" s="4"/>
      <c r="AA4153" s="3"/>
      <c r="AB4153" s="4"/>
      <c r="AC4153" s="4"/>
    </row>
    <row r="4154" spans="1:29" x14ac:dyDescent="0.25">
      <c r="A4154" s="10"/>
      <c r="B4154" s="3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4"/>
      <c r="X4154" s="5"/>
      <c r="Y4154" s="3"/>
      <c r="Z4154" s="4"/>
      <c r="AA4154" s="3"/>
      <c r="AB4154" s="4"/>
      <c r="AC4154" s="4"/>
    </row>
    <row r="4155" spans="1:29" x14ac:dyDescent="0.25">
      <c r="A4155" s="10"/>
      <c r="B4155" s="3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4"/>
      <c r="X4155" s="5"/>
      <c r="Y4155" s="3"/>
      <c r="Z4155" s="4"/>
      <c r="AA4155" s="3"/>
      <c r="AB4155" s="4"/>
      <c r="AC4155" s="4"/>
    </row>
    <row r="4156" spans="1:29" x14ac:dyDescent="0.25">
      <c r="A4156" s="10"/>
      <c r="B4156" s="3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4"/>
      <c r="X4156" s="5"/>
      <c r="Y4156" s="3"/>
      <c r="Z4156" s="4"/>
      <c r="AA4156" s="3"/>
      <c r="AB4156" s="4"/>
      <c r="AC4156" s="4"/>
    </row>
    <row r="4157" spans="1:29" x14ac:dyDescent="0.25">
      <c r="A4157" s="10"/>
      <c r="B4157" s="3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4"/>
      <c r="X4157" s="5"/>
      <c r="Y4157" s="3"/>
      <c r="Z4157" s="4"/>
      <c r="AA4157" s="3"/>
      <c r="AB4157" s="4"/>
      <c r="AC4157" s="4"/>
    </row>
    <row r="4158" spans="1:29" x14ac:dyDescent="0.25">
      <c r="A4158" s="10"/>
      <c r="B4158" s="3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4"/>
      <c r="X4158" s="5"/>
      <c r="Y4158" s="3"/>
      <c r="Z4158" s="4"/>
      <c r="AA4158" s="3"/>
      <c r="AB4158" s="4"/>
      <c r="AC4158" s="4"/>
    </row>
    <row r="4159" spans="1:29" x14ac:dyDescent="0.25">
      <c r="A4159" s="10"/>
      <c r="B4159" s="3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4"/>
      <c r="X4159" s="5"/>
      <c r="Y4159" s="3"/>
      <c r="Z4159" s="4"/>
      <c r="AA4159" s="3"/>
      <c r="AB4159" s="4"/>
      <c r="AC4159" s="4"/>
    </row>
    <row r="4160" spans="1:29" x14ac:dyDescent="0.25">
      <c r="A4160" s="10"/>
      <c r="B4160" s="3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4"/>
      <c r="X4160" s="5"/>
      <c r="Y4160" s="3"/>
      <c r="Z4160" s="4"/>
      <c r="AA4160" s="3"/>
      <c r="AB4160" s="4"/>
      <c r="AC4160" s="4"/>
    </row>
    <row r="4161" spans="1:29" x14ac:dyDescent="0.25">
      <c r="A4161" s="10"/>
      <c r="B4161" s="3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4"/>
      <c r="X4161" s="5"/>
      <c r="Y4161" s="3"/>
      <c r="Z4161" s="4"/>
      <c r="AA4161" s="3"/>
      <c r="AB4161" s="4"/>
      <c r="AC4161" s="4"/>
    </row>
    <row r="4162" spans="1:29" x14ac:dyDescent="0.25">
      <c r="A4162" s="10"/>
      <c r="B4162" s="3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4"/>
      <c r="X4162" s="5"/>
      <c r="Y4162" s="3"/>
      <c r="Z4162" s="4"/>
      <c r="AA4162" s="3"/>
      <c r="AB4162" s="4"/>
      <c r="AC4162" s="4"/>
    </row>
    <row r="4163" spans="1:29" x14ac:dyDescent="0.25">
      <c r="A4163" s="10"/>
      <c r="B4163" s="3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4"/>
      <c r="X4163" s="5"/>
      <c r="Y4163" s="3"/>
      <c r="Z4163" s="4"/>
      <c r="AA4163" s="3"/>
      <c r="AB4163" s="4"/>
      <c r="AC4163" s="4"/>
    </row>
    <row r="4164" spans="1:29" x14ac:dyDescent="0.25">
      <c r="A4164" s="10"/>
      <c r="B4164" s="3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4"/>
      <c r="X4164" s="5"/>
      <c r="Y4164" s="3"/>
      <c r="Z4164" s="4"/>
      <c r="AA4164" s="3"/>
      <c r="AB4164" s="4"/>
      <c r="AC4164" s="4"/>
    </row>
    <row r="4165" spans="1:29" x14ac:dyDescent="0.25">
      <c r="A4165" s="10"/>
      <c r="B4165" s="3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4"/>
      <c r="X4165" s="5"/>
      <c r="Y4165" s="3"/>
      <c r="Z4165" s="4"/>
      <c r="AA4165" s="3"/>
      <c r="AB4165" s="4"/>
      <c r="AC4165" s="4"/>
    </row>
    <row r="4166" spans="1:29" x14ac:dyDescent="0.25">
      <c r="A4166" s="10"/>
      <c r="B4166" s="3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4"/>
      <c r="X4166" s="5"/>
      <c r="Y4166" s="3"/>
      <c r="Z4166" s="4"/>
      <c r="AA4166" s="3"/>
      <c r="AB4166" s="4"/>
      <c r="AC4166" s="4"/>
    </row>
  </sheetData>
  <sheetProtection password="CDCE" sheet="1" objects="1" scenarios="1"/>
  <sortState ref="A6:AD61">
    <sortCondition ref="D6:D61"/>
  </sortState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2</xdr:col>
                    <xdr:colOff>1409700</xdr:colOff>
                    <xdr:row>1</xdr:row>
                    <xdr:rowOff>152400</xdr:rowOff>
                  </from>
                  <to>
                    <xdr:col>2</xdr:col>
                    <xdr:colOff>2009775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24"/>
  <sheetViews>
    <sheetView topLeftCell="A2" workbookViewId="0">
      <selection activeCell="A3" sqref="A3"/>
    </sheetView>
  </sheetViews>
  <sheetFormatPr defaultRowHeight="15" x14ac:dyDescent="0.25"/>
  <cols>
    <col min="1" max="1" width="21.85546875" bestFit="1" customWidth="1"/>
    <col min="2" max="2" width="56.28515625" bestFit="1" customWidth="1"/>
    <col min="3" max="3" width="27.42578125" bestFit="1" customWidth="1"/>
    <col min="4" max="4" width="16.85546875" bestFit="1" customWidth="1"/>
    <col min="5" max="5" width="10.140625" bestFit="1" customWidth="1"/>
    <col min="7" max="7" width="12.42578125" bestFit="1" customWidth="1"/>
    <col min="8" max="8" width="23.85546875" style="1" bestFit="1" customWidth="1"/>
    <col min="9" max="9" width="14.140625" customWidth="1"/>
    <col min="10" max="10" width="15.140625" bestFit="1" customWidth="1"/>
    <col min="11" max="11" width="13.140625" bestFit="1" customWidth="1"/>
    <col min="12" max="12" width="12.5703125" bestFit="1" customWidth="1"/>
    <col min="13" max="13" width="21.42578125" bestFit="1" customWidth="1"/>
    <col min="14" max="14" width="15.85546875" bestFit="1" customWidth="1"/>
    <col min="15" max="15" width="14.140625" bestFit="1" customWidth="1"/>
    <col min="16" max="16" width="13.28515625" bestFit="1" customWidth="1"/>
    <col min="17" max="17" width="11.28515625" bestFit="1" customWidth="1"/>
    <col min="18" max="18" width="9.7109375" bestFit="1" customWidth="1"/>
    <col min="19" max="19" width="17.28515625" bestFit="1" customWidth="1"/>
    <col min="20" max="20" width="15" bestFit="1" customWidth="1"/>
    <col min="21" max="21" width="9.85546875" bestFit="1" customWidth="1"/>
    <col min="22" max="22" width="21.28515625" bestFit="1" customWidth="1"/>
  </cols>
  <sheetData>
    <row r="1" spans="1:22" hidden="1" x14ac:dyDescent="0.25">
      <c r="B1">
        <v>2</v>
      </c>
      <c r="C1">
        <f>B1+1</f>
        <v>3</v>
      </c>
      <c r="D1">
        <f t="shared" ref="D1:U1" si="0">C1+1</f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v>22</v>
      </c>
    </row>
    <row r="3" spans="1:22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1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17420</v>
      </c>
      <c r="U3" t="s">
        <v>17421</v>
      </c>
      <c r="V3" t="s">
        <v>17447</v>
      </c>
    </row>
    <row r="4" spans="1:22" x14ac:dyDescent="0.25">
      <c r="A4" t="s">
        <v>19</v>
      </c>
      <c r="B4" t="s">
        <v>20</v>
      </c>
      <c r="C4" t="s">
        <v>21</v>
      </c>
      <c r="D4" t="s">
        <v>22</v>
      </c>
      <c r="E4" t="s">
        <v>23</v>
      </c>
      <c r="G4">
        <v>48</v>
      </c>
      <c r="H4" s="1" t="s">
        <v>24</v>
      </c>
      <c r="I4" t="s">
        <v>25</v>
      </c>
      <c r="J4" t="s">
        <v>26</v>
      </c>
      <c r="K4">
        <v>15</v>
      </c>
      <c r="L4">
        <v>220</v>
      </c>
      <c r="M4">
        <v>1.5</v>
      </c>
      <c r="N4">
        <v>1.5</v>
      </c>
      <c r="O4">
        <v>1.5</v>
      </c>
      <c r="P4">
        <v>30</v>
      </c>
      <c r="Q4">
        <v>19</v>
      </c>
      <c r="R4">
        <v>75.599999999999994</v>
      </c>
      <c r="S4" t="s">
        <v>24</v>
      </c>
      <c r="T4">
        <v>0</v>
      </c>
      <c r="U4">
        <v>0</v>
      </c>
      <c r="V4" t="str">
        <f t="shared" ref="V4:V67" si="1">IF(OR(S4="S",H4="S"),"SIM","NÃO")</f>
        <v>NÃO</v>
      </c>
    </row>
    <row r="5" spans="1:22" x14ac:dyDescent="0.25">
      <c r="A5" t="s">
        <v>27</v>
      </c>
      <c r="B5" t="s">
        <v>17832</v>
      </c>
      <c r="C5" t="s">
        <v>28</v>
      </c>
      <c r="D5" t="s">
        <v>22</v>
      </c>
      <c r="E5" t="s">
        <v>29</v>
      </c>
      <c r="F5" t="s">
        <v>30</v>
      </c>
      <c r="G5">
        <v>24</v>
      </c>
      <c r="H5" s="1" t="s">
        <v>24</v>
      </c>
      <c r="I5" t="s">
        <v>31</v>
      </c>
      <c r="J5" t="s">
        <v>32</v>
      </c>
      <c r="K5">
        <v>34</v>
      </c>
      <c r="L5">
        <v>220</v>
      </c>
      <c r="M5">
        <v>8.5</v>
      </c>
      <c r="N5">
        <v>8.5</v>
      </c>
      <c r="O5">
        <v>15.2</v>
      </c>
      <c r="P5">
        <v>30</v>
      </c>
      <c r="Q5">
        <v>19</v>
      </c>
      <c r="R5">
        <v>85.68</v>
      </c>
      <c r="S5" t="s">
        <v>24</v>
      </c>
      <c r="T5">
        <v>0</v>
      </c>
      <c r="U5">
        <v>10</v>
      </c>
      <c r="V5" t="str">
        <f t="shared" si="1"/>
        <v>NÃO</v>
      </c>
    </row>
    <row r="6" spans="1:22" x14ac:dyDescent="0.25">
      <c r="A6" t="s">
        <v>33</v>
      </c>
      <c r="B6" t="s">
        <v>34</v>
      </c>
      <c r="C6" t="s">
        <v>35</v>
      </c>
      <c r="D6" t="s">
        <v>22</v>
      </c>
      <c r="E6" t="s">
        <v>29</v>
      </c>
      <c r="F6" t="s">
        <v>30</v>
      </c>
      <c r="G6">
        <v>18</v>
      </c>
      <c r="H6" s="1" t="s">
        <v>24</v>
      </c>
      <c r="I6" t="s">
        <v>36</v>
      </c>
      <c r="J6" t="s">
        <v>37</v>
      </c>
      <c r="K6">
        <v>59</v>
      </c>
      <c r="L6">
        <v>240</v>
      </c>
      <c r="M6">
        <v>15</v>
      </c>
      <c r="N6">
        <v>22.3</v>
      </c>
      <c r="O6">
        <v>6</v>
      </c>
      <c r="P6">
        <v>39</v>
      </c>
      <c r="Q6">
        <v>27</v>
      </c>
      <c r="R6">
        <v>111.51</v>
      </c>
      <c r="S6" t="s">
        <v>24</v>
      </c>
      <c r="T6">
        <v>0</v>
      </c>
      <c r="U6">
        <v>10</v>
      </c>
      <c r="V6" t="str">
        <f t="shared" si="1"/>
        <v>NÃO</v>
      </c>
    </row>
    <row r="7" spans="1:22" x14ac:dyDescent="0.25">
      <c r="A7" t="s">
        <v>38</v>
      </c>
      <c r="B7" t="s">
        <v>39</v>
      </c>
      <c r="C7" t="s">
        <v>40</v>
      </c>
      <c r="D7" t="s">
        <v>41</v>
      </c>
      <c r="E7" t="s">
        <v>29</v>
      </c>
      <c r="F7" t="s">
        <v>30</v>
      </c>
      <c r="G7">
        <v>24</v>
      </c>
      <c r="H7" s="1" t="s">
        <v>24</v>
      </c>
      <c r="I7" t="s">
        <v>42</v>
      </c>
      <c r="J7" t="s">
        <v>43</v>
      </c>
      <c r="K7">
        <v>182</v>
      </c>
      <c r="L7">
        <v>4900</v>
      </c>
      <c r="M7">
        <v>32.5</v>
      </c>
      <c r="N7">
        <v>23.5</v>
      </c>
      <c r="O7">
        <v>11</v>
      </c>
      <c r="P7">
        <v>47</v>
      </c>
      <c r="Q7">
        <v>33</v>
      </c>
      <c r="R7">
        <v>38</v>
      </c>
      <c r="S7" t="s">
        <v>24</v>
      </c>
      <c r="T7">
        <v>0</v>
      </c>
      <c r="U7">
        <v>10</v>
      </c>
      <c r="V7" t="str">
        <f t="shared" si="1"/>
        <v>NÃO</v>
      </c>
    </row>
    <row r="8" spans="1:22" x14ac:dyDescent="0.25">
      <c r="A8" t="s">
        <v>48</v>
      </c>
      <c r="B8" t="s">
        <v>49</v>
      </c>
      <c r="C8" t="s">
        <v>50</v>
      </c>
      <c r="D8" t="s">
        <v>51</v>
      </c>
      <c r="E8" t="s">
        <v>29</v>
      </c>
      <c r="F8" t="s">
        <v>30</v>
      </c>
      <c r="G8">
        <v>12</v>
      </c>
      <c r="H8" s="1" t="s">
        <v>24</v>
      </c>
      <c r="I8" t="s">
        <v>52</v>
      </c>
      <c r="J8" t="s">
        <v>53</v>
      </c>
      <c r="K8">
        <v>86</v>
      </c>
      <c r="L8">
        <v>1528</v>
      </c>
      <c r="M8">
        <v>11</v>
      </c>
      <c r="N8">
        <v>11</v>
      </c>
      <c r="O8">
        <v>8.5</v>
      </c>
      <c r="P8">
        <v>46</v>
      </c>
      <c r="Q8">
        <v>40.5</v>
      </c>
      <c r="R8">
        <v>33.5</v>
      </c>
      <c r="S8" t="s">
        <v>24</v>
      </c>
      <c r="T8">
        <v>0</v>
      </c>
      <c r="U8">
        <v>10</v>
      </c>
      <c r="V8" t="str">
        <f t="shared" si="1"/>
        <v>NÃO</v>
      </c>
    </row>
    <row r="9" spans="1:22" x14ac:dyDescent="0.25">
      <c r="A9" t="s">
        <v>54</v>
      </c>
      <c r="B9" t="s">
        <v>55</v>
      </c>
      <c r="C9" t="s">
        <v>56</v>
      </c>
      <c r="D9" t="s">
        <v>51</v>
      </c>
      <c r="E9" t="s">
        <v>29</v>
      </c>
      <c r="F9" t="s">
        <v>30</v>
      </c>
      <c r="G9">
        <v>12</v>
      </c>
      <c r="H9" s="1" t="s">
        <v>24</v>
      </c>
      <c r="I9" t="s">
        <v>57</v>
      </c>
      <c r="J9" t="s">
        <v>58</v>
      </c>
      <c r="K9">
        <v>184</v>
      </c>
      <c r="L9">
        <v>2697</v>
      </c>
      <c r="M9">
        <v>23.2</v>
      </c>
      <c r="N9">
        <v>14</v>
      </c>
      <c r="O9">
        <v>16</v>
      </c>
      <c r="P9">
        <v>40.5</v>
      </c>
      <c r="Q9">
        <v>33.5</v>
      </c>
      <c r="R9">
        <v>46</v>
      </c>
      <c r="S9" t="s">
        <v>24</v>
      </c>
      <c r="T9">
        <v>0</v>
      </c>
      <c r="U9">
        <v>10</v>
      </c>
      <c r="V9" t="str">
        <f t="shared" si="1"/>
        <v>NÃO</v>
      </c>
    </row>
    <row r="10" spans="1:22" x14ac:dyDescent="0.25">
      <c r="A10" t="s">
        <v>59</v>
      </c>
      <c r="B10" t="s">
        <v>60</v>
      </c>
      <c r="C10" t="s">
        <v>61</v>
      </c>
      <c r="D10" t="s">
        <v>51</v>
      </c>
      <c r="E10" t="s">
        <v>62</v>
      </c>
      <c r="G10">
        <v>6</v>
      </c>
      <c r="H10" s="1" t="s">
        <v>24</v>
      </c>
      <c r="I10" t="s">
        <v>63</v>
      </c>
      <c r="J10" t="s">
        <v>64</v>
      </c>
      <c r="K10">
        <v>868</v>
      </c>
      <c r="L10">
        <v>5274</v>
      </c>
      <c r="M10">
        <v>31</v>
      </c>
      <c r="N10">
        <v>31</v>
      </c>
      <c r="O10">
        <v>37</v>
      </c>
      <c r="P10">
        <v>31</v>
      </c>
      <c r="Q10">
        <v>31</v>
      </c>
      <c r="R10">
        <v>84</v>
      </c>
      <c r="S10" t="s">
        <v>24</v>
      </c>
      <c r="T10">
        <v>0</v>
      </c>
      <c r="U10">
        <v>10</v>
      </c>
      <c r="V10" t="str">
        <f t="shared" si="1"/>
        <v>NÃO</v>
      </c>
    </row>
    <row r="11" spans="1:22" x14ac:dyDescent="0.25">
      <c r="A11" t="s">
        <v>65</v>
      </c>
      <c r="B11" t="s">
        <v>66</v>
      </c>
      <c r="C11" t="s">
        <v>67</v>
      </c>
      <c r="D11" t="s">
        <v>68</v>
      </c>
      <c r="E11" t="s">
        <v>62</v>
      </c>
      <c r="G11">
        <v>12</v>
      </c>
      <c r="H11" s="1" t="s">
        <v>24</v>
      </c>
      <c r="I11" t="s">
        <v>69</v>
      </c>
      <c r="J11" t="s">
        <v>70</v>
      </c>
      <c r="K11">
        <v>166</v>
      </c>
      <c r="L11">
        <v>1992</v>
      </c>
      <c r="M11">
        <v>46</v>
      </c>
      <c r="N11">
        <v>32</v>
      </c>
      <c r="O11">
        <v>20</v>
      </c>
      <c r="S11" t="s">
        <v>24</v>
      </c>
      <c r="T11">
        <v>0</v>
      </c>
      <c r="U11">
        <v>10</v>
      </c>
      <c r="V11" t="str">
        <f t="shared" si="1"/>
        <v>NÃO</v>
      </c>
    </row>
    <row r="12" spans="1:22" x14ac:dyDescent="0.25">
      <c r="A12" t="s">
        <v>71</v>
      </c>
      <c r="B12" t="s">
        <v>72</v>
      </c>
      <c r="C12" t="s">
        <v>73</v>
      </c>
      <c r="D12" t="s">
        <v>74</v>
      </c>
      <c r="E12" t="s">
        <v>29</v>
      </c>
      <c r="F12" t="s">
        <v>30</v>
      </c>
      <c r="G12">
        <v>12</v>
      </c>
      <c r="H12" s="1" t="s">
        <v>24</v>
      </c>
      <c r="I12" t="s">
        <v>75</v>
      </c>
      <c r="J12" t="s">
        <v>76</v>
      </c>
      <c r="K12">
        <v>62</v>
      </c>
      <c r="L12">
        <v>740</v>
      </c>
      <c r="M12">
        <v>0</v>
      </c>
      <c r="N12">
        <v>0</v>
      </c>
      <c r="O12">
        <v>7.9</v>
      </c>
      <c r="P12">
        <v>32</v>
      </c>
      <c r="Q12">
        <v>27</v>
      </c>
      <c r="R12">
        <v>15.5</v>
      </c>
      <c r="S12" t="s">
        <v>24</v>
      </c>
      <c r="T12">
        <v>0</v>
      </c>
      <c r="U12">
        <v>10</v>
      </c>
      <c r="V12" t="str">
        <f t="shared" si="1"/>
        <v>NÃO</v>
      </c>
    </row>
    <row r="13" spans="1:22" x14ac:dyDescent="0.25">
      <c r="A13" t="s">
        <v>77</v>
      </c>
      <c r="B13" t="s">
        <v>78</v>
      </c>
      <c r="C13" t="s">
        <v>79</v>
      </c>
      <c r="D13" t="s">
        <v>41</v>
      </c>
      <c r="E13" t="s">
        <v>62</v>
      </c>
      <c r="G13">
        <v>6</v>
      </c>
      <c r="H13" s="1" t="s">
        <v>24</v>
      </c>
      <c r="I13" t="s">
        <v>80</v>
      </c>
      <c r="J13" t="s">
        <v>81</v>
      </c>
      <c r="K13">
        <v>1360</v>
      </c>
      <c r="L13">
        <v>8150</v>
      </c>
      <c r="M13">
        <v>0</v>
      </c>
      <c r="N13">
        <v>0</v>
      </c>
      <c r="O13">
        <v>0</v>
      </c>
      <c r="S13" t="s">
        <v>24</v>
      </c>
      <c r="T13">
        <v>0</v>
      </c>
      <c r="U13">
        <v>10</v>
      </c>
      <c r="V13" t="str">
        <f t="shared" si="1"/>
        <v>NÃO</v>
      </c>
    </row>
    <row r="14" spans="1:22" x14ac:dyDescent="0.25">
      <c r="A14" t="s">
        <v>82</v>
      </c>
      <c r="B14" t="s">
        <v>83</v>
      </c>
      <c r="C14" t="s">
        <v>84</v>
      </c>
      <c r="D14" t="s">
        <v>85</v>
      </c>
      <c r="E14" t="s">
        <v>62</v>
      </c>
      <c r="G14">
        <v>50</v>
      </c>
      <c r="H14" s="1" t="s">
        <v>24</v>
      </c>
      <c r="I14" t="s">
        <v>86</v>
      </c>
      <c r="J14" t="s">
        <v>87</v>
      </c>
      <c r="K14">
        <v>294</v>
      </c>
      <c r="L14">
        <v>14700</v>
      </c>
      <c r="M14">
        <v>36</v>
      </c>
      <c r="N14">
        <v>36</v>
      </c>
      <c r="O14">
        <v>31</v>
      </c>
      <c r="P14">
        <v>36</v>
      </c>
      <c r="Q14">
        <v>36</v>
      </c>
      <c r="R14">
        <v>66</v>
      </c>
      <c r="S14" t="s">
        <v>24</v>
      </c>
      <c r="T14">
        <v>0</v>
      </c>
      <c r="U14">
        <v>10</v>
      </c>
      <c r="V14" t="str">
        <f t="shared" si="1"/>
        <v>NÃO</v>
      </c>
    </row>
    <row r="15" spans="1:22" x14ac:dyDescent="0.25">
      <c r="A15" t="s">
        <v>89</v>
      </c>
      <c r="B15" t="s">
        <v>90</v>
      </c>
      <c r="C15" t="s">
        <v>91</v>
      </c>
      <c r="D15" t="s">
        <v>92</v>
      </c>
      <c r="E15" t="s">
        <v>93</v>
      </c>
      <c r="G15">
        <v>16</v>
      </c>
      <c r="H15" s="1" t="s">
        <v>24</v>
      </c>
      <c r="I15" t="s">
        <v>94</v>
      </c>
      <c r="J15" t="s">
        <v>95</v>
      </c>
      <c r="K15">
        <v>67</v>
      </c>
      <c r="L15">
        <v>1072</v>
      </c>
      <c r="M15">
        <v>23</v>
      </c>
      <c r="N15">
        <v>8</v>
      </c>
      <c r="O15">
        <v>8</v>
      </c>
      <c r="S15" t="s">
        <v>24</v>
      </c>
      <c r="T15">
        <v>0</v>
      </c>
      <c r="U15">
        <v>10</v>
      </c>
      <c r="V15" t="str">
        <f t="shared" si="1"/>
        <v>NÃO</v>
      </c>
    </row>
    <row r="16" spans="1:22" x14ac:dyDescent="0.25">
      <c r="A16" t="s">
        <v>96</v>
      </c>
      <c r="B16" t="s">
        <v>97</v>
      </c>
      <c r="C16" t="s">
        <v>98</v>
      </c>
      <c r="D16" t="s">
        <v>51</v>
      </c>
      <c r="E16" t="s">
        <v>62</v>
      </c>
      <c r="G16">
        <v>6</v>
      </c>
      <c r="H16" s="1" t="s">
        <v>24</v>
      </c>
      <c r="I16" t="s">
        <v>99</v>
      </c>
      <c r="J16" t="s">
        <v>100</v>
      </c>
      <c r="K16">
        <v>2348</v>
      </c>
      <c r="L16">
        <v>14092</v>
      </c>
      <c r="M16">
        <v>58.4</v>
      </c>
      <c r="N16">
        <v>58.4</v>
      </c>
      <c r="O16">
        <v>68.8</v>
      </c>
      <c r="P16">
        <v>57.6</v>
      </c>
      <c r="Q16">
        <v>50.4</v>
      </c>
      <c r="R16">
        <v>109.5</v>
      </c>
      <c r="S16" t="s">
        <v>24</v>
      </c>
      <c r="T16">
        <v>0</v>
      </c>
      <c r="U16">
        <v>10</v>
      </c>
      <c r="V16" t="str">
        <f t="shared" si="1"/>
        <v>NÃO</v>
      </c>
    </row>
    <row r="17" spans="1:22" x14ac:dyDescent="0.25">
      <c r="A17" t="s">
        <v>101</v>
      </c>
      <c r="B17" t="s">
        <v>102</v>
      </c>
      <c r="C17" t="s">
        <v>103</v>
      </c>
      <c r="D17" t="s">
        <v>44</v>
      </c>
      <c r="E17" t="s">
        <v>104</v>
      </c>
      <c r="F17" t="s">
        <v>105</v>
      </c>
      <c r="G17">
        <v>24</v>
      </c>
      <c r="H17" s="1" t="s">
        <v>47</v>
      </c>
      <c r="I17" t="s">
        <v>106</v>
      </c>
      <c r="J17" t="s">
        <v>107</v>
      </c>
      <c r="K17">
        <v>270</v>
      </c>
      <c r="L17">
        <v>6964</v>
      </c>
      <c r="M17">
        <v>11.12</v>
      </c>
      <c r="N17">
        <v>8</v>
      </c>
      <c r="O17">
        <v>8.9</v>
      </c>
      <c r="P17">
        <v>38.200000000000003</v>
      </c>
      <c r="Q17">
        <v>27.5</v>
      </c>
      <c r="R17">
        <v>19.600000000000001</v>
      </c>
      <c r="S17" t="s">
        <v>24</v>
      </c>
      <c r="T17">
        <v>0</v>
      </c>
      <c r="U17">
        <v>10</v>
      </c>
      <c r="V17" t="str">
        <f t="shared" si="1"/>
        <v>SIM</v>
      </c>
    </row>
    <row r="18" spans="1:22" x14ac:dyDescent="0.25">
      <c r="A18" t="s">
        <v>108</v>
      </c>
      <c r="B18" t="s">
        <v>109</v>
      </c>
      <c r="C18" t="s">
        <v>110</v>
      </c>
      <c r="D18" t="s">
        <v>111</v>
      </c>
      <c r="E18" t="s">
        <v>112</v>
      </c>
      <c r="G18">
        <v>6</v>
      </c>
      <c r="H18" s="1" t="s">
        <v>24</v>
      </c>
      <c r="I18" t="s">
        <v>113</v>
      </c>
      <c r="J18" t="s">
        <v>114</v>
      </c>
      <c r="K18">
        <v>467</v>
      </c>
      <c r="L18">
        <v>3030</v>
      </c>
      <c r="M18">
        <v>13.3</v>
      </c>
      <c r="N18">
        <v>16.399999999999999</v>
      </c>
      <c r="O18">
        <v>20</v>
      </c>
      <c r="P18">
        <v>38.1</v>
      </c>
      <c r="Q18">
        <v>27</v>
      </c>
      <c r="R18">
        <v>21</v>
      </c>
      <c r="S18" t="s">
        <v>24</v>
      </c>
      <c r="T18">
        <v>0</v>
      </c>
      <c r="U18">
        <v>15</v>
      </c>
      <c r="V18" t="str">
        <f t="shared" si="1"/>
        <v>NÃO</v>
      </c>
    </row>
    <row r="19" spans="1:22" x14ac:dyDescent="0.25">
      <c r="A19" t="s">
        <v>115</v>
      </c>
      <c r="B19" t="s">
        <v>116</v>
      </c>
      <c r="C19" t="s">
        <v>117</v>
      </c>
      <c r="D19" t="s">
        <v>88</v>
      </c>
      <c r="E19" t="s">
        <v>29</v>
      </c>
      <c r="F19" t="s">
        <v>30</v>
      </c>
      <c r="G19">
        <v>12</v>
      </c>
      <c r="H19" s="1" t="s">
        <v>24</v>
      </c>
      <c r="I19" t="s">
        <v>118</v>
      </c>
      <c r="J19" t="s">
        <v>119</v>
      </c>
      <c r="K19">
        <v>264</v>
      </c>
      <c r="L19">
        <v>1044</v>
      </c>
      <c r="M19">
        <v>17.600000000000001</v>
      </c>
      <c r="N19">
        <v>7.6</v>
      </c>
      <c r="O19">
        <v>17.3</v>
      </c>
      <c r="P19">
        <v>51.2</v>
      </c>
      <c r="Q19">
        <v>29</v>
      </c>
      <c r="R19">
        <v>33.9</v>
      </c>
      <c r="S19" t="s">
        <v>24</v>
      </c>
      <c r="T19">
        <v>0</v>
      </c>
      <c r="U19">
        <v>10</v>
      </c>
      <c r="V19" t="str">
        <f t="shared" si="1"/>
        <v>NÃO</v>
      </c>
    </row>
    <row r="20" spans="1:22" x14ac:dyDescent="0.25">
      <c r="A20" t="s">
        <v>120</v>
      </c>
      <c r="B20" t="s">
        <v>121</v>
      </c>
      <c r="C20" t="s">
        <v>122</v>
      </c>
      <c r="D20" t="s">
        <v>88</v>
      </c>
      <c r="E20" t="s">
        <v>123</v>
      </c>
      <c r="G20">
        <v>24</v>
      </c>
      <c r="H20" s="1" t="s">
        <v>24</v>
      </c>
      <c r="I20" t="s">
        <v>124</v>
      </c>
      <c r="J20" t="s">
        <v>125</v>
      </c>
      <c r="K20">
        <v>256</v>
      </c>
      <c r="L20">
        <v>1048</v>
      </c>
      <c r="M20">
        <v>4.9000000000000004</v>
      </c>
      <c r="N20">
        <v>8.5</v>
      </c>
      <c r="O20">
        <v>22.7</v>
      </c>
      <c r="P20">
        <v>46.5</v>
      </c>
      <c r="Q20">
        <v>31</v>
      </c>
      <c r="R20">
        <v>21.5</v>
      </c>
      <c r="S20" t="s">
        <v>24</v>
      </c>
      <c r="T20">
        <v>0</v>
      </c>
      <c r="U20">
        <v>5</v>
      </c>
      <c r="V20" t="str">
        <f t="shared" si="1"/>
        <v>NÃO</v>
      </c>
    </row>
    <row r="21" spans="1:22" x14ac:dyDescent="0.25">
      <c r="A21" t="s">
        <v>126</v>
      </c>
      <c r="B21" t="s">
        <v>127</v>
      </c>
      <c r="C21" t="s">
        <v>128</v>
      </c>
      <c r="D21" t="s">
        <v>129</v>
      </c>
      <c r="E21" t="s">
        <v>130</v>
      </c>
      <c r="G21">
        <v>4</v>
      </c>
      <c r="H21" s="1" t="s">
        <v>24</v>
      </c>
      <c r="I21" t="s">
        <v>131</v>
      </c>
      <c r="J21" t="s">
        <v>132</v>
      </c>
      <c r="K21">
        <v>400</v>
      </c>
      <c r="L21">
        <v>1600</v>
      </c>
      <c r="M21">
        <v>35</v>
      </c>
      <c r="N21">
        <v>22</v>
      </c>
      <c r="O21">
        <v>39</v>
      </c>
      <c r="S21" t="s">
        <v>24</v>
      </c>
      <c r="T21">
        <v>0</v>
      </c>
      <c r="U21">
        <v>5</v>
      </c>
      <c r="V21" t="str">
        <f t="shared" si="1"/>
        <v>NÃO</v>
      </c>
    </row>
    <row r="22" spans="1:22" x14ac:dyDescent="0.25">
      <c r="A22" t="s">
        <v>136</v>
      </c>
      <c r="B22" t="s">
        <v>137</v>
      </c>
      <c r="C22" t="s">
        <v>27</v>
      </c>
      <c r="D22" t="s">
        <v>138</v>
      </c>
      <c r="E22" t="s">
        <v>29</v>
      </c>
      <c r="F22" t="s">
        <v>30</v>
      </c>
      <c r="G22">
        <v>36</v>
      </c>
      <c r="H22" s="1" t="s">
        <v>24</v>
      </c>
      <c r="I22" t="s">
        <v>139</v>
      </c>
      <c r="J22" t="s">
        <v>140</v>
      </c>
      <c r="K22">
        <v>106</v>
      </c>
      <c r="L22">
        <v>3816</v>
      </c>
      <c r="M22">
        <v>9</v>
      </c>
      <c r="N22">
        <v>9</v>
      </c>
      <c r="O22">
        <v>14</v>
      </c>
      <c r="S22" t="s">
        <v>24</v>
      </c>
      <c r="T22">
        <v>0</v>
      </c>
      <c r="U22">
        <v>10</v>
      </c>
      <c r="V22" t="str">
        <f t="shared" si="1"/>
        <v>NÃO</v>
      </c>
    </row>
    <row r="23" spans="1:22" x14ac:dyDescent="0.25">
      <c r="A23" t="s">
        <v>141</v>
      </c>
      <c r="B23" t="s">
        <v>142</v>
      </c>
      <c r="C23" t="s">
        <v>143</v>
      </c>
      <c r="D23" t="s">
        <v>51</v>
      </c>
      <c r="E23" t="s">
        <v>62</v>
      </c>
      <c r="G23">
        <v>12</v>
      </c>
      <c r="H23" s="1" t="s">
        <v>24</v>
      </c>
      <c r="I23" t="s">
        <v>144</v>
      </c>
      <c r="J23" t="s">
        <v>145</v>
      </c>
      <c r="K23">
        <v>303</v>
      </c>
      <c r="L23">
        <v>3663</v>
      </c>
      <c r="M23">
        <v>23</v>
      </c>
      <c r="N23">
        <v>23</v>
      </c>
      <c r="O23">
        <v>38</v>
      </c>
      <c r="P23">
        <v>24</v>
      </c>
      <c r="Q23">
        <v>60</v>
      </c>
      <c r="R23">
        <v>42</v>
      </c>
      <c r="S23" t="s">
        <v>24</v>
      </c>
      <c r="T23">
        <v>0</v>
      </c>
      <c r="U23">
        <v>10</v>
      </c>
      <c r="V23" t="str">
        <f t="shared" si="1"/>
        <v>NÃO</v>
      </c>
    </row>
    <row r="24" spans="1:22" x14ac:dyDescent="0.25">
      <c r="A24" t="s">
        <v>146</v>
      </c>
      <c r="B24" t="s">
        <v>147</v>
      </c>
      <c r="C24" t="s">
        <v>148</v>
      </c>
      <c r="D24" t="s">
        <v>149</v>
      </c>
      <c r="E24" t="s">
        <v>62</v>
      </c>
      <c r="G24">
        <v>40</v>
      </c>
      <c r="H24" s="1" t="s">
        <v>24</v>
      </c>
      <c r="I24" t="s">
        <v>150</v>
      </c>
      <c r="J24" t="s">
        <v>151</v>
      </c>
      <c r="K24">
        <v>180</v>
      </c>
      <c r="L24">
        <v>7200</v>
      </c>
      <c r="M24">
        <v>23</v>
      </c>
      <c r="N24">
        <v>23</v>
      </c>
      <c r="O24">
        <v>22</v>
      </c>
      <c r="S24" t="s">
        <v>24</v>
      </c>
      <c r="T24">
        <v>0</v>
      </c>
      <c r="U24">
        <v>10</v>
      </c>
      <c r="V24" t="str">
        <f t="shared" si="1"/>
        <v>NÃO</v>
      </c>
    </row>
    <row r="25" spans="1:22" x14ac:dyDescent="0.25">
      <c r="A25" t="s">
        <v>152</v>
      </c>
      <c r="B25" t="s">
        <v>153</v>
      </c>
      <c r="C25" t="s">
        <v>154</v>
      </c>
      <c r="D25" t="s">
        <v>149</v>
      </c>
      <c r="E25" t="s">
        <v>62</v>
      </c>
      <c r="F25" t="s">
        <v>155</v>
      </c>
      <c r="G25">
        <v>12</v>
      </c>
      <c r="H25" s="1" t="s">
        <v>24</v>
      </c>
      <c r="I25" t="s">
        <v>156</v>
      </c>
      <c r="J25" t="s">
        <v>157</v>
      </c>
      <c r="K25">
        <v>770</v>
      </c>
      <c r="L25">
        <v>9240</v>
      </c>
      <c r="M25">
        <v>0</v>
      </c>
      <c r="N25">
        <v>0</v>
      </c>
      <c r="O25">
        <v>0</v>
      </c>
      <c r="S25" t="s">
        <v>24</v>
      </c>
      <c r="T25">
        <v>0</v>
      </c>
      <c r="U25">
        <v>10</v>
      </c>
      <c r="V25" t="str">
        <f t="shared" si="1"/>
        <v>NÃO</v>
      </c>
    </row>
    <row r="26" spans="1:22" x14ac:dyDescent="0.25">
      <c r="A26" t="s">
        <v>158</v>
      </c>
      <c r="B26" t="s">
        <v>159</v>
      </c>
      <c r="C26" t="s">
        <v>160</v>
      </c>
      <c r="D26" t="s">
        <v>149</v>
      </c>
      <c r="E26" t="s">
        <v>62</v>
      </c>
      <c r="G26">
        <v>6</v>
      </c>
      <c r="H26" s="1" t="s">
        <v>24</v>
      </c>
      <c r="I26" t="s">
        <v>161</v>
      </c>
      <c r="J26" t="s">
        <v>162</v>
      </c>
      <c r="K26">
        <v>1450</v>
      </c>
      <c r="L26">
        <v>8700</v>
      </c>
      <c r="M26">
        <v>23</v>
      </c>
      <c r="N26">
        <v>23</v>
      </c>
      <c r="O26">
        <v>22</v>
      </c>
      <c r="S26" t="s">
        <v>24</v>
      </c>
      <c r="T26">
        <v>0</v>
      </c>
      <c r="U26">
        <v>10</v>
      </c>
      <c r="V26" t="str">
        <f t="shared" si="1"/>
        <v>NÃO</v>
      </c>
    </row>
    <row r="27" spans="1:22" x14ac:dyDescent="0.25">
      <c r="A27" t="s">
        <v>163</v>
      </c>
      <c r="B27" t="s">
        <v>164</v>
      </c>
      <c r="C27" t="s">
        <v>165</v>
      </c>
      <c r="D27" t="s">
        <v>149</v>
      </c>
      <c r="E27" t="s">
        <v>62</v>
      </c>
      <c r="G27">
        <v>6</v>
      </c>
      <c r="H27" s="1" t="s">
        <v>24</v>
      </c>
      <c r="I27" t="s">
        <v>166</v>
      </c>
      <c r="J27" t="s">
        <v>167</v>
      </c>
      <c r="K27">
        <v>2320</v>
      </c>
      <c r="L27">
        <v>13920</v>
      </c>
      <c r="M27">
        <v>22</v>
      </c>
      <c r="N27">
        <v>22</v>
      </c>
      <c r="O27">
        <v>3</v>
      </c>
      <c r="S27" t="s">
        <v>24</v>
      </c>
      <c r="T27">
        <v>0</v>
      </c>
      <c r="U27">
        <v>10</v>
      </c>
      <c r="V27" t="str">
        <f t="shared" si="1"/>
        <v>NÃO</v>
      </c>
    </row>
    <row r="28" spans="1:22" x14ac:dyDescent="0.25">
      <c r="A28" t="s">
        <v>168</v>
      </c>
      <c r="B28" t="s">
        <v>169</v>
      </c>
      <c r="C28" t="s">
        <v>170</v>
      </c>
      <c r="D28" t="s">
        <v>149</v>
      </c>
      <c r="E28" t="s">
        <v>171</v>
      </c>
      <c r="G28">
        <v>24</v>
      </c>
      <c r="H28" s="1" t="s">
        <v>24</v>
      </c>
      <c r="I28" t="s">
        <v>172</v>
      </c>
      <c r="J28" t="s">
        <v>173</v>
      </c>
      <c r="K28">
        <v>90</v>
      </c>
      <c r="L28">
        <v>2260</v>
      </c>
      <c r="M28">
        <v>16</v>
      </c>
      <c r="N28">
        <v>16.5</v>
      </c>
      <c r="O28">
        <v>6</v>
      </c>
      <c r="S28" t="s">
        <v>24</v>
      </c>
      <c r="T28">
        <v>0</v>
      </c>
      <c r="U28">
        <v>0</v>
      </c>
      <c r="V28" t="str">
        <f t="shared" si="1"/>
        <v>NÃO</v>
      </c>
    </row>
    <row r="29" spans="1:22" x14ac:dyDescent="0.25">
      <c r="A29" t="s">
        <v>174</v>
      </c>
      <c r="B29" t="s">
        <v>175</v>
      </c>
      <c r="C29" t="s">
        <v>176</v>
      </c>
      <c r="D29" t="s">
        <v>149</v>
      </c>
      <c r="E29" t="s">
        <v>62</v>
      </c>
      <c r="G29">
        <v>12</v>
      </c>
      <c r="H29" s="1" t="s">
        <v>24</v>
      </c>
      <c r="I29" t="s">
        <v>177</v>
      </c>
      <c r="J29" t="s">
        <v>178</v>
      </c>
      <c r="K29">
        <v>390</v>
      </c>
      <c r="L29">
        <v>4730</v>
      </c>
      <c r="M29">
        <v>45</v>
      </c>
      <c r="N29">
        <v>22</v>
      </c>
      <c r="O29">
        <v>16</v>
      </c>
      <c r="S29" t="s">
        <v>24</v>
      </c>
      <c r="T29">
        <v>0</v>
      </c>
      <c r="U29">
        <v>10</v>
      </c>
      <c r="V29" t="str">
        <f t="shared" si="1"/>
        <v>NÃO</v>
      </c>
    </row>
    <row r="30" spans="1:22" x14ac:dyDescent="0.25">
      <c r="A30" t="s">
        <v>179</v>
      </c>
      <c r="B30" t="s">
        <v>180</v>
      </c>
      <c r="C30" t="s">
        <v>181</v>
      </c>
      <c r="D30" t="s">
        <v>68</v>
      </c>
      <c r="E30" t="s">
        <v>62</v>
      </c>
      <c r="G30">
        <v>24</v>
      </c>
      <c r="H30" s="1" t="s">
        <v>24</v>
      </c>
      <c r="I30" t="s">
        <v>182</v>
      </c>
      <c r="J30" t="s">
        <v>183</v>
      </c>
      <c r="K30">
        <v>109</v>
      </c>
      <c r="L30">
        <v>2616</v>
      </c>
      <c r="M30">
        <v>11</v>
      </c>
      <c r="N30">
        <v>80</v>
      </c>
      <c r="O30">
        <v>20</v>
      </c>
      <c r="S30" t="s">
        <v>24</v>
      </c>
      <c r="T30">
        <v>0</v>
      </c>
      <c r="U30">
        <v>10</v>
      </c>
      <c r="V30" t="str">
        <f t="shared" si="1"/>
        <v>NÃO</v>
      </c>
    </row>
    <row r="31" spans="1:22" x14ac:dyDescent="0.25">
      <c r="A31" t="s">
        <v>184</v>
      </c>
      <c r="B31" t="s">
        <v>185</v>
      </c>
      <c r="C31" t="s">
        <v>186</v>
      </c>
      <c r="D31" t="s">
        <v>68</v>
      </c>
      <c r="E31" t="s">
        <v>62</v>
      </c>
      <c r="G31">
        <v>6</v>
      </c>
      <c r="H31" s="1" t="s">
        <v>24</v>
      </c>
      <c r="I31" t="s">
        <v>187</v>
      </c>
      <c r="J31" t="s">
        <v>188</v>
      </c>
      <c r="K31">
        <v>404</v>
      </c>
      <c r="L31">
        <v>2424</v>
      </c>
      <c r="M31">
        <v>38</v>
      </c>
      <c r="N31">
        <v>58</v>
      </c>
      <c r="O31">
        <v>28</v>
      </c>
      <c r="S31" t="s">
        <v>24</v>
      </c>
      <c r="T31">
        <v>0</v>
      </c>
      <c r="U31">
        <v>10</v>
      </c>
      <c r="V31" t="str">
        <f t="shared" si="1"/>
        <v>NÃO</v>
      </c>
    </row>
    <row r="32" spans="1:22" x14ac:dyDescent="0.25">
      <c r="A32" t="s">
        <v>189</v>
      </c>
      <c r="B32" t="s">
        <v>190</v>
      </c>
      <c r="C32" t="s">
        <v>191</v>
      </c>
      <c r="D32" t="s">
        <v>192</v>
      </c>
      <c r="E32" t="s">
        <v>62</v>
      </c>
      <c r="G32">
        <v>10</v>
      </c>
      <c r="H32" s="1" t="s">
        <v>24</v>
      </c>
      <c r="I32" t="s">
        <v>193</v>
      </c>
      <c r="J32" t="s">
        <v>194</v>
      </c>
      <c r="K32">
        <v>341</v>
      </c>
      <c r="L32">
        <v>2001</v>
      </c>
      <c r="M32">
        <v>51</v>
      </c>
      <c r="N32">
        <v>36</v>
      </c>
      <c r="O32">
        <v>1</v>
      </c>
      <c r="P32">
        <v>38.5</v>
      </c>
      <c r="Q32">
        <v>33.5</v>
      </c>
      <c r="R32">
        <v>22.5</v>
      </c>
      <c r="S32" t="s">
        <v>24</v>
      </c>
      <c r="T32">
        <v>0</v>
      </c>
      <c r="U32">
        <v>10</v>
      </c>
      <c r="V32" t="str">
        <f t="shared" si="1"/>
        <v>NÃO</v>
      </c>
    </row>
    <row r="33" spans="1:22" x14ac:dyDescent="0.25">
      <c r="A33" t="s">
        <v>195</v>
      </c>
      <c r="B33" t="s">
        <v>196</v>
      </c>
      <c r="C33" t="s">
        <v>197</v>
      </c>
      <c r="D33" t="s">
        <v>198</v>
      </c>
      <c r="E33" t="s">
        <v>29</v>
      </c>
      <c r="F33" t="s">
        <v>30</v>
      </c>
      <c r="G33">
        <v>100</v>
      </c>
      <c r="H33" s="1" t="s">
        <v>24</v>
      </c>
      <c r="I33" t="s">
        <v>199</v>
      </c>
      <c r="K33">
        <v>120</v>
      </c>
      <c r="L33">
        <v>12500</v>
      </c>
      <c r="M33">
        <v>0</v>
      </c>
      <c r="N33">
        <v>0</v>
      </c>
      <c r="O33">
        <v>0</v>
      </c>
      <c r="S33" t="s">
        <v>24</v>
      </c>
      <c r="T33">
        <v>0</v>
      </c>
      <c r="U33">
        <v>10</v>
      </c>
      <c r="V33" t="str">
        <f t="shared" si="1"/>
        <v>NÃO</v>
      </c>
    </row>
    <row r="34" spans="1:22" x14ac:dyDescent="0.25">
      <c r="A34" t="s">
        <v>200</v>
      </c>
      <c r="B34" t="s">
        <v>201</v>
      </c>
      <c r="C34" t="s">
        <v>202</v>
      </c>
      <c r="D34" t="s">
        <v>198</v>
      </c>
      <c r="E34" t="s">
        <v>29</v>
      </c>
      <c r="F34" t="s">
        <v>30</v>
      </c>
      <c r="G34">
        <v>100</v>
      </c>
      <c r="H34" s="1" t="s">
        <v>24</v>
      </c>
      <c r="I34" t="s">
        <v>203</v>
      </c>
      <c r="K34">
        <v>15</v>
      </c>
      <c r="L34">
        <v>1500</v>
      </c>
      <c r="M34">
        <v>0</v>
      </c>
      <c r="N34">
        <v>0</v>
      </c>
      <c r="O34">
        <v>0</v>
      </c>
      <c r="S34" t="s">
        <v>24</v>
      </c>
      <c r="T34">
        <v>0</v>
      </c>
      <c r="U34">
        <v>10</v>
      </c>
      <c r="V34" t="str">
        <f t="shared" si="1"/>
        <v>NÃO</v>
      </c>
    </row>
    <row r="35" spans="1:22" x14ac:dyDescent="0.25">
      <c r="A35" t="s">
        <v>204</v>
      </c>
      <c r="B35" t="s">
        <v>205</v>
      </c>
      <c r="C35" t="s">
        <v>206</v>
      </c>
      <c r="D35" t="s">
        <v>198</v>
      </c>
      <c r="E35" t="s">
        <v>29</v>
      </c>
      <c r="F35" t="s">
        <v>30</v>
      </c>
      <c r="G35">
        <v>100</v>
      </c>
      <c r="H35" s="1" t="s">
        <v>24</v>
      </c>
      <c r="I35" t="s">
        <v>207</v>
      </c>
      <c r="K35">
        <v>70</v>
      </c>
      <c r="L35">
        <v>7600</v>
      </c>
      <c r="M35">
        <v>0</v>
      </c>
      <c r="N35">
        <v>0</v>
      </c>
      <c r="O35">
        <v>0</v>
      </c>
      <c r="S35" t="s">
        <v>24</v>
      </c>
      <c r="T35">
        <v>0</v>
      </c>
      <c r="U35">
        <v>10</v>
      </c>
      <c r="V35" t="str">
        <f t="shared" si="1"/>
        <v>NÃO</v>
      </c>
    </row>
    <row r="36" spans="1:22" x14ac:dyDescent="0.25">
      <c r="A36" t="s">
        <v>208</v>
      </c>
      <c r="B36" t="s">
        <v>209</v>
      </c>
      <c r="C36" t="s">
        <v>210</v>
      </c>
      <c r="D36" t="s">
        <v>198</v>
      </c>
      <c r="E36" t="s">
        <v>29</v>
      </c>
      <c r="F36" t="s">
        <v>30</v>
      </c>
      <c r="G36">
        <v>50</v>
      </c>
      <c r="H36" s="1" t="s">
        <v>24</v>
      </c>
      <c r="I36" t="s">
        <v>211</v>
      </c>
      <c r="K36">
        <v>280</v>
      </c>
      <c r="L36">
        <v>15500</v>
      </c>
      <c r="M36">
        <v>0</v>
      </c>
      <c r="N36">
        <v>0</v>
      </c>
      <c r="O36">
        <v>0</v>
      </c>
      <c r="S36" t="s">
        <v>24</v>
      </c>
      <c r="T36">
        <v>0</v>
      </c>
      <c r="U36">
        <v>10</v>
      </c>
      <c r="V36" t="str">
        <f t="shared" si="1"/>
        <v>NÃO</v>
      </c>
    </row>
    <row r="37" spans="1:22" x14ac:dyDescent="0.25">
      <c r="A37" t="s">
        <v>212</v>
      </c>
      <c r="B37" t="s">
        <v>213</v>
      </c>
      <c r="C37" t="s">
        <v>214</v>
      </c>
      <c r="D37" t="s">
        <v>198</v>
      </c>
      <c r="E37" t="s">
        <v>29</v>
      </c>
      <c r="F37" t="s">
        <v>30</v>
      </c>
      <c r="G37">
        <v>100</v>
      </c>
      <c r="H37" s="1" t="s">
        <v>24</v>
      </c>
      <c r="I37" t="s">
        <v>215</v>
      </c>
      <c r="K37">
        <v>90</v>
      </c>
      <c r="L37">
        <v>9630</v>
      </c>
      <c r="M37">
        <v>0</v>
      </c>
      <c r="N37">
        <v>0</v>
      </c>
      <c r="O37">
        <v>0</v>
      </c>
      <c r="S37" t="s">
        <v>24</v>
      </c>
      <c r="T37">
        <v>0</v>
      </c>
      <c r="U37">
        <v>10</v>
      </c>
      <c r="V37" t="str">
        <f t="shared" si="1"/>
        <v>NÃO</v>
      </c>
    </row>
    <row r="38" spans="1:22" x14ac:dyDescent="0.25">
      <c r="A38" t="s">
        <v>216</v>
      </c>
      <c r="B38" t="s">
        <v>217</v>
      </c>
      <c r="C38" t="s">
        <v>218</v>
      </c>
      <c r="D38" t="s">
        <v>44</v>
      </c>
      <c r="E38" t="s">
        <v>219</v>
      </c>
      <c r="F38" t="s">
        <v>105</v>
      </c>
      <c r="G38">
        <v>12</v>
      </c>
      <c r="H38" s="1" t="s">
        <v>47</v>
      </c>
      <c r="I38" t="s">
        <v>220</v>
      </c>
      <c r="J38" t="s">
        <v>221</v>
      </c>
      <c r="K38">
        <v>166</v>
      </c>
      <c r="L38">
        <v>2290</v>
      </c>
      <c r="M38">
        <v>6.6</v>
      </c>
      <c r="N38">
        <v>6.6</v>
      </c>
      <c r="O38">
        <v>22.6</v>
      </c>
      <c r="P38">
        <v>28.4</v>
      </c>
      <c r="Q38">
        <v>21.4</v>
      </c>
      <c r="R38">
        <v>24.4</v>
      </c>
      <c r="S38" t="s">
        <v>24</v>
      </c>
      <c r="T38">
        <v>0</v>
      </c>
      <c r="U38">
        <v>15</v>
      </c>
      <c r="V38" t="str">
        <f t="shared" si="1"/>
        <v>SIM</v>
      </c>
    </row>
    <row r="39" spans="1:22" x14ac:dyDescent="0.25">
      <c r="A39" t="s">
        <v>222</v>
      </c>
      <c r="B39" t="s">
        <v>223</v>
      </c>
      <c r="C39" t="s">
        <v>224</v>
      </c>
      <c r="D39" t="s">
        <v>74</v>
      </c>
      <c r="E39" t="s">
        <v>62</v>
      </c>
      <c r="G39">
        <v>8</v>
      </c>
      <c r="H39" s="1" t="s">
        <v>24</v>
      </c>
      <c r="I39" t="s">
        <v>225</v>
      </c>
      <c r="J39" t="s">
        <v>226</v>
      </c>
      <c r="K39">
        <v>688</v>
      </c>
      <c r="L39">
        <v>6443</v>
      </c>
      <c r="M39">
        <v>55.5</v>
      </c>
      <c r="N39">
        <v>40.299999999999997</v>
      </c>
      <c r="O39">
        <v>36.5</v>
      </c>
      <c r="P39">
        <v>47</v>
      </c>
      <c r="Q39">
        <v>34</v>
      </c>
      <c r="R39">
        <v>69.5</v>
      </c>
      <c r="S39" t="s">
        <v>24</v>
      </c>
      <c r="T39">
        <v>0</v>
      </c>
      <c r="U39">
        <v>10</v>
      </c>
      <c r="V39" t="str">
        <f t="shared" si="1"/>
        <v>NÃO</v>
      </c>
    </row>
    <row r="40" spans="1:22" x14ac:dyDescent="0.25">
      <c r="A40" t="s">
        <v>227</v>
      </c>
      <c r="B40" t="s">
        <v>228</v>
      </c>
      <c r="C40" t="s">
        <v>229</v>
      </c>
      <c r="D40" t="s">
        <v>74</v>
      </c>
      <c r="E40" t="s">
        <v>62</v>
      </c>
      <c r="G40">
        <v>8</v>
      </c>
      <c r="H40" s="1" t="s">
        <v>24</v>
      </c>
      <c r="I40" t="s">
        <v>230</v>
      </c>
      <c r="J40" t="s">
        <v>231</v>
      </c>
      <c r="K40">
        <v>1431</v>
      </c>
      <c r="L40">
        <v>13558</v>
      </c>
      <c r="M40">
        <v>63.5</v>
      </c>
      <c r="N40">
        <v>45.3</v>
      </c>
      <c r="O40">
        <v>40.1</v>
      </c>
      <c r="P40">
        <v>57.5</v>
      </c>
      <c r="Q40">
        <v>42</v>
      </c>
      <c r="R40">
        <v>83.5</v>
      </c>
      <c r="S40" t="s">
        <v>24</v>
      </c>
      <c r="T40">
        <v>0</v>
      </c>
      <c r="U40">
        <v>10</v>
      </c>
      <c r="V40" t="str">
        <f t="shared" si="1"/>
        <v>NÃO</v>
      </c>
    </row>
    <row r="41" spans="1:22" x14ac:dyDescent="0.25">
      <c r="A41" t="s">
        <v>232</v>
      </c>
      <c r="B41" t="s">
        <v>233</v>
      </c>
      <c r="C41" t="s">
        <v>234</v>
      </c>
      <c r="D41" t="s">
        <v>74</v>
      </c>
      <c r="E41" t="s">
        <v>62</v>
      </c>
      <c r="G41">
        <v>6</v>
      </c>
      <c r="H41" s="1" t="s">
        <v>24</v>
      </c>
      <c r="I41" t="s">
        <v>235</v>
      </c>
      <c r="J41" t="s">
        <v>236</v>
      </c>
      <c r="K41">
        <v>1842</v>
      </c>
      <c r="L41">
        <v>12537</v>
      </c>
      <c r="M41">
        <v>11.6</v>
      </c>
      <c r="N41">
        <v>11.6</v>
      </c>
      <c r="O41">
        <v>7.7</v>
      </c>
      <c r="P41">
        <v>64.5</v>
      </c>
      <c r="Q41">
        <v>46.5</v>
      </c>
      <c r="R41">
        <v>82</v>
      </c>
      <c r="S41" t="s">
        <v>24</v>
      </c>
      <c r="T41">
        <v>0</v>
      </c>
      <c r="U41">
        <v>10</v>
      </c>
      <c r="V41" t="str">
        <f t="shared" si="1"/>
        <v>NÃO</v>
      </c>
    </row>
    <row r="42" spans="1:22" x14ac:dyDescent="0.25">
      <c r="A42" t="s">
        <v>237</v>
      </c>
      <c r="B42" t="s">
        <v>238</v>
      </c>
      <c r="C42" t="s">
        <v>239</v>
      </c>
      <c r="D42" t="s">
        <v>74</v>
      </c>
      <c r="E42" t="s">
        <v>62</v>
      </c>
      <c r="G42">
        <v>12</v>
      </c>
      <c r="H42" s="1" t="s">
        <v>24</v>
      </c>
      <c r="I42" t="s">
        <v>240</v>
      </c>
      <c r="J42" t="s">
        <v>241</v>
      </c>
      <c r="K42">
        <v>532</v>
      </c>
      <c r="L42">
        <v>7367</v>
      </c>
      <c r="M42">
        <v>55.5</v>
      </c>
      <c r="N42">
        <v>40.299999999999997</v>
      </c>
      <c r="O42">
        <v>18.100000000000001</v>
      </c>
      <c r="P42">
        <v>46.5</v>
      </c>
      <c r="Q42">
        <v>34</v>
      </c>
      <c r="R42">
        <v>81.5</v>
      </c>
      <c r="S42" t="s">
        <v>24</v>
      </c>
      <c r="T42">
        <v>0</v>
      </c>
      <c r="U42">
        <v>10</v>
      </c>
      <c r="V42" t="str">
        <f t="shared" si="1"/>
        <v>NÃO</v>
      </c>
    </row>
    <row r="43" spans="1:22" x14ac:dyDescent="0.25">
      <c r="A43" t="s">
        <v>242</v>
      </c>
      <c r="B43" t="s">
        <v>243</v>
      </c>
      <c r="C43" t="s">
        <v>244</v>
      </c>
      <c r="D43" t="s">
        <v>74</v>
      </c>
      <c r="E43" t="s">
        <v>62</v>
      </c>
      <c r="G43">
        <v>10</v>
      </c>
      <c r="H43" s="1" t="s">
        <v>24</v>
      </c>
      <c r="I43" t="s">
        <v>245</v>
      </c>
      <c r="J43" t="s">
        <v>246</v>
      </c>
      <c r="K43">
        <v>868</v>
      </c>
      <c r="L43">
        <v>10403</v>
      </c>
      <c r="M43">
        <v>63.5</v>
      </c>
      <c r="N43">
        <v>45.3</v>
      </c>
      <c r="O43">
        <v>19.8</v>
      </c>
      <c r="P43">
        <v>65</v>
      </c>
      <c r="Q43">
        <v>46</v>
      </c>
      <c r="R43">
        <v>67</v>
      </c>
      <c r="S43" t="s">
        <v>24</v>
      </c>
      <c r="T43">
        <v>0</v>
      </c>
      <c r="U43">
        <v>10</v>
      </c>
      <c r="V43" t="str">
        <f t="shared" si="1"/>
        <v>NÃO</v>
      </c>
    </row>
    <row r="44" spans="1:22" x14ac:dyDescent="0.25">
      <c r="A44" t="s">
        <v>247</v>
      </c>
      <c r="B44" t="s">
        <v>248</v>
      </c>
      <c r="C44" t="s">
        <v>249</v>
      </c>
      <c r="D44" t="s">
        <v>74</v>
      </c>
      <c r="E44" t="s">
        <v>62</v>
      </c>
      <c r="G44">
        <v>8</v>
      </c>
      <c r="H44" s="1" t="s">
        <v>24</v>
      </c>
      <c r="I44" t="s">
        <v>250</v>
      </c>
      <c r="J44" t="s">
        <v>251</v>
      </c>
      <c r="K44">
        <v>1227</v>
      </c>
      <c r="L44">
        <v>11687</v>
      </c>
      <c r="M44">
        <v>43</v>
      </c>
      <c r="N44">
        <v>40</v>
      </c>
      <c r="O44">
        <v>13.5</v>
      </c>
      <c r="P44">
        <v>64.5</v>
      </c>
      <c r="Q44">
        <v>46</v>
      </c>
      <c r="R44">
        <v>82</v>
      </c>
      <c r="S44" t="s">
        <v>24</v>
      </c>
      <c r="T44">
        <v>0</v>
      </c>
      <c r="U44">
        <v>10</v>
      </c>
      <c r="V44" t="str">
        <f t="shared" si="1"/>
        <v>NÃO</v>
      </c>
    </row>
    <row r="45" spans="1:22" x14ac:dyDescent="0.25">
      <c r="A45" t="s">
        <v>252</v>
      </c>
      <c r="B45" t="s">
        <v>253</v>
      </c>
      <c r="C45" t="s">
        <v>254</v>
      </c>
      <c r="D45" t="s">
        <v>74</v>
      </c>
      <c r="E45" t="s">
        <v>62</v>
      </c>
      <c r="G45">
        <v>10</v>
      </c>
      <c r="H45" s="1" t="s">
        <v>24</v>
      </c>
      <c r="I45" t="s">
        <v>255</v>
      </c>
      <c r="J45" t="s">
        <v>256</v>
      </c>
      <c r="K45">
        <v>537</v>
      </c>
      <c r="L45">
        <v>6101</v>
      </c>
      <c r="M45">
        <v>40.5</v>
      </c>
      <c r="N45">
        <v>29</v>
      </c>
      <c r="O45">
        <v>12.2</v>
      </c>
      <c r="P45">
        <v>41.5</v>
      </c>
      <c r="Q45">
        <v>29.5</v>
      </c>
      <c r="R45">
        <v>72</v>
      </c>
      <c r="S45" t="s">
        <v>24</v>
      </c>
      <c r="T45">
        <v>0</v>
      </c>
      <c r="U45">
        <v>10</v>
      </c>
      <c r="V45" t="str">
        <f t="shared" si="1"/>
        <v>NÃO</v>
      </c>
    </row>
    <row r="46" spans="1:22" x14ac:dyDescent="0.25">
      <c r="A46" t="s">
        <v>257</v>
      </c>
      <c r="B46" t="s">
        <v>258</v>
      </c>
      <c r="C46" t="s">
        <v>259</v>
      </c>
      <c r="D46" t="s">
        <v>74</v>
      </c>
      <c r="E46" t="s">
        <v>62</v>
      </c>
      <c r="G46">
        <v>12</v>
      </c>
      <c r="H46" s="1" t="s">
        <v>24</v>
      </c>
      <c r="I46" t="s">
        <v>260</v>
      </c>
      <c r="J46" t="s">
        <v>261</v>
      </c>
      <c r="K46">
        <v>395</v>
      </c>
      <c r="L46">
        <v>5488</v>
      </c>
      <c r="M46">
        <v>27.9</v>
      </c>
      <c r="N46">
        <v>16</v>
      </c>
      <c r="O46">
        <v>8.3000000000000007</v>
      </c>
      <c r="P46">
        <v>41.5</v>
      </c>
      <c r="Q46">
        <v>29.5</v>
      </c>
      <c r="R46">
        <v>72</v>
      </c>
      <c r="S46" t="s">
        <v>24</v>
      </c>
      <c r="T46">
        <v>0</v>
      </c>
      <c r="U46">
        <v>10</v>
      </c>
      <c r="V46" t="str">
        <f t="shared" si="1"/>
        <v>NÃO</v>
      </c>
    </row>
    <row r="47" spans="1:22" x14ac:dyDescent="0.25">
      <c r="A47" t="s">
        <v>262</v>
      </c>
      <c r="B47" t="s">
        <v>263</v>
      </c>
      <c r="C47" t="s">
        <v>264</v>
      </c>
      <c r="D47" t="s">
        <v>74</v>
      </c>
      <c r="E47" t="s">
        <v>62</v>
      </c>
      <c r="G47">
        <v>6</v>
      </c>
      <c r="H47" s="1" t="s">
        <v>47</v>
      </c>
      <c r="I47" t="s">
        <v>265</v>
      </c>
      <c r="J47" t="s">
        <v>266</v>
      </c>
      <c r="K47">
        <v>35</v>
      </c>
      <c r="L47">
        <v>207</v>
      </c>
      <c r="M47">
        <v>18</v>
      </c>
      <c r="N47">
        <v>13.6</v>
      </c>
      <c r="O47">
        <v>3.5</v>
      </c>
      <c r="P47">
        <v>18</v>
      </c>
      <c r="Q47">
        <v>15</v>
      </c>
      <c r="R47">
        <v>8</v>
      </c>
      <c r="S47" t="s">
        <v>24</v>
      </c>
      <c r="T47">
        <v>0</v>
      </c>
      <c r="U47">
        <v>10</v>
      </c>
      <c r="V47" t="str">
        <f t="shared" si="1"/>
        <v>SIM</v>
      </c>
    </row>
    <row r="48" spans="1:22" x14ac:dyDescent="0.25">
      <c r="A48" t="s">
        <v>267</v>
      </c>
      <c r="B48" t="s">
        <v>268</v>
      </c>
      <c r="C48" t="s">
        <v>269</v>
      </c>
      <c r="D48" t="s">
        <v>74</v>
      </c>
      <c r="E48" t="s">
        <v>29</v>
      </c>
      <c r="F48" t="s">
        <v>30</v>
      </c>
      <c r="G48">
        <v>6</v>
      </c>
      <c r="H48" s="1" t="s">
        <v>24</v>
      </c>
      <c r="I48" t="s">
        <v>270</v>
      </c>
      <c r="J48" t="s">
        <v>271</v>
      </c>
      <c r="K48">
        <v>126</v>
      </c>
      <c r="L48">
        <v>757</v>
      </c>
      <c r="M48">
        <v>0</v>
      </c>
      <c r="N48">
        <v>0</v>
      </c>
      <c r="O48">
        <v>22.7</v>
      </c>
      <c r="P48">
        <v>32</v>
      </c>
      <c r="Q48">
        <v>29</v>
      </c>
      <c r="R48">
        <v>15.5</v>
      </c>
      <c r="S48" t="s">
        <v>24</v>
      </c>
      <c r="T48">
        <v>0</v>
      </c>
      <c r="U48">
        <v>10</v>
      </c>
      <c r="V48" t="str">
        <f t="shared" si="1"/>
        <v>NÃO</v>
      </c>
    </row>
    <row r="49" spans="1:22" x14ac:dyDescent="0.25">
      <c r="A49" t="s">
        <v>272</v>
      </c>
      <c r="B49" t="s">
        <v>273</v>
      </c>
      <c r="C49" t="s">
        <v>274</v>
      </c>
      <c r="D49" t="s">
        <v>44</v>
      </c>
      <c r="E49" t="s">
        <v>104</v>
      </c>
      <c r="F49" t="s">
        <v>105</v>
      </c>
      <c r="G49">
        <v>24</v>
      </c>
      <c r="H49" s="1" t="s">
        <v>47</v>
      </c>
      <c r="I49" t="s">
        <v>275</v>
      </c>
      <c r="J49" t="s">
        <v>276</v>
      </c>
      <c r="K49">
        <v>180</v>
      </c>
      <c r="L49">
        <v>4728</v>
      </c>
      <c r="M49">
        <v>12</v>
      </c>
      <c r="N49">
        <v>9.5</v>
      </c>
      <c r="O49">
        <v>6.17</v>
      </c>
      <c r="P49">
        <v>40.799999999999997</v>
      </c>
      <c r="Q49">
        <v>30.8</v>
      </c>
      <c r="R49">
        <v>14.4</v>
      </c>
      <c r="S49" t="s">
        <v>24</v>
      </c>
      <c r="T49">
        <v>0</v>
      </c>
      <c r="U49">
        <v>10</v>
      </c>
      <c r="V49" t="str">
        <f t="shared" si="1"/>
        <v>SIM</v>
      </c>
    </row>
    <row r="50" spans="1:22" x14ac:dyDescent="0.25">
      <c r="A50" t="s">
        <v>277</v>
      </c>
      <c r="B50" t="s">
        <v>278</v>
      </c>
      <c r="C50" t="s">
        <v>279</v>
      </c>
      <c r="D50" t="s">
        <v>44</v>
      </c>
      <c r="E50" t="s">
        <v>104</v>
      </c>
      <c r="F50" t="s">
        <v>105</v>
      </c>
      <c r="G50">
        <v>24</v>
      </c>
      <c r="H50" s="1" t="s">
        <v>47</v>
      </c>
      <c r="I50" t="s">
        <v>280</v>
      </c>
      <c r="J50" t="s">
        <v>281</v>
      </c>
      <c r="K50">
        <v>82</v>
      </c>
      <c r="L50">
        <v>2224</v>
      </c>
      <c r="M50">
        <v>9</v>
      </c>
      <c r="N50">
        <v>6.8</v>
      </c>
      <c r="O50">
        <v>4.5599999999999996</v>
      </c>
      <c r="P50">
        <v>29.8</v>
      </c>
      <c r="Q50">
        <v>23.2</v>
      </c>
      <c r="R50">
        <v>11</v>
      </c>
      <c r="S50" t="s">
        <v>24</v>
      </c>
      <c r="T50">
        <v>0</v>
      </c>
      <c r="U50">
        <v>10</v>
      </c>
      <c r="V50" t="str">
        <f t="shared" si="1"/>
        <v>SIM</v>
      </c>
    </row>
    <row r="51" spans="1:22" x14ac:dyDescent="0.25">
      <c r="A51" t="s">
        <v>282</v>
      </c>
      <c r="B51" t="s">
        <v>283</v>
      </c>
      <c r="C51" t="s">
        <v>284</v>
      </c>
      <c r="D51" t="s">
        <v>285</v>
      </c>
      <c r="E51" t="s">
        <v>286</v>
      </c>
      <c r="G51">
        <v>180</v>
      </c>
      <c r="H51" s="1" t="s">
        <v>24</v>
      </c>
      <c r="I51" t="s">
        <v>287</v>
      </c>
      <c r="J51" t="s">
        <v>288</v>
      </c>
      <c r="K51">
        <v>60</v>
      </c>
      <c r="L51">
        <v>10800</v>
      </c>
      <c r="M51">
        <v>6</v>
      </c>
      <c r="N51">
        <v>28.5</v>
      </c>
      <c r="O51">
        <v>4.5</v>
      </c>
      <c r="S51" t="s">
        <v>24</v>
      </c>
      <c r="T51">
        <v>0</v>
      </c>
      <c r="U51">
        <v>0</v>
      </c>
      <c r="V51" t="str">
        <f t="shared" si="1"/>
        <v>NÃO</v>
      </c>
    </row>
    <row r="52" spans="1:22" x14ac:dyDescent="0.25">
      <c r="A52" t="s">
        <v>289</v>
      </c>
      <c r="B52" t="s">
        <v>290</v>
      </c>
      <c r="C52" t="s">
        <v>291</v>
      </c>
      <c r="D52" t="s">
        <v>68</v>
      </c>
      <c r="E52" t="s">
        <v>62</v>
      </c>
      <c r="G52">
        <v>24</v>
      </c>
      <c r="H52" s="1" t="s">
        <v>24</v>
      </c>
      <c r="I52" t="s">
        <v>292</v>
      </c>
      <c r="J52" t="s">
        <v>293</v>
      </c>
      <c r="K52">
        <v>68</v>
      </c>
      <c r="L52">
        <v>1632</v>
      </c>
      <c r="M52">
        <v>30</v>
      </c>
      <c r="N52">
        <v>23</v>
      </c>
      <c r="O52">
        <v>23</v>
      </c>
      <c r="S52" t="s">
        <v>24</v>
      </c>
      <c r="T52">
        <v>0</v>
      </c>
      <c r="U52">
        <v>10</v>
      </c>
      <c r="V52" t="str">
        <f t="shared" si="1"/>
        <v>NÃO</v>
      </c>
    </row>
    <row r="53" spans="1:22" x14ac:dyDescent="0.25">
      <c r="A53" t="s">
        <v>294</v>
      </c>
      <c r="B53" t="s">
        <v>295</v>
      </c>
      <c r="C53" t="s">
        <v>296</v>
      </c>
      <c r="D53" t="s">
        <v>51</v>
      </c>
      <c r="E53" t="s">
        <v>29</v>
      </c>
      <c r="F53" t="s">
        <v>30</v>
      </c>
      <c r="G53">
        <v>12</v>
      </c>
      <c r="H53" s="1" t="s">
        <v>24</v>
      </c>
      <c r="I53" t="s">
        <v>297</v>
      </c>
      <c r="J53" t="s">
        <v>298</v>
      </c>
      <c r="K53">
        <v>80</v>
      </c>
      <c r="L53">
        <v>1362</v>
      </c>
      <c r="M53">
        <v>13</v>
      </c>
      <c r="N53">
        <v>8.5</v>
      </c>
      <c r="O53">
        <v>26.5</v>
      </c>
      <c r="P53">
        <v>51</v>
      </c>
      <c r="Q53">
        <v>30</v>
      </c>
      <c r="R53">
        <v>28</v>
      </c>
      <c r="S53" t="s">
        <v>24</v>
      </c>
      <c r="T53">
        <v>0</v>
      </c>
      <c r="U53">
        <v>10</v>
      </c>
      <c r="V53" t="str">
        <f t="shared" si="1"/>
        <v>NÃO</v>
      </c>
    </row>
    <row r="54" spans="1:22" x14ac:dyDescent="0.25">
      <c r="A54" t="s">
        <v>299</v>
      </c>
      <c r="B54" t="s">
        <v>300</v>
      </c>
      <c r="C54" t="s">
        <v>301</v>
      </c>
      <c r="D54" t="s">
        <v>74</v>
      </c>
      <c r="E54" t="s">
        <v>29</v>
      </c>
      <c r="F54" t="s">
        <v>30</v>
      </c>
      <c r="G54">
        <v>6</v>
      </c>
      <c r="H54" s="1" t="s">
        <v>24</v>
      </c>
      <c r="I54" t="s">
        <v>302</v>
      </c>
      <c r="J54" t="s">
        <v>303</v>
      </c>
      <c r="K54">
        <v>212</v>
      </c>
      <c r="L54">
        <v>1274</v>
      </c>
      <c r="M54">
        <v>0</v>
      </c>
      <c r="N54">
        <v>0</v>
      </c>
      <c r="O54">
        <v>22</v>
      </c>
      <c r="P54">
        <v>33</v>
      </c>
      <c r="Q54">
        <v>23.5</v>
      </c>
      <c r="R54">
        <v>34</v>
      </c>
      <c r="S54" t="s">
        <v>24</v>
      </c>
      <c r="T54">
        <v>0</v>
      </c>
      <c r="U54">
        <v>10</v>
      </c>
      <c r="V54" t="str">
        <f t="shared" si="1"/>
        <v>NÃO</v>
      </c>
    </row>
    <row r="55" spans="1:22" x14ac:dyDescent="0.25">
      <c r="A55" t="s">
        <v>304</v>
      </c>
      <c r="B55" t="s">
        <v>305</v>
      </c>
      <c r="C55" t="s">
        <v>306</v>
      </c>
      <c r="D55" t="s">
        <v>74</v>
      </c>
      <c r="E55" t="s">
        <v>29</v>
      </c>
      <c r="F55" t="s">
        <v>30</v>
      </c>
      <c r="G55">
        <v>6</v>
      </c>
      <c r="H55" s="1" t="s">
        <v>24</v>
      </c>
      <c r="I55" t="s">
        <v>307</v>
      </c>
      <c r="J55" t="s">
        <v>308</v>
      </c>
      <c r="K55">
        <v>694</v>
      </c>
      <c r="L55">
        <v>4518</v>
      </c>
      <c r="M55">
        <v>23.2</v>
      </c>
      <c r="N55">
        <v>23.2</v>
      </c>
      <c r="O55">
        <v>13.5</v>
      </c>
      <c r="P55">
        <v>64</v>
      </c>
      <c r="Q55">
        <v>48</v>
      </c>
      <c r="R55">
        <v>28.5</v>
      </c>
      <c r="S55" t="s">
        <v>24</v>
      </c>
      <c r="T55">
        <v>0</v>
      </c>
      <c r="U55">
        <v>10</v>
      </c>
      <c r="V55" t="str">
        <f t="shared" si="1"/>
        <v>NÃO</v>
      </c>
    </row>
    <row r="56" spans="1:22" x14ac:dyDescent="0.25">
      <c r="A56" t="s">
        <v>309</v>
      </c>
      <c r="B56" t="s">
        <v>310</v>
      </c>
      <c r="C56" t="s">
        <v>311</v>
      </c>
      <c r="D56" t="s">
        <v>85</v>
      </c>
      <c r="E56" t="s">
        <v>62</v>
      </c>
      <c r="G56">
        <v>8</v>
      </c>
      <c r="H56" s="1" t="s">
        <v>24</v>
      </c>
      <c r="I56" t="s">
        <v>312</v>
      </c>
      <c r="J56" t="s">
        <v>313</v>
      </c>
      <c r="K56">
        <v>756</v>
      </c>
      <c r="L56">
        <v>6048</v>
      </c>
      <c r="M56">
        <v>33</v>
      </c>
      <c r="N56">
        <v>20</v>
      </c>
      <c r="O56">
        <v>16</v>
      </c>
      <c r="P56">
        <v>76</v>
      </c>
      <c r="Q56">
        <v>66</v>
      </c>
      <c r="R56">
        <v>17.5</v>
      </c>
      <c r="S56" t="s">
        <v>24</v>
      </c>
      <c r="T56">
        <v>0</v>
      </c>
      <c r="U56">
        <v>10</v>
      </c>
      <c r="V56" t="str">
        <f t="shared" si="1"/>
        <v>NÃO</v>
      </c>
    </row>
    <row r="57" spans="1:22" x14ac:dyDescent="0.25">
      <c r="A57" t="s">
        <v>314</v>
      </c>
      <c r="B57" t="s">
        <v>315</v>
      </c>
      <c r="C57" t="s">
        <v>316</v>
      </c>
      <c r="D57" t="s">
        <v>85</v>
      </c>
      <c r="E57" t="s">
        <v>62</v>
      </c>
      <c r="G57">
        <v>8</v>
      </c>
      <c r="H57" s="1" t="s">
        <v>24</v>
      </c>
      <c r="I57" t="s">
        <v>317</v>
      </c>
      <c r="J57" t="s">
        <v>318</v>
      </c>
      <c r="K57">
        <v>756</v>
      </c>
      <c r="L57">
        <v>6048</v>
      </c>
      <c r="M57">
        <v>33</v>
      </c>
      <c r="N57">
        <v>20</v>
      </c>
      <c r="O57">
        <v>16</v>
      </c>
      <c r="P57">
        <v>76</v>
      </c>
      <c r="Q57">
        <v>66</v>
      </c>
      <c r="R57">
        <v>17.5</v>
      </c>
      <c r="S57" t="s">
        <v>24</v>
      </c>
      <c r="T57">
        <v>0</v>
      </c>
      <c r="U57">
        <v>10</v>
      </c>
      <c r="V57" t="str">
        <f t="shared" si="1"/>
        <v>NÃO</v>
      </c>
    </row>
    <row r="58" spans="1:22" x14ac:dyDescent="0.25">
      <c r="A58" t="s">
        <v>319</v>
      </c>
      <c r="B58" t="s">
        <v>320</v>
      </c>
      <c r="C58" t="s">
        <v>321</v>
      </c>
      <c r="D58" t="s">
        <v>85</v>
      </c>
      <c r="E58" t="s">
        <v>62</v>
      </c>
      <c r="G58">
        <v>8</v>
      </c>
      <c r="H58" s="1" t="s">
        <v>24</v>
      </c>
      <c r="I58" t="s">
        <v>322</v>
      </c>
      <c r="J58" t="s">
        <v>323</v>
      </c>
      <c r="K58">
        <v>969</v>
      </c>
      <c r="L58">
        <v>7752</v>
      </c>
      <c r="M58">
        <v>37</v>
      </c>
      <c r="N58">
        <v>20</v>
      </c>
      <c r="O58">
        <v>16.5</v>
      </c>
      <c r="P58">
        <v>75</v>
      </c>
      <c r="Q58">
        <v>73</v>
      </c>
      <c r="R58">
        <v>17.5</v>
      </c>
      <c r="S58" t="s">
        <v>24</v>
      </c>
      <c r="T58">
        <v>0</v>
      </c>
      <c r="U58">
        <v>10</v>
      </c>
      <c r="V58" t="str">
        <f t="shared" si="1"/>
        <v>NÃO</v>
      </c>
    </row>
    <row r="59" spans="1:22" x14ac:dyDescent="0.25">
      <c r="A59" t="s">
        <v>324</v>
      </c>
      <c r="B59" t="s">
        <v>325</v>
      </c>
      <c r="C59" t="s">
        <v>326</v>
      </c>
      <c r="D59" t="s">
        <v>85</v>
      </c>
      <c r="E59" t="s">
        <v>62</v>
      </c>
      <c r="G59">
        <v>8</v>
      </c>
      <c r="H59" s="1" t="s">
        <v>24</v>
      </c>
      <c r="I59" t="s">
        <v>327</v>
      </c>
      <c r="J59" t="s">
        <v>328</v>
      </c>
      <c r="K59">
        <v>669</v>
      </c>
      <c r="L59">
        <v>5352</v>
      </c>
      <c r="M59">
        <v>37</v>
      </c>
      <c r="N59">
        <v>20</v>
      </c>
      <c r="O59">
        <v>16.5</v>
      </c>
      <c r="P59">
        <v>75</v>
      </c>
      <c r="Q59">
        <v>73</v>
      </c>
      <c r="R59">
        <v>17.5</v>
      </c>
      <c r="S59" t="s">
        <v>24</v>
      </c>
      <c r="T59">
        <v>0</v>
      </c>
      <c r="U59">
        <v>10</v>
      </c>
      <c r="V59" t="str">
        <f t="shared" si="1"/>
        <v>NÃO</v>
      </c>
    </row>
    <row r="60" spans="1:22" x14ac:dyDescent="0.25">
      <c r="A60" t="s">
        <v>329</v>
      </c>
      <c r="B60" t="s">
        <v>330</v>
      </c>
      <c r="C60" t="s">
        <v>331</v>
      </c>
      <c r="D60" t="s">
        <v>85</v>
      </c>
      <c r="E60" t="s">
        <v>332</v>
      </c>
      <c r="G60">
        <v>12</v>
      </c>
      <c r="H60" s="1" t="s">
        <v>24</v>
      </c>
      <c r="I60" t="s">
        <v>333</v>
      </c>
      <c r="J60" t="s">
        <v>334</v>
      </c>
      <c r="K60">
        <v>780</v>
      </c>
      <c r="L60">
        <v>9360</v>
      </c>
      <c r="M60">
        <v>35</v>
      </c>
      <c r="N60">
        <v>35</v>
      </c>
      <c r="O60">
        <v>45</v>
      </c>
      <c r="P60">
        <v>35</v>
      </c>
      <c r="Q60">
        <v>35</v>
      </c>
      <c r="R60">
        <v>88</v>
      </c>
      <c r="S60" t="s">
        <v>24</v>
      </c>
      <c r="T60">
        <v>0</v>
      </c>
      <c r="U60">
        <v>5</v>
      </c>
      <c r="V60" t="str">
        <f t="shared" si="1"/>
        <v>NÃO</v>
      </c>
    </row>
    <row r="61" spans="1:22" x14ac:dyDescent="0.25">
      <c r="A61" t="s">
        <v>335</v>
      </c>
      <c r="B61" t="s">
        <v>336</v>
      </c>
      <c r="C61" t="s">
        <v>337</v>
      </c>
      <c r="D61" t="s">
        <v>85</v>
      </c>
      <c r="E61" t="s">
        <v>332</v>
      </c>
      <c r="G61">
        <v>12</v>
      </c>
      <c r="H61" s="1" t="s">
        <v>24</v>
      </c>
      <c r="I61" t="s">
        <v>338</v>
      </c>
      <c r="J61" t="s">
        <v>339</v>
      </c>
      <c r="K61">
        <v>780</v>
      </c>
      <c r="L61">
        <v>9360</v>
      </c>
      <c r="M61">
        <v>35</v>
      </c>
      <c r="N61">
        <v>35</v>
      </c>
      <c r="O61">
        <v>45</v>
      </c>
      <c r="P61">
        <v>35</v>
      </c>
      <c r="Q61">
        <v>35</v>
      </c>
      <c r="R61">
        <v>88</v>
      </c>
      <c r="S61" t="s">
        <v>24</v>
      </c>
      <c r="T61">
        <v>0</v>
      </c>
      <c r="U61">
        <v>5</v>
      </c>
      <c r="V61" t="str">
        <f t="shared" si="1"/>
        <v>NÃO</v>
      </c>
    </row>
    <row r="62" spans="1:22" x14ac:dyDescent="0.25">
      <c r="A62" t="s">
        <v>340</v>
      </c>
      <c r="B62" t="s">
        <v>341</v>
      </c>
      <c r="C62" t="s">
        <v>342</v>
      </c>
      <c r="D62" t="s">
        <v>85</v>
      </c>
      <c r="E62" t="s">
        <v>62</v>
      </c>
      <c r="G62">
        <v>20</v>
      </c>
      <c r="H62" s="1" t="s">
        <v>24</v>
      </c>
      <c r="I62" t="s">
        <v>343</v>
      </c>
      <c r="J62" t="s">
        <v>344</v>
      </c>
      <c r="K62">
        <v>917</v>
      </c>
      <c r="L62">
        <v>18340</v>
      </c>
      <c r="M62">
        <v>33.700000000000003</v>
      </c>
      <c r="N62">
        <v>33.700000000000003</v>
      </c>
      <c r="O62">
        <v>39.5</v>
      </c>
      <c r="P62">
        <v>35.700000000000003</v>
      </c>
      <c r="Q62">
        <v>33.700000000000003</v>
      </c>
      <c r="R62">
        <v>120</v>
      </c>
      <c r="S62" t="s">
        <v>24</v>
      </c>
      <c r="T62">
        <v>0</v>
      </c>
      <c r="U62">
        <v>10</v>
      </c>
      <c r="V62" t="str">
        <f t="shared" si="1"/>
        <v>NÃO</v>
      </c>
    </row>
    <row r="63" spans="1:22" x14ac:dyDescent="0.25">
      <c r="A63" t="s">
        <v>345</v>
      </c>
      <c r="B63" t="s">
        <v>346</v>
      </c>
      <c r="C63" t="s">
        <v>347</v>
      </c>
      <c r="D63" t="s">
        <v>348</v>
      </c>
      <c r="E63" t="s">
        <v>45</v>
      </c>
      <c r="F63" t="s">
        <v>46</v>
      </c>
      <c r="G63">
        <v>4</v>
      </c>
      <c r="H63" s="1" t="s">
        <v>24</v>
      </c>
      <c r="I63" t="s">
        <v>349</v>
      </c>
      <c r="J63" t="s">
        <v>350</v>
      </c>
      <c r="K63">
        <v>1350</v>
      </c>
      <c r="L63">
        <v>15934</v>
      </c>
      <c r="M63">
        <v>24.3</v>
      </c>
      <c r="N63">
        <v>14.4</v>
      </c>
      <c r="O63">
        <v>29.2</v>
      </c>
      <c r="P63">
        <v>50.2</v>
      </c>
      <c r="Q63">
        <v>31</v>
      </c>
      <c r="R63">
        <v>32</v>
      </c>
      <c r="S63" t="s">
        <v>24</v>
      </c>
      <c r="T63">
        <v>0</v>
      </c>
      <c r="U63">
        <v>15</v>
      </c>
      <c r="V63" t="str">
        <f t="shared" si="1"/>
        <v>NÃO</v>
      </c>
    </row>
    <row r="64" spans="1:22" x14ac:dyDescent="0.25">
      <c r="A64" t="s">
        <v>351</v>
      </c>
      <c r="B64" t="s">
        <v>352</v>
      </c>
      <c r="C64" t="s">
        <v>353</v>
      </c>
      <c r="D64" t="s">
        <v>285</v>
      </c>
      <c r="E64" t="s">
        <v>286</v>
      </c>
      <c r="G64">
        <v>180</v>
      </c>
      <c r="H64" s="1" t="s">
        <v>24</v>
      </c>
      <c r="I64" t="s">
        <v>354</v>
      </c>
      <c r="J64" t="s">
        <v>355</v>
      </c>
      <c r="K64">
        <v>70</v>
      </c>
      <c r="L64">
        <v>12600</v>
      </c>
      <c r="M64">
        <v>8</v>
      </c>
      <c r="N64">
        <v>28</v>
      </c>
      <c r="O64">
        <v>6.5</v>
      </c>
      <c r="S64" t="s">
        <v>24</v>
      </c>
      <c r="T64">
        <v>0</v>
      </c>
      <c r="U64">
        <v>0</v>
      </c>
      <c r="V64" t="str">
        <f t="shared" si="1"/>
        <v>NÃO</v>
      </c>
    </row>
    <row r="65" spans="1:22" x14ac:dyDescent="0.25">
      <c r="A65" t="s">
        <v>356</v>
      </c>
      <c r="B65" t="s">
        <v>357</v>
      </c>
      <c r="C65" t="s">
        <v>358</v>
      </c>
      <c r="D65" t="s">
        <v>85</v>
      </c>
      <c r="E65" t="s">
        <v>359</v>
      </c>
      <c r="G65">
        <v>3</v>
      </c>
      <c r="H65" s="1" t="s">
        <v>24</v>
      </c>
      <c r="I65" t="s">
        <v>360</v>
      </c>
      <c r="J65" t="s">
        <v>361</v>
      </c>
      <c r="K65">
        <v>1720</v>
      </c>
      <c r="L65">
        <v>5160</v>
      </c>
      <c r="M65">
        <v>56</v>
      </c>
      <c r="N65">
        <v>36</v>
      </c>
      <c r="O65">
        <v>31.5</v>
      </c>
      <c r="P65">
        <v>63</v>
      </c>
      <c r="Q65">
        <v>57</v>
      </c>
      <c r="R65">
        <v>37</v>
      </c>
      <c r="S65" t="s">
        <v>24</v>
      </c>
      <c r="T65">
        <v>0</v>
      </c>
      <c r="U65">
        <v>15</v>
      </c>
      <c r="V65" t="str">
        <f t="shared" si="1"/>
        <v>NÃO</v>
      </c>
    </row>
    <row r="66" spans="1:22" x14ac:dyDescent="0.25">
      <c r="A66" t="s">
        <v>362</v>
      </c>
      <c r="B66" t="s">
        <v>363</v>
      </c>
      <c r="C66" t="s">
        <v>364</v>
      </c>
      <c r="D66" t="s">
        <v>41</v>
      </c>
      <c r="E66" t="s">
        <v>29</v>
      </c>
      <c r="F66" t="s">
        <v>30</v>
      </c>
      <c r="G66">
        <v>12</v>
      </c>
      <c r="H66" s="1" t="s">
        <v>24</v>
      </c>
      <c r="I66" t="s">
        <v>365</v>
      </c>
      <c r="J66" t="s">
        <v>366</v>
      </c>
      <c r="K66">
        <v>116</v>
      </c>
      <c r="L66">
        <v>1350</v>
      </c>
      <c r="M66">
        <v>11</v>
      </c>
      <c r="N66">
        <v>11</v>
      </c>
      <c r="O66">
        <v>16</v>
      </c>
      <c r="P66">
        <v>31</v>
      </c>
      <c r="Q66">
        <v>31</v>
      </c>
      <c r="R66">
        <v>30</v>
      </c>
      <c r="S66" t="s">
        <v>24</v>
      </c>
      <c r="T66">
        <v>0</v>
      </c>
      <c r="U66">
        <v>10</v>
      </c>
      <c r="V66" t="str">
        <f t="shared" si="1"/>
        <v>NÃO</v>
      </c>
    </row>
    <row r="67" spans="1:22" x14ac:dyDescent="0.25">
      <c r="A67" t="s">
        <v>367</v>
      </c>
      <c r="B67" t="s">
        <v>368</v>
      </c>
      <c r="C67" t="s">
        <v>369</v>
      </c>
      <c r="D67" t="s">
        <v>41</v>
      </c>
      <c r="E67" t="s">
        <v>62</v>
      </c>
      <c r="G67">
        <v>12</v>
      </c>
      <c r="H67" s="1" t="s">
        <v>24</v>
      </c>
      <c r="I67" t="s">
        <v>370</v>
      </c>
      <c r="J67" t="s">
        <v>371</v>
      </c>
      <c r="K67">
        <v>130</v>
      </c>
      <c r="L67">
        <v>1650</v>
      </c>
      <c r="M67">
        <v>22.5</v>
      </c>
      <c r="N67">
        <v>22.5</v>
      </c>
      <c r="O67">
        <v>25.7</v>
      </c>
      <c r="P67">
        <v>23</v>
      </c>
      <c r="Q67">
        <v>23</v>
      </c>
      <c r="R67">
        <v>37</v>
      </c>
      <c r="S67" t="s">
        <v>24</v>
      </c>
      <c r="T67">
        <v>0</v>
      </c>
      <c r="U67">
        <v>10</v>
      </c>
      <c r="V67" t="str">
        <f t="shared" si="1"/>
        <v>NÃO</v>
      </c>
    </row>
    <row r="68" spans="1:22" x14ac:dyDescent="0.25">
      <c r="A68" t="s">
        <v>372</v>
      </c>
      <c r="B68" t="s">
        <v>373</v>
      </c>
      <c r="C68" t="s">
        <v>374</v>
      </c>
      <c r="D68" t="s">
        <v>138</v>
      </c>
      <c r="E68" t="s">
        <v>29</v>
      </c>
      <c r="F68" t="s">
        <v>30</v>
      </c>
      <c r="G68">
        <v>24</v>
      </c>
      <c r="H68" s="1" t="s">
        <v>24</v>
      </c>
      <c r="I68" t="s">
        <v>375</v>
      </c>
      <c r="J68" t="s">
        <v>376</v>
      </c>
      <c r="K68">
        <v>40</v>
      </c>
      <c r="L68">
        <v>960</v>
      </c>
      <c r="M68">
        <v>29</v>
      </c>
      <c r="N68">
        <v>16</v>
      </c>
      <c r="O68">
        <v>8</v>
      </c>
      <c r="S68" t="s">
        <v>24</v>
      </c>
      <c r="T68">
        <v>0</v>
      </c>
      <c r="U68">
        <v>10</v>
      </c>
      <c r="V68" t="str">
        <f t="shared" ref="V68:V131" si="2">IF(OR(S68="S",H68="S"),"SIM","NÃO")</f>
        <v>NÃO</v>
      </c>
    </row>
    <row r="69" spans="1:22" x14ac:dyDescent="0.25">
      <c r="A69" t="s">
        <v>377</v>
      </c>
      <c r="B69" t="s">
        <v>378</v>
      </c>
      <c r="C69" t="s">
        <v>379</v>
      </c>
      <c r="D69" t="s">
        <v>85</v>
      </c>
      <c r="E69" t="s">
        <v>62</v>
      </c>
      <c r="G69">
        <v>6</v>
      </c>
      <c r="H69" s="1" t="s">
        <v>24</v>
      </c>
      <c r="I69" t="s">
        <v>380</v>
      </c>
      <c r="J69" t="s">
        <v>381</v>
      </c>
      <c r="K69">
        <v>2525</v>
      </c>
      <c r="L69">
        <v>15150</v>
      </c>
      <c r="M69">
        <v>44</v>
      </c>
      <c r="N69">
        <v>44</v>
      </c>
      <c r="O69">
        <v>76</v>
      </c>
      <c r="P69">
        <v>54</v>
      </c>
      <c r="Q69">
        <v>54</v>
      </c>
      <c r="R69">
        <v>132</v>
      </c>
      <c r="S69" t="s">
        <v>24</v>
      </c>
      <c r="T69">
        <v>0</v>
      </c>
      <c r="U69">
        <v>10</v>
      </c>
      <c r="V69" t="str">
        <f t="shared" si="2"/>
        <v>NÃO</v>
      </c>
    </row>
    <row r="70" spans="1:22" x14ac:dyDescent="0.25">
      <c r="A70" t="s">
        <v>382</v>
      </c>
      <c r="B70" t="s">
        <v>383</v>
      </c>
      <c r="C70" t="s">
        <v>384</v>
      </c>
      <c r="D70" t="s">
        <v>385</v>
      </c>
      <c r="E70" t="s">
        <v>386</v>
      </c>
      <c r="G70">
        <v>50</v>
      </c>
      <c r="H70" s="1" t="s">
        <v>24</v>
      </c>
      <c r="I70" t="s">
        <v>387</v>
      </c>
      <c r="J70" t="s">
        <v>388</v>
      </c>
      <c r="K70">
        <v>100</v>
      </c>
      <c r="L70">
        <v>3360</v>
      </c>
      <c r="M70">
        <v>8</v>
      </c>
      <c r="N70">
        <v>8</v>
      </c>
      <c r="O70">
        <v>20</v>
      </c>
      <c r="P70">
        <v>26.9</v>
      </c>
      <c r="Q70">
        <v>15.9</v>
      </c>
      <c r="R70">
        <v>9.8000000000000007</v>
      </c>
      <c r="S70" t="s">
        <v>24</v>
      </c>
      <c r="T70">
        <v>0</v>
      </c>
      <c r="U70">
        <v>10</v>
      </c>
      <c r="V70" t="str">
        <f t="shared" si="2"/>
        <v>NÃO</v>
      </c>
    </row>
    <row r="71" spans="1:22" x14ac:dyDescent="0.25">
      <c r="A71" t="s">
        <v>389</v>
      </c>
      <c r="B71" t="s">
        <v>390</v>
      </c>
      <c r="C71" t="s">
        <v>391</v>
      </c>
      <c r="D71" t="s">
        <v>68</v>
      </c>
      <c r="E71" t="s">
        <v>62</v>
      </c>
      <c r="G71">
        <v>12</v>
      </c>
      <c r="H71" s="1" t="s">
        <v>24</v>
      </c>
      <c r="I71" t="s">
        <v>392</v>
      </c>
      <c r="J71" t="s">
        <v>393</v>
      </c>
      <c r="K71">
        <v>195</v>
      </c>
      <c r="L71">
        <v>2340</v>
      </c>
      <c r="M71">
        <v>51</v>
      </c>
      <c r="N71">
        <v>26</v>
      </c>
      <c r="O71">
        <v>18</v>
      </c>
      <c r="S71" t="s">
        <v>24</v>
      </c>
      <c r="T71">
        <v>0</v>
      </c>
      <c r="U71">
        <v>10</v>
      </c>
      <c r="V71" t="str">
        <f t="shared" si="2"/>
        <v>NÃO</v>
      </c>
    </row>
    <row r="72" spans="1:22" x14ac:dyDescent="0.25">
      <c r="A72" t="s">
        <v>394</v>
      </c>
      <c r="B72" t="s">
        <v>395</v>
      </c>
      <c r="C72" t="s">
        <v>396</v>
      </c>
      <c r="D72" t="s">
        <v>68</v>
      </c>
      <c r="E72" t="s">
        <v>62</v>
      </c>
      <c r="G72">
        <v>6</v>
      </c>
      <c r="H72" s="1" t="s">
        <v>24</v>
      </c>
      <c r="I72" t="s">
        <v>397</v>
      </c>
      <c r="J72" t="s">
        <v>398</v>
      </c>
      <c r="K72">
        <v>390</v>
      </c>
      <c r="L72">
        <v>2360</v>
      </c>
      <c r="M72">
        <v>38</v>
      </c>
      <c r="N72">
        <v>58</v>
      </c>
      <c r="O72">
        <v>28</v>
      </c>
      <c r="S72" t="s">
        <v>24</v>
      </c>
      <c r="T72">
        <v>0</v>
      </c>
      <c r="U72">
        <v>10</v>
      </c>
      <c r="V72" t="str">
        <f t="shared" si="2"/>
        <v>NÃO</v>
      </c>
    </row>
    <row r="73" spans="1:22" x14ac:dyDescent="0.25">
      <c r="A73" t="s">
        <v>399</v>
      </c>
      <c r="B73" t="s">
        <v>400</v>
      </c>
      <c r="C73" t="s">
        <v>401</v>
      </c>
      <c r="D73" t="s">
        <v>92</v>
      </c>
      <c r="E73" t="s">
        <v>402</v>
      </c>
      <c r="G73">
        <v>24</v>
      </c>
      <c r="H73" s="1" t="s">
        <v>24</v>
      </c>
      <c r="I73" t="s">
        <v>403</v>
      </c>
      <c r="J73" t="s">
        <v>404</v>
      </c>
      <c r="K73">
        <v>150</v>
      </c>
      <c r="L73">
        <v>3600</v>
      </c>
      <c r="M73">
        <v>8.5</v>
      </c>
      <c r="N73">
        <v>4</v>
      </c>
      <c r="O73">
        <v>0.1</v>
      </c>
      <c r="S73" t="s">
        <v>24</v>
      </c>
      <c r="T73">
        <v>0</v>
      </c>
      <c r="U73">
        <v>10</v>
      </c>
      <c r="V73" t="str">
        <f t="shared" si="2"/>
        <v>NÃO</v>
      </c>
    </row>
    <row r="74" spans="1:22" x14ac:dyDescent="0.25">
      <c r="A74" t="s">
        <v>405</v>
      </c>
      <c r="B74" t="s">
        <v>406</v>
      </c>
      <c r="C74" t="s">
        <v>407</v>
      </c>
      <c r="D74" t="s">
        <v>68</v>
      </c>
      <c r="E74" t="s">
        <v>29</v>
      </c>
      <c r="F74" t="s">
        <v>30</v>
      </c>
      <c r="G74">
        <v>24</v>
      </c>
      <c r="H74" s="1" t="s">
        <v>24</v>
      </c>
      <c r="I74" t="s">
        <v>408</v>
      </c>
      <c r="J74" t="s">
        <v>409</v>
      </c>
      <c r="K74">
        <v>69</v>
      </c>
      <c r="L74">
        <v>1656</v>
      </c>
      <c r="M74">
        <v>39</v>
      </c>
      <c r="N74">
        <v>24</v>
      </c>
      <c r="O74">
        <v>37</v>
      </c>
      <c r="S74" t="s">
        <v>24</v>
      </c>
      <c r="T74">
        <v>0</v>
      </c>
      <c r="U74">
        <v>10</v>
      </c>
      <c r="V74" t="str">
        <f t="shared" si="2"/>
        <v>NÃO</v>
      </c>
    </row>
    <row r="75" spans="1:22" x14ac:dyDescent="0.25">
      <c r="A75" t="s">
        <v>410</v>
      </c>
      <c r="B75" t="s">
        <v>411</v>
      </c>
      <c r="C75" t="s">
        <v>412</v>
      </c>
      <c r="D75" t="s">
        <v>133</v>
      </c>
      <c r="E75" t="s">
        <v>62</v>
      </c>
      <c r="G75">
        <v>45</v>
      </c>
      <c r="H75" s="1" t="s">
        <v>24</v>
      </c>
      <c r="I75" t="s">
        <v>413</v>
      </c>
      <c r="J75" t="s">
        <v>414</v>
      </c>
      <c r="K75">
        <v>53</v>
      </c>
      <c r="L75">
        <v>3198</v>
      </c>
      <c r="M75">
        <v>7.5</v>
      </c>
      <c r="N75">
        <v>7.5</v>
      </c>
      <c r="O75">
        <v>23</v>
      </c>
      <c r="P75">
        <v>46</v>
      </c>
      <c r="Q75">
        <v>38</v>
      </c>
      <c r="R75">
        <v>41</v>
      </c>
      <c r="S75" t="s">
        <v>24</v>
      </c>
      <c r="T75">
        <v>0</v>
      </c>
      <c r="U75">
        <v>10</v>
      </c>
      <c r="V75" t="str">
        <f t="shared" si="2"/>
        <v>NÃO</v>
      </c>
    </row>
    <row r="76" spans="1:22" x14ac:dyDescent="0.25">
      <c r="A76" t="s">
        <v>415</v>
      </c>
      <c r="B76" t="s">
        <v>416</v>
      </c>
      <c r="C76" t="s">
        <v>417</v>
      </c>
      <c r="D76" t="s">
        <v>92</v>
      </c>
      <c r="E76" t="s">
        <v>402</v>
      </c>
      <c r="G76">
        <v>24</v>
      </c>
      <c r="H76" s="1" t="s">
        <v>24</v>
      </c>
      <c r="I76" t="s">
        <v>418</v>
      </c>
      <c r="J76" t="s">
        <v>419</v>
      </c>
      <c r="K76">
        <v>170</v>
      </c>
      <c r="L76">
        <v>4080</v>
      </c>
      <c r="M76">
        <v>15</v>
      </c>
      <c r="N76">
        <v>10</v>
      </c>
      <c r="O76">
        <v>0.2</v>
      </c>
      <c r="S76" t="s">
        <v>24</v>
      </c>
      <c r="T76">
        <v>0</v>
      </c>
      <c r="U76">
        <v>10</v>
      </c>
      <c r="V76" t="str">
        <f t="shared" si="2"/>
        <v>NÃO</v>
      </c>
    </row>
    <row r="77" spans="1:22" x14ac:dyDescent="0.25">
      <c r="A77" t="s">
        <v>420</v>
      </c>
      <c r="B77" t="s">
        <v>421</v>
      </c>
      <c r="C77" t="s">
        <v>422</v>
      </c>
      <c r="D77" t="s">
        <v>348</v>
      </c>
      <c r="E77" t="s">
        <v>104</v>
      </c>
      <c r="F77" t="s">
        <v>105</v>
      </c>
      <c r="G77">
        <v>36</v>
      </c>
      <c r="H77" s="1" t="s">
        <v>47</v>
      </c>
      <c r="I77" t="s">
        <v>423</v>
      </c>
      <c r="J77" t="s">
        <v>424</v>
      </c>
      <c r="K77">
        <v>470</v>
      </c>
      <c r="L77">
        <v>17860</v>
      </c>
      <c r="M77">
        <v>22.8</v>
      </c>
      <c r="N77">
        <v>22.8</v>
      </c>
      <c r="O77">
        <v>2.4</v>
      </c>
      <c r="P77">
        <v>31.2</v>
      </c>
      <c r="Q77">
        <v>24.2</v>
      </c>
      <c r="R77">
        <v>24.9</v>
      </c>
      <c r="S77" t="s">
        <v>24</v>
      </c>
      <c r="T77">
        <v>0</v>
      </c>
      <c r="U77">
        <v>10</v>
      </c>
      <c r="V77" t="str">
        <f t="shared" si="2"/>
        <v>SIM</v>
      </c>
    </row>
    <row r="78" spans="1:22" x14ac:dyDescent="0.25">
      <c r="A78" t="s">
        <v>425</v>
      </c>
      <c r="B78" t="s">
        <v>426</v>
      </c>
      <c r="C78" t="s">
        <v>427</v>
      </c>
      <c r="D78" t="s">
        <v>348</v>
      </c>
      <c r="E78" t="s">
        <v>104</v>
      </c>
      <c r="F78" t="s">
        <v>105</v>
      </c>
      <c r="G78">
        <v>36</v>
      </c>
      <c r="H78" s="1" t="s">
        <v>47</v>
      </c>
      <c r="I78" t="s">
        <v>428</v>
      </c>
      <c r="J78" t="s">
        <v>429</v>
      </c>
      <c r="K78">
        <v>445</v>
      </c>
      <c r="L78">
        <v>17249</v>
      </c>
      <c r="M78">
        <v>21.5</v>
      </c>
      <c r="N78">
        <v>21.5</v>
      </c>
      <c r="O78">
        <v>3.7</v>
      </c>
      <c r="P78">
        <v>45.2</v>
      </c>
      <c r="Q78">
        <v>25.8</v>
      </c>
      <c r="R78">
        <v>23.7</v>
      </c>
      <c r="S78" t="s">
        <v>24</v>
      </c>
      <c r="T78">
        <v>0</v>
      </c>
      <c r="U78">
        <v>10</v>
      </c>
      <c r="V78" t="str">
        <f t="shared" si="2"/>
        <v>SIM</v>
      </c>
    </row>
    <row r="79" spans="1:22" x14ac:dyDescent="0.25">
      <c r="A79" t="s">
        <v>430</v>
      </c>
      <c r="B79" t="s">
        <v>431</v>
      </c>
      <c r="C79" t="s">
        <v>432</v>
      </c>
      <c r="D79" t="s">
        <v>348</v>
      </c>
      <c r="E79" t="s">
        <v>104</v>
      </c>
      <c r="F79" t="s">
        <v>105</v>
      </c>
      <c r="G79">
        <v>12</v>
      </c>
      <c r="H79" s="1" t="s">
        <v>47</v>
      </c>
      <c r="I79" t="s">
        <v>433</v>
      </c>
      <c r="J79" t="s">
        <v>434</v>
      </c>
      <c r="K79">
        <v>445</v>
      </c>
      <c r="L79">
        <v>6420</v>
      </c>
      <c r="M79">
        <v>21.5</v>
      </c>
      <c r="N79">
        <v>21.5</v>
      </c>
      <c r="O79">
        <v>3.8</v>
      </c>
      <c r="P79">
        <v>25.2</v>
      </c>
      <c r="Q79">
        <v>20</v>
      </c>
      <c r="R79">
        <v>25.4</v>
      </c>
      <c r="S79" t="s">
        <v>24</v>
      </c>
      <c r="T79">
        <v>0</v>
      </c>
      <c r="U79">
        <v>10</v>
      </c>
      <c r="V79" t="str">
        <f t="shared" si="2"/>
        <v>SIM</v>
      </c>
    </row>
    <row r="80" spans="1:22" x14ac:dyDescent="0.25">
      <c r="A80" t="s">
        <v>435</v>
      </c>
      <c r="B80" t="s">
        <v>436</v>
      </c>
      <c r="C80" t="s">
        <v>437</v>
      </c>
      <c r="D80" t="s">
        <v>348</v>
      </c>
      <c r="E80" t="s">
        <v>104</v>
      </c>
      <c r="F80" t="s">
        <v>105</v>
      </c>
      <c r="G80">
        <v>24</v>
      </c>
      <c r="H80" s="1" t="s">
        <v>47</v>
      </c>
      <c r="I80" t="s">
        <v>438</v>
      </c>
      <c r="J80" t="s">
        <v>439</v>
      </c>
      <c r="K80">
        <v>211</v>
      </c>
      <c r="L80">
        <v>5440</v>
      </c>
      <c r="M80">
        <v>9</v>
      </c>
      <c r="N80">
        <v>11.2</v>
      </c>
      <c r="O80">
        <v>7</v>
      </c>
      <c r="P80">
        <v>36</v>
      </c>
      <c r="Q80">
        <v>27.6</v>
      </c>
      <c r="R80">
        <v>15.2</v>
      </c>
      <c r="S80" t="s">
        <v>24</v>
      </c>
      <c r="T80">
        <v>0</v>
      </c>
      <c r="U80">
        <v>10</v>
      </c>
      <c r="V80" t="str">
        <f t="shared" si="2"/>
        <v>SIM</v>
      </c>
    </row>
    <row r="81" spans="1:22" x14ac:dyDescent="0.25">
      <c r="A81" t="s">
        <v>440</v>
      </c>
      <c r="B81" t="s">
        <v>441</v>
      </c>
      <c r="C81" t="s">
        <v>442</v>
      </c>
      <c r="D81" t="s">
        <v>348</v>
      </c>
      <c r="E81" t="s">
        <v>104</v>
      </c>
      <c r="F81" t="s">
        <v>105</v>
      </c>
      <c r="G81">
        <v>48</v>
      </c>
      <c r="H81" s="1" t="s">
        <v>47</v>
      </c>
      <c r="I81" t="s">
        <v>443</v>
      </c>
      <c r="J81" t="s">
        <v>444</v>
      </c>
      <c r="K81">
        <v>92</v>
      </c>
      <c r="L81">
        <v>4700</v>
      </c>
      <c r="M81">
        <v>6.1</v>
      </c>
      <c r="N81">
        <v>7.8</v>
      </c>
      <c r="O81">
        <v>5.4</v>
      </c>
      <c r="P81">
        <v>38.200000000000003</v>
      </c>
      <c r="Q81">
        <v>28.8</v>
      </c>
      <c r="R81">
        <v>12</v>
      </c>
      <c r="S81" t="s">
        <v>24</v>
      </c>
      <c r="T81">
        <v>0</v>
      </c>
      <c r="U81">
        <v>10</v>
      </c>
      <c r="V81" t="str">
        <f t="shared" si="2"/>
        <v>SIM</v>
      </c>
    </row>
    <row r="82" spans="1:22" x14ac:dyDescent="0.25">
      <c r="A82" t="s">
        <v>445</v>
      </c>
      <c r="B82" t="s">
        <v>446</v>
      </c>
      <c r="C82" t="s">
        <v>447</v>
      </c>
      <c r="D82" t="s">
        <v>348</v>
      </c>
      <c r="E82" t="s">
        <v>104</v>
      </c>
      <c r="F82" t="s">
        <v>105</v>
      </c>
      <c r="G82">
        <v>48</v>
      </c>
      <c r="H82" s="1" t="s">
        <v>47</v>
      </c>
      <c r="I82" t="s">
        <v>448</v>
      </c>
      <c r="J82" t="s">
        <v>449</v>
      </c>
      <c r="K82">
        <v>106</v>
      </c>
      <c r="L82">
        <v>5340</v>
      </c>
      <c r="M82">
        <v>5.7</v>
      </c>
      <c r="N82">
        <v>5.7</v>
      </c>
      <c r="O82">
        <v>5.7</v>
      </c>
      <c r="P82">
        <v>33.6</v>
      </c>
      <c r="Q82">
        <v>25.6</v>
      </c>
      <c r="R82">
        <v>13.3</v>
      </c>
      <c r="S82" t="s">
        <v>24</v>
      </c>
      <c r="T82">
        <v>0</v>
      </c>
      <c r="U82">
        <v>10</v>
      </c>
      <c r="V82" t="str">
        <f t="shared" si="2"/>
        <v>SIM</v>
      </c>
    </row>
    <row r="83" spans="1:22" x14ac:dyDescent="0.25">
      <c r="A83" t="s">
        <v>450</v>
      </c>
      <c r="B83" t="s">
        <v>451</v>
      </c>
      <c r="C83" t="s">
        <v>452</v>
      </c>
      <c r="D83" t="s">
        <v>348</v>
      </c>
      <c r="E83" t="s">
        <v>104</v>
      </c>
      <c r="F83" t="s">
        <v>105</v>
      </c>
      <c r="G83">
        <v>12</v>
      </c>
      <c r="H83" s="1" t="s">
        <v>47</v>
      </c>
      <c r="I83" t="s">
        <v>453</v>
      </c>
      <c r="J83" t="s">
        <v>454</v>
      </c>
      <c r="K83">
        <v>410</v>
      </c>
      <c r="L83">
        <v>5055</v>
      </c>
      <c r="M83">
        <v>7.6</v>
      </c>
      <c r="N83">
        <v>11.6</v>
      </c>
      <c r="O83">
        <v>12</v>
      </c>
      <c r="P83">
        <v>33.6</v>
      </c>
      <c r="Q83">
        <v>25.6</v>
      </c>
      <c r="R83">
        <v>13.3</v>
      </c>
      <c r="S83" t="s">
        <v>24</v>
      </c>
      <c r="T83">
        <v>0</v>
      </c>
      <c r="U83">
        <v>10</v>
      </c>
      <c r="V83" t="str">
        <f t="shared" si="2"/>
        <v>SIM</v>
      </c>
    </row>
    <row r="84" spans="1:22" x14ac:dyDescent="0.25">
      <c r="A84" t="s">
        <v>455</v>
      </c>
      <c r="B84" t="s">
        <v>456</v>
      </c>
      <c r="C84" t="s">
        <v>457</v>
      </c>
      <c r="D84" t="s">
        <v>348</v>
      </c>
      <c r="E84" t="s">
        <v>219</v>
      </c>
      <c r="F84" t="s">
        <v>105</v>
      </c>
      <c r="G84">
        <v>6</v>
      </c>
      <c r="H84" s="1" t="s">
        <v>47</v>
      </c>
      <c r="I84" t="s">
        <v>458</v>
      </c>
      <c r="J84" t="s">
        <v>459</v>
      </c>
      <c r="K84">
        <v>1310</v>
      </c>
      <c r="L84">
        <v>7870</v>
      </c>
      <c r="M84">
        <v>37</v>
      </c>
      <c r="N84">
        <v>21.3</v>
      </c>
      <c r="O84">
        <v>10.5</v>
      </c>
      <c r="P84">
        <v>46.1</v>
      </c>
      <c r="Q84">
        <v>28.7</v>
      </c>
      <c r="R84">
        <v>28.8</v>
      </c>
      <c r="S84" t="s">
        <v>24</v>
      </c>
      <c r="T84">
        <v>0</v>
      </c>
      <c r="U84">
        <v>15</v>
      </c>
      <c r="V84" t="str">
        <f t="shared" si="2"/>
        <v>SIM</v>
      </c>
    </row>
    <row r="85" spans="1:22" x14ac:dyDescent="0.25">
      <c r="A85" t="s">
        <v>460</v>
      </c>
      <c r="B85" t="s">
        <v>461</v>
      </c>
      <c r="C85" t="s">
        <v>462</v>
      </c>
      <c r="D85" t="s">
        <v>92</v>
      </c>
      <c r="E85" t="s">
        <v>402</v>
      </c>
      <c r="G85">
        <v>12</v>
      </c>
      <c r="H85" s="1" t="s">
        <v>24</v>
      </c>
      <c r="I85" t="s">
        <v>463</v>
      </c>
      <c r="J85" t="s">
        <v>464</v>
      </c>
      <c r="K85">
        <v>290</v>
      </c>
      <c r="L85">
        <v>3480</v>
      </c>
      <c r="M85">
        <v>23</v>
      </c>
      <c r="N85">
        <v>12.5</v>
      </c>
      <c r="O85">
        <v>3.5</v>
      </c>
      <c r="S85" t="s">
        <v>24</v>
      </c>
      <c r="T85">
        <v>0</v>
      </c>
      <c r="U85">
        <v>10</v>
      </c>
      <c r="V85" t="str">
        <f t="shared" si="2"/>
        <v>NÃO</v>
      </c>
    </row>
    <row r="86" spans="1:22" x14ac:dyDescent="0.25">
      <c r="A86" t="s">
        <v>465</v>
      </c>
      <c r="B86" t="s">
        <v>466</v>
      </c>
      <c r="C86" t="s">
        <v>467</v>
      </c>
      <c r="D86" t="s">
        <v>348</v>
      </c>
      <c r="E86" t="s">
        <v>45</v>
      </c>
      <c r="F86" t="s">
        <v>46</v>
      </c>
      <c r="G86">
        <v>6</v>
      </c>
      <c r="H86" s="1" t="s">
        <v>47</v>
      </c>
      <c r="I86" t="s">
        <v>468</v>
      </c>
      <c r="J86" t="s">
        <v>469</v>
      </c>
      <c r="K86">
        <v>1140</v>
      </c>
      <c r="L86">
        <v>7300</v>
      </c>
      <c r="M86">
        <v>24.2</v>
      </c>
      <c r="N86">
        <v>13.8</v>
      </c>
      <c r="O86">
        <v>12</v>
      </c>
      <c r="P86">
        <v>45.3</v>
      </c>
      <c r="Q86">
        <v>25</v>
      </c>
      <c r="R86">
        <v>24.9</v>
      </c>
      <c r="S86" t="s">
        <v>24</v>
      </c>
      <c r="T86">
        <v>0</v>
      </c>
      <c r="U86">
        <v>15</v>
      </c>
      <c r="V86" t="str">
        <f t="shared" si="2"/>
        <v>SIM</v>
      </c>
    </row>
    <row r="87" spans="1:22" x14ac:dyDescent="0.25">
      <c r="A87" t="s">
        <v>470</v>
      </c>
      <c r="B87" t="s">
        <v>471</v>
      </c>
      <c r="C87" t="s">
        <v>472</v>
      </c>
      <c r="D87" t="s">
        <v>348</v>
      </c>
      <c r="E87" t="s">
        <v>45</v>
      </c>
      <c r="F87" t="s">
        <v>46</v>
      </c>
      <c r="G87">
        <v>6</v>
      </c>
      <c r="H87" s="1" t="s">
        <v>47</v>
      </c>
      <c r="I87" t="s">
        <v>473</v>
      </c>
      <c r="J87" t="s">
        <v>474</v>
      </c>
      <c r="K87">
        <v>1080</v>
      </c>
      <c r="L87">
        <v>7190</v>
      </c>
      <c r="M87">
        <v>24.2</v>
      </c>
      <c r="N87">
        <v>13.8</v>
      </c>
      <c r="O87">
        <v>12</v>
      </c>
      <c r="P87">
        <v>45.3</v>
      </c>
      <c r="Q87">
        <v>25</v>
      </c>
      <c r="R87">
        <v>24.9</v>
      </c>
      <c r="S87" t="s">
        <v>24</v>
      </c>
      <c r="T87">
        <v>0</v>
      </c>
      <c r="U87">
        <v>15</v>
      </c>
      <c r="V87" t="str">
        <f t="shared" si="2"/>
        <v>SIM</v>
      </c>
    </row>
    <row r="88" spans="1:22" x14ac:dyDescent="0.25">
      <c r="A88" t="s">
        <v>475</v>
      </c>
      <c r="B88" t="s">
        <v>476</v>
      </c>
      <c r="C88" t="s">
        <v>477</v>
      </c>
      <c r="D88" t="s">
        <v>348</v>
      </c>
      <c r="E88" t="s">
        <v>45</v>
      </c>
      <c r="F88" t="s">
        <v>46</v>
      </c>
      <c r="G88">
        <v>6</v>
      </c>
      <c r="H88" s="1" t="s">
        <v>47</v>
      </c>
      <c r="I88" t="s">
        <v>478</v>
      </c>
      <c r="J88" t="s">
        <v>479</v>
      </c>
      <c r="K88">
        <v>1080</v>
      </c>
      <c r="L88">
        <v>7300</v>
      </c>
      <c r="M88">
        <v>24.2</v>
      </c>
      <c r="N88">
        <v>13.8</v>
      </c>
      <c r="O88">
        <v>12</v>
      </c>
      <c r="P88">
        <v>45.3</v>
      </c>
      <c r="Q88">
        <v>25</v>
      </c>
      <c r="R88">
        <v>25.9</v>
      </c>
      <c r="S88" t="s">
        <v>24</v>
      </c>
      <c r="T88">
        <v>0</v>
      </c>
      <c r="U88">
        <v>15</v>
      </c>
      <c r="V88" t="str">
        <f t="shared" si="2"/>
        <v>SIM</v>
      </c>
    </row>
    <row r="89" spans="1:22" x14ac:dyDescent="0.25">
      <c r="A89" t="s">
        <v>480</v>
      </c>
      <c r="B89" t="s">
        <v>481</v>
      </c>
      <c r="C89" t="s">
        <v>482</v>
      </c>
      <c r="D89" t="s">
        <v>348</v>
      </c>
      <c r="E89" t="s">
        <v>45</v>
      </c>
      <c r="F89" t="s">
        <v>46</v>
      </c>
      <c r="G89">
        <v>6</v>
      </c>
      <c r="H89" s="1" t="s">
        <v>47</v>
      </c>
      <c r="I89" t="s">
        <v>483</v>
      </c>
      <c r="J89" t="s">
        <v>484</v>
      </c>
      <c r="K89">
        <v>1200</v>
      </c>
      <c r="L89">
        <v>7184</v>
      </c>
      <c r="M89">
        <v>25</v>
      </c>
      <c r="N89">
        <v>15.8</v>
      </c>
      <c r="O89">
        <v>12</v>
      </c>
      <c r="P89">
        <v>43.1</v>
      </c>
      <c r="Q89">
        <v>25.5</v>
      </c>
      <c r="R89">
        <v>25.2</v>
      </c>
      <c r="S89" t="s">
        <v>24</v>
      </c>
      <c r="T89">
        <v>0</v>
      </c>
      <c r="U89">
        <v>15</v>
      </c>
      <c r="V89" t="str">
        <f t="shared" si="2"/>
        <v>SIM</v>
      </c>
    </row>
    <row r="90" spans="1:22" x14ac:dyDescent="0.25">
      <c r="A90" t="s">
        <v>485</v>
      </c>
      <c r="B90" t="s">
        <v>486</v>
      </c>
      <c r="C90" t="s">
        <v>487</v>
      </c>
      <c r="D90" t="s">
        <v>348</v>
      </c>
      <c r="E90" t="s">
        <v>104</v>
      </c>
      <c r="F90" t="s">
        <v>105</v>
      </c>
      <c r="G90">
        <v>6</v>
      </c>
      <c r="H90" s="1" t="s">
        <v>47</v>
      </c>
      <c r="I90" t="s">
        <v>488</v>
      </c>
      <c r="J90" t="s">
        <v>489</v>
      </c>
      <c r="K90">
        <v>2820</v>
      </c>
      <c r="L90">
        <v>17870</v>
      </c>
      <c r="M90">
        <v>23.5</v>
      </c>
      <c r="N90">
        <v>22.5</v>
      </c>
      <c r="O90">
        <v>23.4</v>
      </c>
      <c r="P90">
        <v>31.2</v>
      </c>
      <c r="Q90">
        <v>26.1</v>
      </c>
      <c r="R90">
        <v>26.1</v>
      </c>
      <c r="S90" t="s">
        <v>24</v>
      </c>
      <c r="T90">
        <v>0</v>
      </c>
      <c r="U90">
        <v>10</v>
      </c>
      <c r="V90" t="str">
        <f t="shared" si="2"/>
        <v>SIM</v>
      </c>
    </row>
    <row r="91" spans="1:22" x14ac:dyDescent="0.25">
      <c r="A91" t="s">
        <v>490</v>
      </c>
      <c r="B91" t="s">
        <v>491</v>
      </c>
      <c r="C91" t="s">
        <v>492</v>
      </c>
      <c r="D91" t="s">
        <v>348</v>
      </c>
      <c r="E91" t="s">
        <v>104</v>
      </c>
      <c r="F91" t="s">
        <v>105</v>
      </c>
      <c r="G91">
        <v>6</v>
      </c>
      <c r="H91" s="1" t="s">
        <v>47</v>
      </c>
      <c r="I91" t="s">
        <v>493</v>
      </c>
      <c r="J91" t="s">
        <v>494</v>
      </c>
      <c r="K91">
        <v>2670</v>
      </c>
      <c r="L91">
        <v>17160</v>
      </c>
      <c r="M91">
        <v>22</v>
      </c>
      <c r="N91">
        <v>11</v>
      </c>
      <c r="O91">
        <v>22</v>
      </c>
      <c r="P91">
        <v>47</v>
      </c>
      <c r="Q91">
        <v>36</v>
      </c>
      <c r="R91">
        <v>22.7</v>
      </c>
      <c r="S91" t="s">
        <v>24</v>
      </c>
      <c r="T91">
        <v>0</v>
      </c>
      <c r="U91">
        <v>10</v>
      </c>
      <c r="V91" t="str">
        <f t="shared" si="2"/>
        <v>SIM</v>
      </c>
    </row>
    <row r="92" spans="1:22" x14ac:dyDescent="0.25">
      <c r="A92" t="s">
        <v>495</v>
      </c>
      <c r="B92" t="s">
        <v>496</v>
      </c>
      <c r="C92" t="s">
        <v>497</v>
      </c>
      <c r="D92" t="s">
        <v>348</v>
      </c>
      <c r="E92" t="s">
        <v>45</v>
      </c>
      <c r="F92" t="s">
        <v>46</v>
      </c>
      <c r="G92">
        <v>6</v>
      </c>
      <c r="H92" s="1" t="s">
        <v>47</v>
      </c>
      <c r="I92" t="s">
        <v>498</v>
      </c>
      <c r="J92" t="s">
        <v>499</v>
      </c>
      <c r="K92">
        <v>1080</v>
      </c>
      <c r="L92">
        <v>7295</v>
      </c>
      <c r="M92">
        <v>24.3</v>
      </c>
      <c r="N92">
        <v>15.2</v>
      </c>
      <c r="O92">
        <v>12</v>
      </c>
      <c r="P92">
        <v>45.3</v>
      </c>
      <c r="Q92">
        <v>25</v>
      </c>
      <c r="R92">
        <v>24.9</v>
      </c>
      <c r="S92" t="s">
        <v>24</v>
      </c>
      <c r="T92">
        <v>0</v>
      </c>
      <c r="U92">
        <v>15</v>
      </c>
      <c r="V92" t="str">
        <f t="shared" si="2"/>
        <v>SIM</v>
      </c>
    </row>
    <row r="93" spans="1:22" x14ac:dyDescent="0.25">
      <c r="A93" t="s">
        <v>500</v>
      </c>
      <c r="B93" t="s">
        <v>501</v>
      </c>
      <c r="C93" t="s">
        <v>502</v>
      </c>
      <c r="D93" t="s">
        <v>348</v>
      </c>
      <c r="E93" t="s">
        <v>104</v>
      </c>
      <c r="F93" t="s">
        <v>105</v>
      </c>
      <c r="G93">
        <v>6</v>
      </c>
      <c r="H93" s="1" t="s">
        <v>47</v>
      </c>
      <c r="I93" t="s">
        <v>503</v>
      </c>
      <c r="J93" t="s">
        <v>504</v>
      </c>
      <c r="K93">
        <v>2248</v>
      </c>
      <c r="L93">
        <v>15095</v>
      </c>
      <c r="M93">
        <v>36.4</v>
      </c>
      <c r="N93">
        <v>15.5</v>
      </c>
      <c r="O93">
        <v>10.5</v>
      </c>
      <c r="P93">
        <v>55.1</v>
      </c>
      <c r="Q93">
        <v>38.6</v>
      </c>
      <c r="R93">
        <v>24.3</v>
      </c>
      <c r="S93" t="s">
        <v>24</v>
      </c>
      <c r="T93">
        <v>0</v>
      </c>
      <c r="U93">
        <v>10</v>
      </c>
      <c r="V93" t="str">
        <f t="shared" si="2"/>
        <v>SIM</v>
      </c>
    </row>
    <row r="94" spans="1:22" x14ac:dyDescent="0.25">
      <c r="A94" t="s">
        <v>505</v>
      </c>
      <c r="B94" t="s">
        <v>506</v>
      </c>
      <c r="C94" t="s">
        <v>507</v>
      </c>
      <c r="D94" t="s">
        <v>348</v>
      </c>
      <c r="E94" t="s">
        <v>104</v>
      </c>
      <c r="F94" t="s">
        <v>105</v>
      </c>
      <c r="G94">
        <v>6</v>
      </c>
      <c r="H94" s="1" t="s">
        <v>47</v>
      </c>
      <c r="I94" t="s">
        <v>508</v>
      </c>
      <c r="J94" t="s">
        <v>509</v>
      </c>
      <c r="K94">
        <v>1257</v>
      </c>
      <c r="L94">
        <v>7543</v>
      </c>
      <c r="M94">
        <v>27.1</v>
      </c>
      <c r="N94">
        <v>10.5</v>
      </c>
      <c r="O94">
        <v>9</v>
      </c>
      <c r="P94">
        <v>38.700000000000003</v>
      </c>
      <c r="Q94">
        <v>27.8</v>
      </c>
      <c r="R94">
        <v>19.3</v>
      </c>
      <c r="S94" t="s">
        <v>24</v>
      </c>
      <c r="T94">
        <v>0</v>
      </c>
      <c r="U94">
        <v>10</v>
      </c>
      <c r="V94" t="str">
        <f t="shared" si="2"/>
        <v>SIM</v>
      </c>
    </row>
    <row r="95" spans="1:22" x14ac:dyDescent="0.25">
      <c r="A95" t="s">
        <v>510</v>
      </c>
      <c r="B95" t="s">
        <v>511</v>
      </c>
      <c r="C95" t="s">
        <v>512</v>
      </c>
      <c r="D95" t="s">
        <v>74</v>
      </c>
      <c r="E95" t="s">
        <v>62</v>
      </c>
      <c r="G95">
        <v>12</v>
      </c>
      <c r="H95" s="1" t="s">
        <v>24</v>
      </c>
      <c r="I95" t="s">
        <v>513</v>
      </c>
      <c r="J95" t="s">
        <v>514</v>
      </c>
      <c r="K95">
        <v>56</v>
      </c>
      <c r="L95">
        <v>691</v>
      </c>
      <c r="M95">
        <v>31.8</v>
      </c>
      <c r="N95">
        <v>19.5</v>
      </c>
      <c r="O95">
        <v>0.27</v>
      </c>
      <c r="P95">
        <v>20.3</v>
      </c>
      <c r="Q95">
        <v>19.3</v>
      </c>
      <c r="R95">
        <v>11.8</v>
      </c>
      <c r="S95" t="s">
        <v>24</v>
      </c>
      <c r="T95">
        <v>0</v>
      </c>
      <c r="U95">
        <v>10</v>
      </c>
      <c r="V95" t="str">
        <f t="shared" si="2"/>
        <v>NÃO</v>
      </c>
    </row>
    <row r="96" spans="1:22" x14ac:dyDescent="0.25">
      <c r="A96" t="s">
        <v>515</v>
      </c>
      <c r="B96" t="s">
        <v>516</v>
      </c>
      <c r="C96" t="s">
        <v>517</v>
      </c>
      <c r="D96" t="s">
        <v>74</v>
      </c>
      <c r="E96" t="s">
        <v>62</v>
      </c>
      <c r="F96" t="s">
        <v>155</v>
      </c>
      <c r="G96">
        <v>12</v>
      </c>
      <c r="H96" s="1" t="s">
        <v>47</v>
      </c>
      <c r="I96" t="s">
        <v>518</v>
      </c>
      <c r="J96" t="s">
        <v>519</v>
      </c>
      <c r="K96">
        <v>28</v>
      </c>
      <c r="L96">
        <v>425</v>
      </c>
      <c r="M96">
        <v>25</v>
      </c>
      <c r="N96">
        <v>23.5</v>
      </c>
      <c r="O96">
        <v>4.3</v>
      </c>
      <c r="P96">
        <v>32.5</v>
      </c>
      <c r="Q96">
        <v>17</v>
      </c>
      <c r="R96">
        <v>11.5</v>
      </c>
      <c r="S96" t="s">
        <v>24</v>
      </c>
      <c r="T96">
        <v>0</v>
      </c>
      <c r="U96">
        <v>10</v>
      </c>
      <c r="V96" t="str">
        <f t="shared" si="2"/>
        <v>SIM</v>
      </c>
    </row>
    <row r="97" spans="1:22" x14ac:dyDescent="0.25">
      <c r="A97" t="s">
        <v>520</v>
      </c>
      <c r="B97" t="s">
        <v>521</v>
      </c>
      <c r="C97" t="s">
        <v>522</v>
      </c>
      <c r="D97" t="s">
        <v>92</v>
      </c>
      <c r="E97" t="s">
        <v>130</v>
      </c>
      <c r="G97">
        <v>12</v>
      </c>
      <c r="H97" s="1" t="s">
        <v>24</v>
      </c>
      <c r="I97" t="s">
        <v>523</v>
      </c>
      <c r="J97" t="s">
        <v>524</v>
      </c>
      <c r="K97">
        <v>110</v>
      </c>
      <c r="L97">
        <v>1260</v>
      </c>
      <c r="M97">
        <v>23</v>
      </c>
      <c r="N97">
        <v>12</v>
      </c>
      <c r="O97">
        <v>2.5</v>
      </c>
      <c r="S97" t="s">
        <v>24</v>
      </c>
      <c r="T97">
        <v>0</v>
      </c>
      <c r="U97">
        <v>5</v>
      </c>
      <c r="V97" t="str">
        <f t="shared" si="2"/>
        <v>NÃO</v>
      </c>
    </row>
    <row r="98" spans="1:22" x14ac:dyDescent="0.25">
      <c r="A98" t="s">
        <v>525</v>
      </c>
      <c r="B98" t="s">
        <v>526</v>
      </c>
      <c r="C98" t="s">
        <v>527</v>
      </c>
      <c r="D98" t="s">
        <v>41</v>
      </c>
      <c r="E98" t="s">
        <v>29</v>
      </c>
      <c r="F98" t="s">
        <v>30</v>
      </c>
      <c r="G98">
        <v>12</v>
      </c>
      <c r="H98" s="1" t="s">
        <v>47</v>
      </c>
      <c r="I98" t="s">
        <v>528</v>
      </c>
      <c r="J98" t="s">
        <v>529</v>
      </c>
      <c r="K98">
        <v>47</v>
      </c>
      <c r="L98">
        <v>550</v>
      </c>
      <c r="M98">
        <v>13</v>
      </c>
      <c r="N98">
        <v>12</v>
      </c>
      <c r="O98">
        <v>6.5</v>
      </c>
      <c r="P98">
        <v>40</v>
      </c>
      <c r="Q98">
        <v>26</v>
      </c>
      <c r="R98">
        <v>13</v>
      </c>
      <c r="S98" t="s">
        <v>24</v>
      </c>
      <c r="T98">
        <v>0</v>
      </c>
      <c r="U98">
        <v>10</v>
      </c>
      <c r="V98" t="str">
        <f t="shared" si="2"/>
        <v>SIM</v>
      </c>
    </row>
    <row r="99" spans="1:22" x14ac:dyDescent="0.25">
      <c r="A99" t="s">
        <v>530</v>
      </c>
      <c r="B99" t="s">
        <v>531</v>
      </c>
      <c r="C99" t="s">
        <v>532</v>
      </c>
      <c r="D99" t="s">
        <v>41</v>
      </c>
      <c r="E99" t="s">
        <v>29</v>
      </c>
      <c r="F99" t="s">
        <v>30</v>
      </c>
      <c r="G99">
        <v>12</v>
      </c>
      <c r="H99" s="1" t="s">
        <v>24</v>
      </c>
      <c r="I99" t="s">
        <v>533</v>
      </c>
      <c r="J99" t="s">
        <v>534</v>
      </c>
      <c r="K99">
        <v>72</v>
      </c>
      <c r="L99">
        <v>950</v>
      </c>
      <c r="M99">
        <v>16.2</v>
      </c>
      <c r="N99">
        <v>15.5</v>
      </c>
      <c r="O99">
        <v>8</v>
      </c>
      <c r="P99">
        <v>45</v>
      </c>
      <c r="Q99">
        <v>35</v>
      </c>
      <c r="R99">
        <v>16</v>
      </c>
      <c r="S99" t="s">
        <v>24</v>
      </c>
      <c r="T99">
        <v>0</v>
      </c>
      <c r="U99">
        <v>10</v>
      </c>
      <c r="V99" t="str">
        <f t="shared" si="2"/>
        <v>NÃO</v>
      </c>
    </row>
    <row r="100" spans="1:22" x14ac:dyDescent="0.25">
      <c r="A100" t="s">
        <v>535</v>
      </c>
      <c r="B100" t="s">
        <v>536</v>
      </c>
      <c r="C100" t="s">
        <v>537</v>
      </c>
      <c r="D100" t="s">
        <v>92</v>
      </c>
      <c r="E100" t="s">
        <v>130</v>
      </c>
      <c r="G100">
        <v>12</v>
      </c>
      <c r="H100" s="1" t="s">
        <v>24</v>
      </c>
      <c r="I100" t="s">
        <v>538</v>
      </c>
      <c r="J100" t="s">
        <v>539</v>
      </c>
      <c r="K100">
        <v>250</v>
      </c>
      <c r="L100">
        <v>3000</v>
      </c>
      <c r="M100">
        <v>23</v>
      </c>
      <c r="N100">
        <v>12</v>
      </c>
      <c r="O100">
        <v>3</v>
      </c>
      <c r="S100" t="s">
        <v>24</v>
      </c>
      <c r="T100">
        <v>0</v>
      </c>
      <c r="U100">
        <v>5</v>
      </c>
      <c r="V100" t="str">
        <f t="shared" si="2"/>
        <v>NÃO</v>
      </c>
    </row>
    <row r="101" spans="1:22" x14ac:dyDescent="0.25">
      <c r="A101" t="s">
        <v>540</v>
      </c>
      <c r="B101" t="s">
        <v>541</v>
      </c>
      <c r="C101" t="s">
        <v>542</v>
      </c>
      <c r="D101" t="s">
        <v>92</v>
      </c>
      <c r="E101" t="s">
        <v>402</v>
      </c>
      <c r="G101">
        <v>24</v>
      </c>
      <c r="H101" s="1" t="s">
        <v>24</v>
      </c>
      <c r="I101" t="s">
        <v>543</v>
      </c>
      <c r="J101" t="s">
        <v>544</v>
      </c>
      <c r="K101">
        <v>140</v>
      </c>
      <c r="L101">
        <v>3360</v>
      </c>
      <c r="M101">
        <v>14.5</v>
      </c>
      <c r="N101">
        <v>10</v>
      </c>
      <c r="O101">
        <v>1</v>
      </c>
      <c r="S101" t="s">
        <v>24</v>
      </c>
      <c r="T101">
        <v>0</v>
      </c>
      <c r="U101">
        <v>10</v>
      </c>
      <c r="V101" t="str">
        <f t="shared" si="2"/>
        <v>NÃO</v>
      </c>
    </row>
    <row r="102" spans="1:22" x14ac:dyDescent="0.25">
      <c r="A102" t="s">
        <v>545</v>
      </c>
      <c r="B102" t="s">
        <v>546</v>
      </c>
      <c r="C102" t="s">
        <v>547</v>
      </c>
      <c r="D102" t="s">
        <v>85</v>
      </c>
      <c r="E102" t="s">
        <v>332</v>
      </c>
      <c r="G102">
        <v>12</v>
      </c>
      <c r="H102" s="1" t="s">
        <v>24</v>
      </c>
      <c r="I102" t="s">
        <v>548</v>
      </c>
      <c r="J102" t="s">
        <v>549</v>
      </c>
      <c r="K102">
        <v>825</v>
      </c>
      <c r="L102">
        <v>9900</v>
      </c>
      <c r="M102">
        <v>42</v>
      </c>
      <c r="N102">
        <v>30</v>
      </c>
      <c r="O102">
        <v>51</v>
      </c>
      <c r="P102">
        <v>30</v>
      </c>
      <c r="Q102">
        <v>40</v>
      </c>
      <c r="R102">
        <v>93</v>
      </c>
      <c r="S102" t="s">
        <v>24</v>
      </c>
      <c r="T102">
        <v>0</v>
      </c>
      <c r="U102">
        <v>5</v>
      </c>
      <c r="V102" t="str">
        <f t="shared" si="2"/>
        <v>NÃO</v>
      </c>
    </row>
    <row r="103" spans="1:22" x14ac:dyDescent="0.25">
      <c r="A103" t="s">
        <v>550</v>
      </c>
      <c r="B103" t="s">
        <v>551</v>
      </c>
      <c r="C103" t="s">
        <v>552</v>
      </c>
      <c r="D103" t="s">
        <v>85</v>
      </c>
      <c r="E103" t="s">
        <v>62</v>
      </c>
      <c r="G103">
        <v>8</v>
      </c>
      <c r="H103" s="1" t="s">
        <v>24</v>
      </c>
      <c r="I103" t="s">
        <v>553</v>
      </c>
      <c r="J103" t="s">
        <v>554</v>
      </c>
      <c r="K103">
        <v>756</v>
      </c>
      <c r="L103">
        <v>6048</v>
      </c>
      <c r="M103">
        <v>33</v>
      </c>
      <c r="N103">
        <v>20</v>
      </c>
      <c r="O103">
        <v>16</v>
      </c>
      <c r="P103">
        <v>76</v>
      </c>
      <c r="Q103">
        <v>66</v>
      </c>
      <c r="R103">
        <v>17.5</v>
      </c>
      <c r="S103" t="s">
        <v>24</v>
      </c>
      <c r="T103">
        <v>0</v>
      </c>
      <c r="U103">
        <v>10</v>
      </c>
      <c r="V103" t="str">
        <f t="shared" si="2"/>
        <v>NÃO</v>
      </c>
    </row>
    <row r="104" spans="1:22" x14ac:dyDescent="0.25">
      <c r="A104" t="s">
        <v>555</v>
      </c>
      <c r="B104" t="s">
        <v>556</v>
      </c>
      <c r="C104" t="s">
        <v>557</v>
      </c>
      <c r="D104" t="s">
        <v>129</v>
      </c>
      <c r="E104" t="s">
        <v>130</v>
      </c>
      <c r="F104" t="s">
        <v>558</v>
      </c>
      <c r="G104">
        <v>24</v>
      </c>
      <c r="H104" s="1" t="s">
        <v>24</v>
      </c>
      <c r="I104" t="s">
        <v>559</v>
      </c>
      <c r="J104" t="s">
        <v>560</v>
      </c>
      <c r="K104">
        <v>180</v>
      </c>
      <c r="L104">
        <v>4320</v>
      </c>
      <c r="M104">
        <v>42</v>
      </c>
      <c r="N104">
        <v>3</v>
      </c>
      <c r="O104">
        <v>19.5</v>
      </c>
      <c r="S104" t="s">
        <v>24</v>
      </c>
      <c r="T104">
        <v>0</v>
      </c>
      <c r="U104">
        <v>5</v>
      </c>
      <c r="V104" t="str">
        <f t="shared" si="2"/>
        <v>NÃO</v>
      </c>
    </row>
    <row r="105" spans="1:22" x14ac:dyDescent="0.25">
      <c r="A105" t="s">
        <v>561</v>
      </c>
      <c r="B105" t="s">
        <v>562</v>
      </c>
      <c r="C105" t="s">
        <v>563</v>
      </c>
      <c r="D105" t="s">
        <v>129</v>
      </c>
      <c r="E105" t="s">
        <v>130</v>
      </c>
      <c r="G105">
        <v>12</v>
      </c>
      <c r="H105" s="1" t="s">
        <v>24</v>
      </c>
      <c r="I105" t="s">
        <v>564</v>
      </c>
      <c r="J105" t="s">
        <v>565</v>
      </c>
      <c r="K105">
        <v>200</v>
      </c>
      <c r="L105">
        <v>2400</v>
      </c>
      <c r="M105">
        <v>35</v>
      </c>
      <c r="N105">
        <v>5</v>
      </c>
      <c r="O105">
        <v>30</v>
      </c>
      <c r="S105" t="s">
        <v>24</v>
      </c>
      <c r="T105">
        <v>0</v>
      </c>
      <c r="U105">
        <v>5</v>
      </c>
      <c r="V105" t="str">
        <f t="shared" si="2"/>
        <v>NÃO</v>
      </c>
    </row>
    <row r="106" spans="1:22" x14ac:dyDescent="0.25">
      <c r="A106" t="s">
        <v>566</v>
      </c>
      <c r="B106" t="s">
        <v>567</v>
      </c>
      <c r="C106" t="s">
        <v>568</v>
      </c>
      <c r="D106" t="s">
        <v>129</v>
      </c>
      <c r="E106" t="s">
        <v>402</v>
      </c>
      <c r="G106">
        <v>6</v>
      </c>
      <c r="H106" s="1" t="s">
        <v>24</v>
      </c>
      <c r="I106" t="s">
        <v>569</v>
      </c>
      <c r="J106" t="s">
        <v>570</v>
      </c>
      <c r="K106">
        <v>680</v>
      </c>
      <c r="L106">
        <v>4080</v>
      </c>
      <c r="M106">
        <v>41.5</v>
      </c>
      <c r="N106">
        <v>37</v>
      </c>
      <c r="O106">
        <v>17</v>
      </c>
      <c r="S106" t="s">
        <v>24</v>
      </c>
      <c r="T106">
        <v>0</v>
      </c>
      <c r="U106">
        <v>10</v>
      </c>
      <c r="V106" t="str">
        <f t="shared" si="2"/>
        <v>NÃO</v>
      </c>
    </row>
    <row r="107" spans="1:22" x14ac:dyDescent="0.25">
      <c r="A107" t="s">
        <v>571</v>
      </c>
      <c r="B107" t="s">
        <v>572</v>
      </c>
      <c r="C107" t="s">
        <v>573</v>
      </c>
      <c r="D107" t="s">
        <v>285</v>
      </c>
      <c r="E107" t="s">
        <v>286</v>
      </c>
      <c r="G107">
        <v>180</v>
      </c>
      <c r="H107" s="1" t="s">
        <v>24</v>
      </c>
      <c r="I107" t="s">
        <v>574</v>
      </c>
      <c r="J107" t="s">
        <v>575</v>
      </c>
      <c r="K107">
        <v>65</v>
      </c>
      <c r="L107">
        <v>780</v>
      </c>
      <c r="M107">
        <v>8.5</v>
      </c>
      <c r="N107">
        <v>28</v>
      </c>
      <c r="O107">
        <v>6.5</v>
      </c>
      <c r="S107" t="s">
        <v>24</v>
      </c>
      <c r="T107">
        <v>0</v>
      </c>
      <c r="U107">
        <v>0</v>
      </c>
      <c r="V107" t="str">
        <f t="shared" si="2"/>
        <v>NÃO</v>
      </c>
    </row>
    <row r="108" spans="1:22" x14ac:dyDescent="0.25">
      <c r="A108" t="s">
        <v>576</v>
      </c>
      <c r="B108" t="s">
        <v>577</v>
      </c>
      <c r="C108" t="s">
        <v>578</v>
      </c>
      <c r="D108" t="s">
        <v>348</v>
      </c>
      <c r="E108" t="s">
        <v>104</v>
      </c>
      <c r="F108" t="s">
        <v>105</v>
      </c>
      <c r="G108">
        <v>24</v>
      </c>
      <c r="H108" s="1" t="s">
        <v>47</v>
      </c>
      <c r="I108" t="s">
        <v>579</v>
      </c>
      <c r="J108" t="s">
        <v>580</v>
      </c>
      <c r="K108">
        <v>770</v>
      </c>
      <c r="L108">
        <v>20194</v>
      </c>
      <c r="M108">
        <v>24.1</v>
      </c>
      <c r="N108">
        <v>24.1</v>
      </c>
      <c r="O108">
        <v>6.4</v>
      </c>
      <c r="P108">
        <v>49.7</v>
      </c>
      <c r="Q108">
        <v>31.2</v>
      </c>
      <c r="R108">
        <v>26.3</v>
      </c>
      <c r="S108" t="s">
        <v>24</v>
      </c>
      <c r="T108">
        <v>0</v>
      </c>
      <c r="U108">
        <v>10</v>
      </c>
      <c r="V108" t="str">
        <f t="shared" si="2"/>
        <v>SIM</v>
      </c>
    </row>
    <row r="109" spans="1:22" x14ac:dyDescent="0.25">
      <c r="A109" t="s">
        <v>581</v>
      </c>
      <c r="B109" t="s">
        <v>582</v>
      </c>
      <c r="C109" t="s">
        <v>583</v>
      </c>
      <c r="D109" t="s">
        <v>348</v>
      </c>
      <c r="E109" t="s">
        <v>104</v>
      </c>
      <c r="F109" t="s">
        <v>105</v>
      </c>
      <c r="G109">
        <v>24</v>
      </c>
      <c r="H109" s="1" t="s">
        <v>47</v>
      </c>
      <c r="I109" t="s">
        <v>584</v>
      </c>
      <c r="J109" t="s">
        <v>585</v>
      </c>
      <c r="K109">
        <v>810</v>
      </c>
      <c r="L109">
        <v>20509</v>
      </c>
      <c r="M109">
        <v>28.5</v>
      </c>
      <c r="N109">
        <v>28.5</v>
      </c>
      <c r="O109">
        <v>1.9</v>
      </c>
      <c r="P109">
        <v>30.2</v>
      </c>
      <c r="Q109">
        <v>23.4</v>
      </c>
      <c r="R109">
        <v>30.6</v>
      </c>
      <c r="S109" t="s">
        <v>24</v>
      </c>
      <c r="T109">
        <v>0</v>
      </c>
      <c r="U109">
        <v>10</v>
      </c>
      <c r="V109" t="str">
        <f t="shared" si="2"/>
        <v>SIM</v>
      </c>
    </row>
    <row r="110" spans="1:22" x14ac:dyDescent="0.25">
      <c r="A110" t="s">
        <v>586</v>
      </c>
      <c r="B110" t="s">
        <v>587</v>
      </c>
      <c r="C110" t="s">
        <v>588</v>
      </c>
      <c r="D110" t="s">
        <v>348</v>
      </c>
      <c r="E110" t="s">
        <v>45</v>
      </c>
      <c r="F110" t="s">
        <v>46</v>
      </c>
      <c r="G110">
        <v>48</v>
      </c>
      <c r="H110" s="1" t="s">
        <v>47</v>
      </c>
      <c r="I110" t="s">
        <v>589</v>
      </c>
      <c r="J110" t="s">
        <v>590</v>
      </c>
      <c r="K110">
        <v>275</v>
      </c>
      <c r="L110">
        <v>13824</v>
      </c>
      <c r="M110">
        <v>8.5</v>
      </c>
      <c r="N110">
        <v>8.5</v>
      </c>
      <c r="O110">
        <v>8.5</v>
      </c>
      <c r="P110">
        <v>48.5</v>
      </c>
      <c r="Q110">
        <v>36.4</v>
      </c>
      <c r="R110">
        <v>18.399999999999999</v>
      </c>
      <c r="S110" t="s">
        <v>24</v>
      </c>
      <c r="T110">
        <v>0</v>
      </c>
      <c r="U110">
        <v>15</v>
      </c>
      <c r="V110" t="str">
        <f t="shared" si="2"/>
        <v>SIM</v>
      </c>
    </row>
    <row r="111" spans="1:22" x14ac:dyDescent="0.25">
      <c r="A111" t="s">
        <v>591</v>
      </c>
      <c r="B111" t="s">
        <v>592</v>
      </c>
      <c r="C111" t="s">
        <v>593</v>
      </c>
      <c r="D111" t="s">
        <v>348</v>
      </c>
      <c r="E111" t="s">
        <v>104</v>
      </c>
      <c r="F111" t="s">
        <v>105</v>
      </c>
      <c r="G111">
        <v>12</v>
      </c>
      <c r="H111" s="1" t="s">
        <v>47</v>
      </c>
      <c r="I111" t="s">
        <v>594</v>
      </c>
      <c r="J111" t="s">
        <v>595</v>
      </c>
      <c r="K111">
        <v>280</v>
      </c>
      <c r="L111">
        <v>3594</v>
      </c>
      <c r="M111">
        <v>9</v>
      </c>
      <c r="N111">
        <v>11.6</v>
      </c>
      <c r="O111">
        <v>9.6999999999999993</v>
      </c>
      <c r="P111">
        <v>38.200000000000003</v>
      </c>
      <c r="Q111">
        <v>28.8</v>
      </c>
      <c r="R111">
        <v>12.7</v>
      </c>
      <c r="S111" t="s">
        <v>24</v>
      </c>
      <c r="T111">
        <v>0</v>
      </c>
      <c r="U111">
        <v>10</v>
      </c>
      <c r="V111" t="str">
        <f t="shared" si="2"/>
        <v>SIM</v>
      </c>
    </row>
    <row r="112" spans="1:22" x14ac:dyDescent="0.25">
      <c r="A112" t="s">
        <v>596</v>
      </c>
      <c r="B112" t="s">
        <v>597</v>
      </c>
      <c r="C112" t="s">
        <v>598</v>
      </c>
      <c r="D112" t="s">
        <v>348</v>
      </c>
      <c r="E112" t="s">
        <v>104</v>
      </c>
      <c r="F112" t="s">
        <v>105</v>
      </c>
      <c r="G112">
        <v>24</v>
      </c>
      <c r="H112" s="1" t="s">
        <v>47</v>
      </c>
      <c r="I112" t="s">
        <v>599</v>
      </c>
      <c r="J112" t="s">
        <v>600</v>
      </c>
      <c r="K112">
        <v>150</v>
      </c>
      <c r="L112">
        <v>4060</v>
      </c>
      <c r="M112">
        <v>7.5</v>
      </c>
      <c r="N112">
        <v>7.5</v>
      </c>
      <c r="O112">
        <v>7.8</v>
      </c>
      <c r="P112">
        <v>49.1</v>
      </c>
      <c r="Q112">
        <v>32.4</v>
      </c>
      <c r="R112">
        <v>8.4</v>
      </c>
      <c r="S112" t="s">
        <v>24</v>
      </c>
      <c r="T112">
        <v>0</v>
      </c>
      <c r="U112">
        <v>10</v>
      </c>
      <c r="V112" t="str">
        <f t="shared" si="2"/>
        <v>SIM</v>
      </c>
    </row>
    <row r="113" spans="1:22" x14ac:dyDescent="0.25">
      <c r="A113" t="s">
        <v>601</v>
      </c>
      <c r="B113" t="s">
        <v>602</v>
      </c>
      <c r="C113" t="s">
        <v>603</v>
      </c>
      <c r="D113" t="s">
        <v>348</v>
      </c>
      <c r="E113" t="s">
        <v>104</v>
      </c>
      <c r="F113" t="s">
        <v>105</v>
      </c>
      <c r="G113">
        <v>24</v>
      </c>
      <c r="H113" s="1" t="s">
        <v>47</v>
      </c>
      <c r="I113" t="s">
        <v>604</v>
      </c>
      <c r="J113" t="s">
        <v>605</v>
      </c>
      <c r="K113">
        <v>217</v>
      </c>
      <c r="L113">
        <v>5569</v>
      </c>
      <c r="M113">
        <v>7.2</v>
      </c>
      <c r="N113">
        <v>7.2</v>
      </c>
      <c r="O113">
        <v>11.4</v>
      </c>
      <c r="P113">
        <v>42.3</v>
      </c>
      <c r="Q113">
        <v>36.4</v>
      </c>
      <c r="R113">
        <v>13.6</v>
      </c>
      <c r="S113" t="s">
        <v>24</v>
      </c>
      <c r="T113">
        <v>0</v>
      </c>
      <c r="U113">
        <v>10</v>
      </c>
      <c r="V113" t="str">
        <f t="shared" si="2"/>
        <v>SIM</v>
      </c>
    </row>
    <row r="114" spans="1:22" x14ac:dyDescent="0.25">
      <c r="A114" t="s">
        <v>606</v>
      </c>
      <c r="B114" t="s">
        <v>607</v>
      </c>
      <c r="C114" t="s">
        <v>608</v>
      </c>
      <c r="D114" t="s">
        <v>348</v>
      </c>
      <c r="E114" t="s">
        <v>45</v>
      </c>
      <c r="F114" t="s">
        <v>46</v>
      </c>
      <c r="G114">
        <v>48</v>
      </c>
      <c r="H114" s="1" t="s">
        <v>47</v>
      </c>
      <c r="I114" t="s">
        <v>609</v>
      </c>
      <c r="J114" t="s">
        <v>610</v>
      </c>
      <c r="K114">
        <v>135</v>
      </c>
      <c r="L114">
        <v>7052</v>
      </c>
      <c r="M114">
        <v>6</v>
      </c>
      <c r="N114">
        <v>6</v>
      </c>
      <c r="O114">
        <v>7.7</v>
      </c>
      <c r="P114">
        <v>36</v>
      </c>
      <c r="Q114">
        <v>27.6</v>
      </c>
      <c r="R114">
        <v>17.5</v>
      </c>
      <c r="S114" t="s">
        <v>24</v>
      </c>
      <c r="T114">
        <v>0</v>
      </c>
      <c r="U114">
        <v>15</v>
      </c>
      <c r="V114" t="str">
        <f t="shared" si="2"/>
        <v>SIM</v>
      </c>
    </row>
    <row r="115" spans="1:22" x14ac:dyDescent="0.25">
      <c r="A115" t="s">
        <v>611</v>
      </c>
      <c r="B115" t="s">
        <v>612</v>
      </c>
      <c r="C115" t="s">
        <v>613</v>
      </c>
      <c r="D115" t="s">
        <v>285</v>
      </c>
      <c r="E115" t="s">
        <v>614</v>
      </c>
      <c r="G115">
        <v>180</v>
      </c>
      <c r="H115" s="1" t="s">
        <v>24</v>
      </c>
      <c r="I115" t="s">
        <v>615</v>
      </c>
      <c r="J115" t="s">
        <v>616</v>
      </c>
      <c r="K115">
        <v>70</v>
      </c>
      <c r="L115">
        <v>12600</v>
      </c>
      <c r="M115">
        <v>11</v>
      </c>
      <c r="N115">
        <v>35.5</v>
      </c>
      <c r="O115">
        <v>5</v>
      </c>
      <c r="S115" t="s">
        <v>24</v>
      </c>
      <c r="T115">
        <v>0</v>
      </c>
      <c r="U115">
        <v>0</v>
      </c>
      <c r="V115" t="str">
        <f t="shared" si="2"/>
        <v>NÃO</v>
      </c>
    </row>
    <row r="116" spans="1:22" x14ac:dyDescent="0.25">
      <c r="A116" t="s">
        <v>617</v>
      </c>
      <c r="B116" t="s">
        <v>618</v>
      </c>
      <c r="C116" t="s">
        <v>619</v>
      </c>
      <c r="D116" t="s">
        <v>285</v>
      </c>
      <c r="E116" t="s">
        <v>614</v>
      </c>
      <c r="G116">
        <v>60</v>
      </c>
      <c r="H116" s="1" t="s">
        <v>24</v>
      </c>
      <c r="I116" t="s">
        <v>620</v>
      </c>
      <c r="J116" t="s">
        <v>621</v>
      </c>
      <c r="K116">
        <v>230</v>
      </c>
      <c r="L116">
        <v>13800</v>
      </c>
      <c r="M116">
        <v>7</v>
      </c>
      <c r="N116">
        <v>17.5</v>
      </c>
      <c r="O116">
        <v>5.5</v>
      </c>
      <c r="S116" t="s">
        <v>24</v>
      </c>
      <c r="T116">
        <v>0</v>
      </c>
      <c r="U116">
        <v>0</v>
      </c>
      <c r="V116" t="str">
        <f t="shared" si="2"/>
        <v>NÃO</v>
      </c>
    </row>
    <row r="117" spans="1:22" x14ac:dyDescent="0.25">
      <c r="A117" t="s">
        <v>622</v>
      </c>
      <c r="B117" t="s">
        <v>623</v>
      </c>
      <c r="C117" t="s">
        <v>624</v>
      </c>
      <c r="D117" t="s">
        <v>41</v>
      </c>
      <c r="E117" t="s">
        <v>62</v>
      </c>
      <c r="G117">
        <v>6</v>
      </c>
      <c r="H117" s="1" t="s">
        <v>24</v>
      </c>
      <c r="I117" t="s">
        <v>625</v>
      </c>
      <c r="J117" t="s">
        <v>626</v>
      </c>
      <c r="K117">
        <v>660</v>
      </c>
      <c r="L117">
        <v>3800</v>
      </c>
      <c r="M117">
        <v>52.5</v>
      </c>
      <c r="N117">
        <v>31</v>
      </c>
      <c r="O117">
        <v>11</v>
      </c>
      <c r="P117">
        <v>53</v>
      </c>
      <c r="Q117">
        <v>32</v>
      </c>
      <c r="R117">
        <v>32</v>
      </c>
      <c r="S117" t="s">
        <v>24</v>
      </c>
      <c r="T117">
        <v>0</v>
      </c>
      <c r="U117">
        <v>10</v>
      </c>
      <c r="V117" t="str">
        <f t="shared" si="2"/>
        <v>NÃO</v>
      </c>
    </row>
    <row r="118" spans="1:22" x14ac:dyDescent="0.25">
      <c r="A118" t="s">
        <v>627</v>
      </c>
      <c r="B118" t="s">
        <v>628</v>
      </c>
      <c r="C118" t="s">
        <v>629</v>
      </c>
      <c r="D118" t="s">
        <v>41</v>
      </c>
      <c r="E118" t="s">
        <v>62</v>
      </c>
      <c r="G118">
        <v>6</v>
      </c>
      <c r="H118" s="1" t="s">
        <v>24</v>
      </c>
      <c r="I118" t="s">
        <v>630</v>
      </c>
      <c r="J118" t="s">
        <v>631</v>
      </c>
      <c r="K118">
        <v>1230</v>
      </c>
      <c r="L118">
        <v>7900</v>
      </c>
      <c r="M118">
        <v>41</v>
      </c>
      <c r="N118">
        <v>41</v>
      </c>
      <c r="O118">
        <v>56.5</v>
      </c>
      <c r="P118">
        <v>45</v>
      </c>
      <c r="Q118">
        <v>45</v>
      </c>
      <c r="R118">
        <v>78</v>
      </c>
      <c r="S118" t="s">
        <v>24</v>
      </c>
      <c r="T118">
        <v>0</v>
      </c>
      <c r="U118">
        <v>10</v>
      </c>
      <c r="V118" t="str">
        <f t="shared" si="2"/>
        <v>NÃO</v>
      </c>
    </row>
    <row r="119" spans="1:22" x14ac:dyDescent="0.25">
      <c r="A119" t="s">
        <v>632</v>
      </c>
      <c r="B119" t="s">
        <v>633</v>
      </c>
      <c r="C119" t="s">
        <v>634</v>
      </c>
      <c r="D119" t="s">
        <v>41</v>
      </c>
      <c r="E119" t="s">
        <v>62</v>
      </c>
      <c r="G119">
        <v>6</v>
      </c>
      <c r="H119" s="1" t="s">
        <v>24</v>
      </c>
      <c r="I119" t="s">
        <v>635</v>
      </c>
      <c r="J119" t="s">
        <v>636</v>
      </c>
      <c r="K119">
        <v>1320</v>
      </c>
      <c r="L119">
        <v>8700</v>
      </c>
      <c r="M119">
        <v>41</v>
      </c>
      <c r="N119">
        <v>41</v>
      </c>
      <c r="O119">
        <v>74</v>
      </c>
      <c r="P119">
        <v>44</v>
      </c>
      <c r="Q119">
        <v>44</v>
      </c>
      <c r="R119">
        <v>74</v>
      </c>
      <c r="S119" t="s">
        <v>24</v>
      </c>
      <c r="T119">
        <v>0</v>
      </c>
      <c r="U119">
        <v>10</v>
      </c>
      <c r="V119" t="str">
        <f t="shared" si="2"/>
        <v>NÃO</v>
      </c>
    </row>
    <row r="120" spans="1:22" x14ac:dyDescent="0.25">
      <c r="A120" t="s">
        <v>637</v>
      </c>
      <c r="B120" t="s">
        <v>638</v>
      </c>
      <c r="C120" t="s">
        <v>639</v>
      </c>
      <c r="D120" t="s">
        <v>285</v>
      </c>
      <c r="E120" t="s">
        <v>614</v>
      </c>
      <c r="G120">
        <v>60</v>
      </c>
      <c r="H120" s="1" t="s">
        <v>24</v>
      </c>
      <c r="I120" t="s">
        <v>640</v>
      </c>
      <c r="J120" t="s">
        <v>641</v>
      </c>
      <c r="K120">
        <v>185</v>
      </c>
      <c r="L120">
        <v>2220</v>
      </c>
      <c r="M120">
        <v>8.5</v>
      </c>
      <c r="N120">
        <v>23</v>
      </c>
      <c r="O120">
        <v>6.5</v>
      </c>
      <c r="S120" t="s">
        <v>24</v>
      </c>
      <c r="T120">
        <v>0</v>
      </c>
      <c r="U120">
        <v>0</v>
      </c>
      <c r="V120" t="str">
        <f t="shared" si="2"/>
        <v>NÃO</v>
      </c>
    </row>
    <row r="121" spans="1:22" x14ac:dyDescent="0.25">
      <c r="A121" t="s">
        <v>642</v>
      </c>
      <c r="B121" t="s">
        <v>643</v>
      </c>
      <c r="C121" t="s">
        <v>644</v>
      </c>
      <c r="D121" t="s">
        <v>645</v>
      </c>
      <c r="E121" t="s">
        <v>646</v>
      </c>
      <c r="G121">
        <v>1</v>
      </c>
      <c r="H121" s="1" t="s">
        <v>24</v>
      </c>
      <c r="I121" t="s">
        <v>647</v>
      </c>
      <c r="J121" t="s">
        <v>648</v>
      </c>
      <c r="K121">
        <v>1600</v>
      </c>
      <c r="L121">
        <v>1600</v>
      </c>
      <c r="M121">
        <v>27.5</v>
      </c>
      <c r="N121">
        <v>27.5</v>
      </c>
      <c r="O121">
        <v>35.5</v>
      </c>
      <c r="P121">
        <v>28.4</v>
      </c>
      <c r="Q121">
        <v>28.4</v>
      </c>
      <c r="R121">
        <v>36.700000000000003</v>
      </c>
      <c r="S121" t="s">
        <v>24</v>
      </c>
      <c r="T121">
        <v>0</v>
      </c>
      <c r="U121">
        <v>15</v>
      </c>
      <c r="V121" t="str">
        <f t="shared" si="2"/>
        <v>NÃO</v>
      </c>
    </row>
    <row r="122" spans="1:22" x14ac:dyDescent="0.25">
      <c r="A122" t="s">
        <v>649</v>
      </c>
      <c r="B122" t="s">
        <v>650</v>
      </c>
      <c r="C122" t="s">
        <v>651</v>
      </c>
      <c r="D122" t="s">
        <v>285</v>
      </c>
      <c r="E122" t="s">
        <v>614</v>
      </c>
      <c r="G122">
        <v>120</v>
      </c>
      <c r="H122" s="1" t="s">
        <v>24</v>
      </c>
      <c r="I122" t="s">
        <v>652</v>
      </c>
      <c r="J122" t="s">
        <v>653</v>
      </c>
      <c r="K122">
        <v>145</v>
      </c>
      <c r="L122">
        <v>1740</v>
      </c>
      <c r="M122">
        <v>3.5</v>
      </c>
      <c r="N122">
        <v>15.5</v>
      </c>
      <c r="O122">
        <v>4.5</v>
      </c>
      <c r="S122" t="s">
        <v>24</v>
      </c>
      <c r="T122">
        <v>0</v>
      </c>
      <c r="U122">
        <v>0</v>
      </c>
      <c r="V122" t="str">
        <f t="shared" si="2"/>
        <v>NÃO</v>
      </c>
    </row>
    <row r="123" spans="1:22" x14ac:dyDescent="0.25">
      <c r="A123" t="s">
        <v>654</v>
      </c>
      <c r="B123" t="s">
        <v>655</v>
      </c>
      <c r="C123" t="s">
        <v>656</v>
      </c>
      <c r="D123" t="s">
        <v>22</v>
      </c>
      <c r="E123" t="s">
        <v>62</v>
      </c>
      <c r="G123">
        <v>6</v>
      </c>
      <c r="H123" s="1" t="s">
        <v>24</v>
      </c>
      <c r="I123" t="s">
        <v>657</v>
      </c>
      <c r="J123" t="s">
        <v>658</v>
      </c>
      <c r="K123">
        <v>232</v>
      </c>
      <c r="L123">
        <v>1392</v>
      </c>
      <c r="M123">
        <v>0</v>
      </c>
      <c r="N123">
        <v>0</v>
      </c>
      <c r="O123">
        <v>0</v>
      </c>
      <c r="S123" t="s">
        <v>24</v>
      </c>
      <c r="T123">
        <v>0</v>
      </c>
      <c r="U123">
        <v>10</v>
      </c>
      <c r="V123" t="str">
        <f t="shared" si="2"/>
        <v>NÃO</v>
      </c>
    </row>
    <row r="124" spans="1:22" x14ac:dyDescent="0.25">
      <c r="A124" t="s">
        <v>659</v>
      </c>
      <c r="B124" t="s">
        <v>660</v>
      </c>
      <c r="C124" t="s">
        <v>661</v>
      </c>
      <c r="D124" t="s">
        <v>88</v>
      </c>
      <c r="E124" t="s">
        <v>29</v>
      </c>
      <c r="F124" t="s">
        <v>30</v>
      </c>
      <c r="G124">
        <v>24</v>
      </c>
      <c r="H124" s="1" t="s">
        <v>24</v>
      </c>
      <c r="I124" t="s">
        <v>662</v>
      </c>
      <c r="J124" t="s">
        <v>663</v>
      </c>
      <c r="K124">
        <v>200</v>
      </c>
      <c r="L124">
        <v>1064</v>
      </c>
      <c r="M124">
        <v>15</v>
      </c>
      <c r="N124">
        <v>7.7</v>
      </c>
      <c r="O124">
        <v>10.5</v>
      </c>
      <c r="P124">
        <v>33.5</v>
      </c>
      <c r="Q124">
        <v>24.4</v>
      </c>
      <c r="R124">
        <v>44.4</v>
      </c>
      <c r="S124" t="s">
        <v>24</v>
      </c>
      <c r="T124">
        <v>0</v>
      </c>
      <c r="U124">
        <v>10</v>
      </c>
      <c r="V124" t="str">
        <f t="shared" si="2"/>
        <v>NÃO</v>
      </c>
    </row>
    <row r="125" spans="1:22" x14ac:dyDescent="0.25">
      <c r="A125" t="s">
        <v>664</v>
      </c>
      <c r="B125" t="s">
        <v>665</v>
      </c>
      <c r="C125" t="s">
        <v>666</v>
      </c>
      <c r="D125" t="s">
        <v>44</v>
      </c>
      <c r="E125" t="s">
        <v>104</v>
      </c>
      <c r="F125" t="s">
        <v>105</v>
      </c>
      <c r="G125">
        <v>24</v>
      </c>
      <c r="H125" s="1" t="s">
        <v>47</v>
      </c>
      <c r="I125" t="s">
        <v>667</v>
      </c>
      <c r="J125" t="s">
        <v>668</v>
      </c>
      <c r="K125">
        <v>160</v>
      </c>
      <c r="L125">
        <v>4198</v>
      </c>
      <c r="M125">
        <v>9.43</v>
      </c>
      <c r="N125">
        <v>9.43</v>
      </c>
      <c r="O125">
        <v>6</v>
      </c>
      <c r="P125">
        <v>39.200000000000003</v>
      </c>
      <c r="Q125">
        <v>29.5</v>
      </c>
      <c r="R125">
        <v>13.5</v>
      </c>
      <c r="S125" t="s">
        <v>24</v>
      </c>
      <c r="T125">
        <v>0</v>
      </c>
      <c r="U125">
        <v>10</v>
      </c>
      <c r="V125" t="str">
        <f t="shared" si="2"/>
        <v>SIM</v>
      </c>
    </row>
    <row r="126" spans="1:22" x14ac:dyDescent="0.25">
      <c r="A126" t="s">
        <v>669</v>
      </c>
      <c r="B126" t="s">
        <v>670</v>
      </c>
      <c r="C126" t="s">
        <v>671</v>
      </c>
      <c r="D126" t="s">
        <v>44</v>
      </c>
      <c r="E126" t="s">
        <v>45</v>
      </c>
      <c r="F126" t="s">
        <v>46</v>
      </c>
      <c r="G126">
        <v>24</v>
      </c>
      <c r="H126" s="1" t="s">
        <v>47</v>
      </c>
      <c r="I126" t="s">
        <v>672</v>
      </c>
      <c r="J126" t="s">
        <v>673</v>
      </c>
      <c r="K126">
        <v>280</v>
      </c>
      <c r="L126">
        <v>7164</v>
      </c>
      <c r="M126">
        <v>8.5</v>
      </c>
      <c r="N126">
        <v>8.5</v>
      </c>
      <c r="O126">
        <v>14.4</v>
      </c>
      <c r="P126">
        <v>45.6</v>
      </c>
      <c r="Q126">
        <v>30.6</v>
      </c>
      <c r="R126">
        <v>15.4</v>
      </c>
      <c r="S126" t="s">
        <v>24</v>
      </c>
      <c r="T126">
        <v>0</v>
      </c>
      <c r="U126">
        <v>15</v>
      </c>
      <c r="V126" t="str">
        <f t="shared" si="2"/>
        <v>SIM</v>
      </c>
    </row>
    <row r="127" spans="1:22" x14ac:dyDescent="0.25">
      <c r="A127" t="s">
        <v>674</v>
      </c>
      <c r="B127" t="s">
        <v>675</v>
      </c>
      <c r="C127" t="s">
        <v>676</v>
      </c>
      <c r="D127" t="s">
        <v>44</v>
      </c>
      <c r="E127" t="s">
        <v>104</v>
      </c>
      <c r="F127" t="s">
        <v>105</v>
      </c>
      <c r="G127">
        <v>6</v>
      </c>
      <c r="H127" s="1" t="s">
        <v>47</v>
      </c>
      <c r="I127" t="s">
        <v>677</v>
      </c>
      <c r="J127" t="s">
        <v>678</v>
      </c>
      <c r="K127">
        <v>445</v>
      </c>
      <c r="L127">
        <v>3329</v>
      </c>
      <c r="M127">
        <v>17</v>
      </c>
      <c r="N127">
        <v>17</v>
      </c>
      <c r="O127">
        <v>8.1999999999999993</v>
      </c>
      <c r="P127">
        <v>39.5</v>
      </c>
      <c r="Q127">
        <v>18.8</v>
      </c>
      <c r="R127">
        <v>18.8</v>
      </c>
      <c r="S127" t="s">
        <v>24</v>
      </c>
      <c r="T127">
        <v>0</v>
      </c>
      <c r="U127">
        <v>10</v>
      </c>
      <c r="V127" t="str">
        <f t="shared" si="2"/>
        <v>SIM</v>
      </c>
    </row>
    <row r="128" spans="1:22" x14ac:dyDescent="0.25">
      <c r="A128" t="s">
        <v>679</v>
      </c>
      <c r="B128" t="s">
        <v>680</v>
      </c>
      <c r="C128" t="s">
        <v>681</v>
      </c>
      <c r="D128" t="s">
        <v>44</v>
      </c>
      <c r="E128" t="s">
        <v>104</v>
      </c>
      <c r="F128" t="s">
        <v>105</v>
      </c>
      <c r="G128">
        <v>6</v>
      </c>
      <c r="H128" s="1" t="s">
        <v>47</v>
      </c>
      <c r="I128" t="s">
        <v>682</v>
      </c>
      <c r="J128" t="s">
        <v>683</v>
      </c>
      <c r="K128">
        <v>1900</v>
      </c>
      <c r="L128">
        <v>12349</v>
      </c>
      <c r="M128">
        <v>39.6</v>
      </c>
      <c r="N128">
        <v>27.6</v>
      </c>
      <c r="O128">
        <v>7.25</v>
      </c>
      <c r="P128">
        <v>41</v>
      </c>
      <c r="Q128">
        <v>28.4</v>
      </c>
      <c r="R128">
        <v>29.5</v>
      </c>
      <c r="S128" t="s">
        <v>24</v>
      </c>
      <c r="T128">
        <v>0</v>
      </c>
      <c r="U128">
        <v>10</v>
      </c>
      <c r="V128" t="str">
        <f t="shared" si="2"/>
        <v>SIM</v>
      </c>
    </row>
    <row r="129" spans="1:22" x14ac:dyDescent="0.25">
      <c r="A129" t="s">
        <v>684</v>
      </c>
      <c r="B129" t="s">
        <v>685</v>
      </c>
      <c r="C129" t="s">
        <v>686</v>
      </c>
      <c r="D129" t="s">
        <v>198</v>
      </c>
      <c r="E129" t="s">
        <v>29</v>
      </c>
      <c r="F129" t="s">
        <v>30</v>
      </c>
      <c r="G129">
        <v>60</v>
      </c>
      <c r="H129" s="1" t="s">
        <v>24</v>
      </c>
      <c r="I129" t="s">
        <v>687</v>
      </c>
      <c r="K129">
        <v>160</v>
      </c>
      <c r="L129">
        <v>10800</v>
      </c>
      <c r="M129">
        <v>0</v>
      </c>
      <c r="N129">
        <v>0</v>
      </c>
      <c r="O129">
        <v>0</v>
      </c>
      <c r="S129" t="s">
        <v>24</v>
      </c>
      <c r="T129">
        <v>0</v>
      </c>
      <c r="U129">
        <v>10</v>
      </c>
      <c r="V129" t="str">
        <f t="shared" si="2"/>
        <v>NÃO</v>
      </c>
    </row>
    <row r="130" spans="1:22" x14ac:dyDescent="0.25">
      <c r="A130" t="s">
        <v>688</v>
      </c>
      <c r="B130" t="s">
        <v>689</v>
      </c>
      <c r="C130" t="s">
        <v>690</v>
      </c>
      <c r="D130" t="s">
        <v>198</v>
      </c>
      <c r="E130" t="s">
        <v>691</v>
      </c>
      <c r="G130">
        <v>100</v>
      </c>
      <c r="H130" s="1" t="s">
        <v>24</v>
      </c>
      <c r="I130" t="s">
        <v>692</v>
      </c>
      <c r="K130">
        <v>20</v>
      </c>
      <c r="L130">
        <v>2700</v>
      </c>
      <c r="M130">
        <v>0</v>
      </c>
      <c r="N130">
        <v>0</v>
      </c>
      <c r="O130">
        <v>0</v>
      </c>
      <c r="S130" t="s">
        <v>24</v>
      </c>
      <c r="T130">
        <v>0</v>
      </c>
      <c r="U130">
        <v>0</v>
      </c>
      <c r="V130" t="str">
        <f t="shared" si="2"/>
        <v>NÃO</v>
      </c>
    </row>
    <row r="131" spans="1:22" x14ac:dyDescent="0.25">
      <c r="A131" t="s">
        <v>693</v>
      </c>
      <c r="B131" t="s">
        <v>694</v>
      </c>
      <c r="C131" t="s">
        <v>695</v>
      </c>
      <c r="D131" t="s">
        <v>198</v>
      </c>
      <c r="E131" t="s">
        <v>29</v>
      </c>
      <c r="F131" t="s">
        <v>30</v>
      </c>
      <c r="G131">
        <v>100</v>
      </c>
      <c r="H131" s="1" t="s">
        <v>24</v>
      </c>
      <c r="I131" t="s">
        <v>696</v>
      </c>
      <c r="K131">
        <v>90</v>
      </c>
      <c r="L131">
        <v>8900</v>
      </c>
      <c r="M131">
        <v>0</v>
      </c>
      <c r="N131">
        <v>0</v>
      </c>
      <c r="O131">
        <v>0</v>
      </c>
      <c r="S131" t="s">
        <v>24</v>
      </c>
      <c r="T131">
        <v>0</v>
      </c>
      <c r="U131">
        <v>10</v>
      </c>
      <c r="V131" t="str">
        <f t="shared" si="2"/>
        <v>NÃO</v>
      </c>
    </row>
    <row r="132" spans="1:22" x14ac:dyDescent="0.25">
      <c r="A132" t="s">
        <v>697</v>
      </c>
      <c r="B132" t="s">
        <v>698</v>
      </c>
      <c r="C132" t="s">
        <v>699</v>
      </c>
      <c r="D132" t="s">
        <v>133</v>
      </c>
      <c r="E132" t="s">
        <v>62</v>
      </c>
      <c r="G132">
        <v>60</v>
      </c>
      <c r="H132" s="1" t="s">
        <v>24</v>
      </c>
      <c r="I132" t="s">
        <v>700</v>
      </c>
      <c r="J132" t="s">
        <v>701</v>
      </c>
      <c r="K132">
        <v>44</v>
      </c>
      <c r="L132">
        <v>2640</v>
      </c>
      <c r="M132">
        <v>7</v>
      </c>
      <c r="N132">
        <v>7</v>
      </c>
      <c r="O132">
        <v>22</v>
      </c>
      <c r="P132">
        <v>69</v>
      </c>
      <c r="Q132">
        <v>48</v>
      </c>
      <c r="R132">
        <v>20</v>
      </c>
      <c r="S132" t="s">
        <v>24</v>
      </c>
      <c r="T132">
        <v>0</v>
      </c>
      <c r="U132">
        <v>10</v>
      </c>
      <c r="V132" t="str">
        <f t="shared" ref="V132:V195" si="3">IF(OR(S132="S",H132="S"),"SIM","NÃO")</f>
        <v>NÃO</v>
      </c>
    </row>
    <row r="133" spans="1:22" x14ac:dyDescent="0.25">
      <c r="A133" t="s">
        <v>702</v>
      </c>
      <c r="B133" t="s">
        <v>703</v>
      </c>
      <c r="C133" t="s">
        <v>704</v>
      </c>
      <c r="D133" t="s">
        <v>133</v>
      </c>
      <c r="E133" t="s">
        <v>134</v>
      </c>
      <c r="F133" t="s">
        <v>135</v>
      </c>
      <c r="G133">
        <v>70</v>
      </c>
      <c r="H133" s="1" t="s">
        <v>24</v>
      </c>
      <c r="I133" t="s">
        <v>705</v>
      </c>
      <c r="J133" t="s">
        <v>706</v>
      </c>
      <c r="K133">
        <v>44</v>
      </c>
      <c r="L133">
        <v>3059</v>
      </c>
      <c r="M133">
        <v>9</v>
      </c>
      <c r="N133">
        <v>9</v>
      </c>
      <c r="O133">
        <v>13</v>
      </c>
      <c r="P133">
        <v>46</v>
      </c>
      <c r="Q133">
        <v>38</v>
      </c>
      <c r="R133">
        <v>34</v>
      </c>
      <c r="S133" t="s">
        <v>24</v>
      </c>
      <c r="T133">
        <v>0</v>
      </c>
      <c r="U133">
        <v>0</v>
      </c>
      <c r="V133" t="str">
        <f t="shared" si="3"/>
        <v>NÃO</v>
      </c>
    </row>
    <row r="134" spans="1:22" x14ac:dyDescent="0.25">
      <c r="A134" t="s">
        <v>707</v>
      </c>
      <c r="B134" t="s">
        <v>708</v>
      </c>
      <c r="C134" t="s">
        <v>709</v>
      </c>
      <c r="D134" t="s">
        <v>285</v>
      </c>
      <c r="E134" t="s">
        <v>614</v>
      </c>
      <c r="G134">
        <v>60</v>
      </c>
      <c r="H134" s="1" t="s">
        <v>24</v>
      </c>
      <c r="I134" t="s">
        <v>710</v>
      </c>
      <c r="J134" t="s">
        <v>711</v>
      </c>
      <c r="K134">
        <v>280</v>
      </c>
      <c r="L134">
        <v>16800</v>
      </c>
      <c r="M134">
        <v>8.5</v>
      </c>
      <c r="N134">
        <v>22</v>
      </c>
      <c r="O134">
        <v>4</v>
      </c>
      <c r="S134" t="s">
        <v>24</v>
      </c>
      <c r="T134">
        <v>0</v>
      </c>
      <c r="U134">
        <v>0</v>
      </c>
      <c r="V134" t="str">
        <f t="shared" si="3"/>
        <v>NÃO</v>
      </c>
    </row>
    <row r="135" spans="1:22" x14ac:dyDescent="0.25">
      <c r="A135" t="s">
        <v>712</v>
      </c>
      <c r="B135" t="s">
        <v>713</v>
      </c>
      <c r="C135" t="s">
        <v>714</v>
      </c>
      <c r="D135" t="s">
        <v>715</v>
      </c>
      <c r="E135" t="s">
        <v>62</v>
      </c>
      <c r="G135">
        <v>4</v>
      </c>
      <c r="H135" s="1" t="s">
        <v>24</v>
      </c>
      <c r="I135" t="s">
        <v>716</v>
      </c>
      <c r="J135" t="s">
        <v>717</v>
      </c>
      <c r="K135">
        <v>2608</v>
      </c>
      <c r="L135">
        <v>2608</v>
      </c>
      <c r="M135">
        <v>25.5</v>
      </c>
      <c r="N135">
        <v>23</v>
      </c>
      <c r="O135">
        <v>27.3</v>
      </c>
      <c r="S135" t="s">
        <v>24</v>
      </c>
      <c r="T135">
        <v>0</v>
      </c>
      <c r="U135">
        <v>0</v>
      </c>
      <c r="V135" t="str">
        <f t="shared" si="3"/>
        <v>NÃO</v>
      </c>
    </row>
    <row r="136" spans="1:22" x14ac:dyDescent="0.25">
      <c r="A136" t="s">
        <v>718</v>
      </c>
      <c r="B136" t="s">
        <v>719</v>
      </c>
      <c r="C136" t="s">
        <v>720</v>
      </c>
      <c r="D136" t="s">
        <v>74</v>
      </c>
      <c r="E136" t="s">
        <v>62</v>
      </c>
      <c r="G136">
        <v>24</v>
      </c>
      <c r="H136" s="1" t="s">
        <v>24</v>
      </c>
      <c r="I136" t="s">
        <v>721</v>
      </c>
      <c r="J136" t="s">
        <v>722</v>
      </c>
      <c r="K136">
        <v>16</v>
      </c>
      <c r="L136">
        <v>478</v>
      </c>
      <c r="M136">
        <v>14.5</v>
      </c>
      <c r="N136">
        <v>13.7</v>
      </c>
      <c r="O136">
        <v>6</v>
      </c>
      <c r="P136">
        <v>33</v>
      </c>
      <c r="Q136">
        <v>13.5</v>
      </c>
      <c r="R136">
        <v>10.5</v>
      </c>
      <c r="S136" t="s">
        <v>24</v>
      </c>
      <c r="T136">
        <v>0</v>
      </c>
      <c r="U136">
        <v>10</v>
      </c>
      <c r="V136" t="str">
        <f t="shared" si="3"/>
        <v>NÃO</v>
      </c>
    </row>
    <row r="137" spans="1:22" x14ac:dyDescent="0.25">
      <c r="A137" t="s">
        <v>723</v>
      </c>
      <c r="B137" t="s">
        <v>724</v>
      </c>
      <c r="C137" t="s">
        <v>725</v>
      </c>
      <c r="D137" t="s">
        <v>74</v>
      </c>
      <c r="E137" t="s">
        <v>29</v>
      </c>
      <c r="F137" t="s">
        <v>30</v>
      </c>
      <c r="G137">
        <v>12</v>
      </c>
      <c r="H137" s="1" t="s">
        <v>47</v>
      </c>
      <c r="I137" t="s">
        <v>726</v>
      </c>
      <c r="J137" t="s">
        <v>727</v>
      </c>
      <c r="K137">
        <v>25</v>
      </c>
      <c r="L137">
        <v>420</v>
      </c>
      <c r="M137">
        <v>40.5</v>
      </c>
      <c r="N137">
        <v>29</v>
      </c>
      <c r="O137">
        <v>12.2</v>
      </c>
      <c r="P137">
        <v>24</v>
      </c>
      <c r="Q137">
        <v>19.5</v>
      </c>
      <c r="R137">
        <v>12.5</v>
      </c>
      <c r="S137" t="s">
        <v>24</v>
      </c>
      <c r="T137">
        <v>0</v>
      </c>
      <c r="U137">
        <v>10</v>
      </c>
      <c r="V137" t="str">
        <f t="shared" si="3"/>
        <v>SIM</v>
      </c>
    </row>
    <row r="138" spans="1:22" x14ac:dyDescent="0.25">
      <c r="A138" t="s">
        <v>728</v>
      </c>
      <c r="B138" t="s">
        <v>729</v>
      </c>
      <c r="C138" t="s">
        <v>730</v>
      </c>
      <c r="D138" t="s">
        <v>285</v>
      </c>
      <c r="E138" t="s">
        <v>286</v>
      </c>
      <c r="G138">
        <v>180</v>
      </c>
      <c r="H138" s="1" t="s">
        <v>24</v>
      </c>
      <c r="I138" t="s">
        <v>731</v>
      </c>
      <c r="J138" t="s">
        <v>732</v>
      </c>
      <c r="K138">
        <v>50</v>
      </c>
      <c r="L138">
        <v>9000</v>
      </c>
      <c r="M138">
        <v>3.5</v>
      </c>
      <c r="N138">
        <v>28</v>
      </c>
      <c r="O138">
        <v>4.5</v>
      </c>
      <c r="S138" t="s">
        <v>24</v>
      </c>
      <c r="T138">
        <v>0</v>
      </c>
      <c r="U138">
        <v>0</v>
      </c>
      <c r="V138" t="str">
        <f t="shared" si="3"/>
        <v>NÃO</v>
      </c>
    </row>
    <row r="139" spans="1:22" x14ac:dyDescent="0.25">
      <c r="A139" t="s">
        <v>733</v>
      </c>
      <c r="B139" t="s">
        <v>734</v>
      </c>
      <c r="C139" t="s">
        <v>735</v>
      </c>
      <c r="D139" t="s">
        <v>74</v>
      </c>
      <c r="E139" t="s">
        <v>29</v>
      </c>
      <c r="F139" t="s">
        <v>30</v>
      </c>
      <c r="G139">
        <v>12</v>
      </c>
      <c r="H139" s="1" t="s">
        <v>24</v>
      </c>
      <c r="I139" t="s">
        <v>736</v>
      </c>
      <c r="J139" t="s">
        <v>737</v>
      </c>
      <c r="K139">
        <v>82</v>
      </c>
      <c r="L139">
        <v>1253</v>
      </c>
      <c r="M139">
        <v>47</v>
      </c>
      <c r="N139">
        <v>44</v>
      </c>
      <c r="O139">
        <v>59.5</v>
      </c>
      <c r="P139">
        <v>22.5</v>
      </c>
      <c r="Q139">
        <v>29</v>
      </c>
      <c r="R139">
        <v>37.5</v>
      </c>
      <c r="S139" t="s">
        <v>24</v>
      </c>
      <c r="T139">
        <v>0</v>
      </c>
      <c r="U139">
        <v>10</v>
      </c>
      <c r="V139" t="str">
        <f t="shared" si="3"/>
        <v>NÃO</v>
      </c>
    </row>
    <row r="140" spans="1:22" x14ac:dyDescent="0.25">
      <c r="A140" t="s">
        <v>738</v>
      </c>
      <c r="B140" t="s">
        <v>739</v>
      </c>
      <c r="C140" t="s">
        <v>740</v>
      </c>
      <c r="D140" t="s">
        <v>74</v>
      </c>
      <c r="E140" t="s">
        <v>62</v>
      </c>
      <c r="G140">
        <v>12</v>
      </c>
      <c r="H140" s="1" t="s">
        <v>24</v>
      </c>
      <c r="I140" t="s">
        <v>741</v>
      </c>
      <c r="J140" t="s">
        <v>742</v>
      </c>
      <c r="K140">
        <v>54</v>
      </c>
      <c r="L140">
        <v>971</v>
      </c>
      <c r="M140">
        <v>40.5</v>
      </c>
      <c r="N140">
        <v>30</v>
      </c>
      <c r="O140">
        <v>51.7</v>
      </c>
      <c r="P140">
        <v>38</v>
      </c>
      <c r="Q140">
        <v>31</v>
      </c>
      <c r="R140">
        <v>11</v>
      </c>
      <c r="S140" t="s">
        <v>24</v>
      </c>
      <c r="T140">
        <v>0</v>
      </c>
      <c r="U140">
        <v>10</v>
      </c>
      <c r="V140" t="str">
        <f t="shared" si="3"/>
        <v>NÃO</v>
      </c>
    </row>
    <row r="141" spans="1:22" x14ac:dyDescent="0.25">
      <c r="A141" t="s">
        <v>743</v>
      </c>
      <c r="B141" t="s">
        <v>744</v>
      </c>
      <c r="C141" t="s">
        <v>745</v>
      </c>
      <c r="D141" t="s">
        <v>385</v>
      </c>
      <c r="E141" t="s">
        <v>746</v>
      </c>
      <c r="G141">
        <v>100</v>
      </c>
      <c r="H141" s="1" t="s">
        <v>24</v>
      </c>
      <c r="I141" t="s">
        <v>747</v>
      </c>
      <c r="J141" t="s">
        <v>748</v>
      </c>
      <c r="K141">
        <v>80</v>
      </c>
      <c r="L141">
        <v>4000</v>
      </c>
      <c r="M141">
        <v>2</v>
      </c>
      <c r="N141">
        <v>6</v>
      </c>
      <c r="O141">
        <v>27.5</v>
      </c>
      <c r="P141">
        <v>56.4</v>
      </c>
      <c r="Q141">
        <v>24.4</v>
      </c>
      <c r="R141">
        <v>30.3</v>
      </c>
      <c r="S141" t="s">
        <v>24</v>
      </c>
      <c r="T141">
        <v>0</v>
      </c>
      <c r="U141">
        <v>12</v>
      </c>
      <c r="V141" t="str">
        <f t="shared" si="3"/>
        <v>NÃO</v>
      </c>
    </row>
    <row r="142" spans="1:22" x14ac:dyDescent="0.25">
      <c r="A142" t="s">
        <v>749</v>
      </c>
      <c r="B142" t="s">
        <v>750</v>
      </c>
      <c r="C142" t="s">
        <v>751</v>
      </c>
      <c r="D142" t="s">
        <v>348</v>
      </c>
      <c r="E142" t="s">
        <v>219</v>
      </c>
      <c r="F142" t="s">
        <v>105</v>
      </c>
      <c r="G142">
        <v>24</v>
      </c>
      <c r="H142" s="1" t="s">
        <v>47</v>
      </c>
      <c r="I142" t="s">
        <v>752</v>
      </c>
      <c r="J142" t="s">
        <v>753</v>
      </c>
      <c r="K142">
        <v>205</v>
      </c>
      <c r="L142">
        <v>5409</v>
      </c>
      <c r="M142">
        <v>6.7</v>
      </c>
      <c r="N142">
        <v>6.7</v>
      </c>
      <c r="O142">
        <v>11.7</v>
      </c>
      <c r="P142">
        <v>43.8</v>
      </c>
      <c r="Q142">
        <v>31</v>
      </c>
      <c r="R142">
        <v>14.7</v>
      </c>
      <c r="S142" t="s">
        <v>24</v>
      </c>
      <c r="T142">
        <v>0</v>
      </c>
      <c r="U142">
        <v>15</v>
      </c>
      <c r="V142" t="str">
        <f t="shared" si="3"/>
        <v>SIM</v>
      </c>
    </row>
    <row r="143" spans="1:22" x14ac:dyDescent="0.25">
      <c r="A143" t="s">
        <v>754</v>
      </c>
      <c r="B143" t="s">
        <v>755</v>
      </c>
      <c r="C143" t="s">
        <v>756</v>
      </c>
      <c r="D143" t="s">
        <v>74</v>
      </c>
      <c r="E143" t="s">
        <v>29</v>
      </c>
      <c r="F143" t="s">
        <v>30</v>
      </c>
      <c r="G143">
        <v>12</v>
      </c>
      <c r="H143" s="1" t="s">
        <v>24</v>
      </c>
      <c r="I143" t="s">
        <v>757</v>
      </c>
      <c r="J143" t="s">
        <v>758</v>
      </c>
      <c r="K143">
        <v>66</v>
      </c>
      <c r="L143">
        <v>1019</v>
      </c>
      <c r="M143">
        <v>16.100000000000001</v>
      </c>
      <c r="N143">
        <v>11.3</v>
      </c>
      <c r="O143">
        <v>5.6</v>
      </c>
      <c r="P143">
        <v>34</v>
      </c>
      <c r="Q143">
        <v>26.5</v>
      </c>
      <c r="R143">
        <v>20</v>
      </c>
      <c r="S143" t="s">
        <v>24</v>
      </c>
      <c r="T143">
        <v>0</v>
      </c>
      <c r="U143">
        <v>10</v>
      </c>
      <c r="V143" t="str">
        <f t="shared" si="3"/>
        <v>NÃO</v>
      </c>
    </row>
    <row r="144" spans="1:22" x14ac:dyDescent="0.25">
      <c r="A144" t="s">
        <v>759</v>
      </c>
      <c r="B144" t="s">
        <v>760</v>
      </c>
      <c r="C144" t="s">
        <v>761</v>
      </c>
      <c r="D144" t="s">
        <v>74</v>
      </c>
      <c r="E144" t="s">
        <v>62</v>
      </c>
      <c r="G144">
        <v>6</v>
      </c>
      <c r="H144" s="1" t="s">
        <v>24</v>
      </c>
      <c r="I144" t="s">
        <v>762</v>
      </c>
      <c r="J144" t="s">
        <v>763</v>
      </c>
      <c r="K144">
        <v>100</v>
      </c>
      <c r="L144">
        <v>1010</v>
      </c>
      <c r="M144">
        <v>39</v>
      </c>
      <c r="N144">
        <v>36</v>
      </c>
      <c r="O144">
        <v>49.2</v>
      </c>
      <c r="P144">
        <v>51.5</v>
      </c>
      <c r="Q144">
        <v>37</v>
      </c>
      <c r="R144">
        <v>19.5</v>
      </c>
      <c r="S144" t="s">
        <v>24</v>
      </c>
      <c r="T144">
        <v>0</v>
      </c>
      <c r="U144">
        <v>10</v>
      </c>
      <c r="V144" t="str">
        <f t="shared" si="3"/>
        <v>NÃO</v>
      </c>
    </row>
    <row r="145" spans="1:22" x14ac:dyDescent="0.25">
      <c r="A145" t="s">
        <v>764</v>
      </c>
      <c r="B145" t="s">
        <v>765</v>
      </c>
      <c r="C145" t="s">
        <v>766</v>
      </c>
      <c r="D145" t="s">
        <v>74</v>
      </c>
      <c r="E145" t="s">
        <v>62</v>
      </c>
      <c r="G145">
        <v>6</v>
      </c>
      <c r="H145" s="1" t="s">
        <v>24</v>
      </c>
      <c r="I145" t="s">
        <v>767</v>
      </c>
      <c r="J145" t="s">
        <v>768</v>
      </c>
      <c r="K145">
        <v>991</v>
      </c>
      <c r="L145">
        <v>6812</v>
      </c>
      <c r="M145">
        <v>18.3</v>
      </c>
      <c r="N145">
        <v>17.5</v>
      </c>
      <c r="O145">
        <v>21.8</v>
      </c>
      <c r="P145">
        <v>38</v>
      </c>
      <c r="Q145">
        <v>31.5</v>
      </c>
      <c r="R145">
        <v>80.5</v>
      </c>
      <c r="S145" t="s">
        <v>24</v>
      </c>
      <c r="T145">
        <v>0</v>
      </c>
      <c r="U145">
        <v>10</v>
      </c>
      <c r="V145" t="str">
        <f t="shared" si="3"/>
        <v>NÃO</v>
      </c>
    </row>
    <row r="146" spans="1:22" x14ac:dyDescent="0.25">
      <c r="A146" t="s">
        <v>769</v>
      </c>
      <c r="B146" t="s">
        <v>770</v>
      </c>
      <c r="C146" t="s">
        <v>771</v>
      </c>
      <c r="D146" t="s">
        <v>74</v>
      </c>
      <c r="E146" t="s">
        <v>29</v>
      </c>
      <c r="F146" t="s">
        <v>30</v>
      </c>
      <c r="G146">
        <v>6</v>
      </c>
      <c r="H146" s="1" t="s">
        <v>24</v>
      </c>
      <c r="I146" t="s">
        <v>772</v>
      </c>
      <c r="J146" t="s">
        <v>773</v>
      </c>
      <c r="K146">
        <v>453</v>
      </c>
      <c r="L146">
        <v>2979</v>
      </c>
      <c r="M146">
        <v>46.5</v>
      </c>
      <c r="N146">
        <v>0.8</v>
      </c>
      <c r="O146">
        <v>6.1</v>
      </c>
      <c r="P146">
        <v>59</v>
      </c>
      <c r="Q146">
        <v>38</v>
      </c>
      <c r="R146">
        <v>23</v>
      </c>
      <c r="S146" t="s">
        <v>24</v>
      </c>
      <c r="T146">
        <v>0</v>
      </c>
      <c r="U146">
        <v>10</v>
      </c>
      <c r="V146" t="str">
        <f t="shared" si="3"/>
        <v>NÃO</v>
      </c>
    </row>
    <row r="147" spans="1:22" x14ac:dyDescent="0.25">
      <c r="A147" t="s">
        <v>774</v>
      </c>
      <c r="B147" t="s">
        <v>775</v>
      </c>
      <c r="C147" t="s">
        <v>776</v>
      </c>
      <c r="D147" t="s">
        <v>41</v>
      </c>
      <c r="E147" t="s">
        <v>62</v>
      </c>
      <c r="G147">
        <v>12</v>
      </c>
      <c r="H147" s="1" t="s">
        <v>24</v>
      </c>
      <c r="I147" t="s">
        <v>777</v>
      </c>
      <c r="J147" t="s">
        <v>778</v>
      </c>
      <c r="K147">
        <v>35</v>
      </c>
      <c r="L147">
        <v>400</v>
      </c>
      <c r="M147">
        <v>22.5</v>
      </c>
      <c r="N147">
        <v>15.5</v>
      </c>
      <c r="O147">
        <v>3.5</v>
      </c>
      <c r="P147">
        <v>33</v>
      </c>
      <c r="Q147">
        <v>23</v>
      </c>
      <c r="R147">
        <v>11</v>
      </c>
      <c r="S147" t="s">
        <v>47</v>
      </c>
      <c r="T147">
        <v>0</v>
      </c>
      <c r="U147">
        <v>10</v>
      </c>
      <c r="V147" t="str">
        <f t="shared" si="3"/>
        <v>SIM</v>
      </c>
    </row>
    <row r="148" spans="1:22" x14ac:dyDescent="0.25">
      <c r="A148" t="s">
        <v>779</v>
      </c>
      <c r="B148" t="s">
        <v>780</v>
      </c>
      <c r="C148" t="s">
        <v>781</v>
      </c>
      <c r="D148" t="s">
        <v>41</v>
      </c>
      <c r="E148" t="s">
        <v>62</v>
      </c>
      <c r="G148">
        <v>4</v>
      </c>
      <c r="H148" s="1" t="s">
        <v>24</v>
      </c>
      <c r="I148" t="s">
        <v>782</v>
      </c>
      <c r="J148" t="s">
        <v>783</v>
      </c>
      <c r="K148">
        <v>602</v>
      </c>
      <c r="L148">
        <v>2900</v>
      </c>
      <c r="M148">
        <v>45.5</v>
      </c>
      <c r="N148">
        <v>30.5</v>
      </c>
      <c r="O148">
        <v>20.5</v>
      </c>
      <c r="P148">
        <v>47</v>
      </c>
      <c r="Q148">
        <v>33</v>
      </c>
      <c r="R148">
        <v>38</v>
      </c>
      <c r="S148" t="s">
        <v>24</v>
      </c>
      <c r="T148">
        <v>0</v>
      </c>
      <c r="U148">
        <v>10</v>
      </c>
      <c r="V148" t="str">
        <f t="shared" si="3"/>
        <v>NÃO</v>
      </c>
    </row>
    <row r="149" spans="1:22" x14ac:dyDescent="0.25">
      <c r="A149" t="s">
        <v>784</v>
      </c>
      <c r="B149" t="s">
        <v>785</v>
      </c>
      <c r="C149" t="s">
        <v>786</v>
      </c>
      <c r="D149" t="s">
        <v>149</v>
      </c>
      <c r="E149" t="s">
        <v>62</v>
      </c>
      <c r="G149">
        <v>6</v>
      </c>
      <c r="H149" s="1" t="s">
        <v>24</v>
      </c>
      <c r="I149" t="s">
        <v>787</v>
      </c>
      <c r="J149" t="s">
        <v>788</v>
      </c>
      <c r="K149">
        <v>830</v>
      </c>
      <c r="L149">
        <v>5000</v>
      </c>
      <c r="M149">
        <v>45</v>
      </c>
      <c r="N149">
        <v>22</v>
      </c>
      <c r="O149">
        <v>16</v>
      </c>
      <c r="S149" t="s">
        <v>24</v>
      </c>
      <c r="T149">
        <v>0</v>
      </c>
      <c r="U149">
        <v>10</v>
      </c>
      <c r="V149" t="str">
        <f t="shared" si="3"/>
        <v>NÃO</v>
      </c>
    </row>
    <row r="150" spans="1:22" x14ac:dyDescent="0.25">
      <c r="A150" t="s">
        <v>789</v>
      </c>
      <c r="B150" t="s">
        <v>790</v>
      </c>
      <c r="C150" t="s">
        <v>791</v>
      </c>
      <c r="D150" t="s">
        <v>149</v>
      </c>
      <c r="E150" t="s">
        <v>62</v>
      </c>
      <c r="G150">
        <v>6</v>
      </c>
      <c r="H150" s="1" t="s">
        <v>24</v>
      </c>
      <c r="I150" t="s">
        <v>792</v>
      </c>
      <c r="J150" t="s">
        <v>793</v>
      </c>
      <c r="K150">
        <v>1360</v>
      </c>
      <c r="L150">
        <v>8160</v>
      </c>
      <c r="M150">
        <v>36</v>
      </c>
      <c r="N150">
        <v>16</v>
      </c>
      <c r="O150">
        <v>12</v>
      </c>
      <c r="S150" t="s">
        <v>24</v>
      </c>
      <c r="T150">
        <v>0</v>
      </c>
      <c r="U150">
        <v>10</v>
      </c>
      <c r="V150" t="str">
        <f t="shared" si="3"/>
        <v>NÃO</v>
      </c>
    </row>
    <row r="151" spans="1:22" x14ac:dyDescent="0.25">
      <c r="A151" t="s">
        <v>794</v>
      </c>
      <c r="B151" t="s">
        <v>795</v>
      </c>
      <c r="C151" t="s">
        <v>796</v>
      </c>
      <c r="D151" t="s">
        <v>44</v>
      </c>
      <c r="E151" t="s">
        <v>219</v>
      </c>
      <c r="F151" t="s">
        <v>105</v>
      </c>
      <c r="G151">
        <v>6</v>
      </c>
      <c r="H151" s="1" t="s">
        <v>47</v>
      </c>
      <c r="I151" t="s">
        <v>797</v>
      </c>
      <c r="J151" t="s">
        <v>798</v>
      </c>
      <c r="K151">
        <v>245</v>
      </c>
      <c r="L151">
        <v>1648</v>
      </c>
      <c r="M151">
        <v>7.66</v>
      </c>
      <c r="N151">
        <v>7.66</v>
      </c>
      <c r="O151">
        <v>19</v>
      </c>
      <c r="P151">
        <v>24.5</v>
      </c>
      <c r="Q151">
        <v>16.5</v>
      </c>
      <c r="R151">
        <v>20.5</v>
      </c>
      <c r="S151" t="s">
        <v>24</v>
      </c>
      <c r="T151">
        <v>0</v>
      </c>
      <c r="U151">
        <v>15</v>
      </c>
      <c r="V151" t="str">
        <f t="shared" si="3"/>
        <v>SIM</v>
      </c>
    </row>
    <row r="152" spans="1:22" x14ac:dyDescent="0.25">
      <c r="A152" t="s">
        <v>799</v>
      </c>
      <c r="B152" t="s">
        <v>800</v>
      </c>
      <c r="C152" t="s">
        <v>801</v>
      </c>
      <c r="D152" t="s">
        <v>44</v>
      </c>
      <c r="E152" t="s">
        <v>45</v>
      </c>
      <c r="F152" t="s">
        <v>46</v>
      </c>
      <c r="G152">
        <v>24</v>
      </c>
      <c r="H152" s="1" t="s">
        <v>47</v>
      </c>
      <c r="I152" t="s">
        <v>802</v>
      </c>
      <c r="J152" t="s">
        <v>803</v>
      </c>
      <c r="K152">
        <v>205</v>
      </c>
      <c r="L152">
        <v>5360</v>
      </c>
      <c r="M152">
        <v>6.5</v>
      </c>
      <c r="N152">
        <v>6.5</v>
      </c>
      <c r="O152">
        <v>13</v>
      </c>
      <c r="P152">
        <v>41.8</v>
      </c>
      <c r="Q152">
        <v>28</v>
      </c>
      <c r="R152">
        <v>14.6</v>
      </c>
      <c r="S152" t="s">
        <v>24</v>
      </c>
      <c r="T152">
        <v>0</v>
      </c>
      <c r="U152">
        <v>15</v>
      </c>
      <c r="V152" t="str">
        <f t="shared" si="3"/>
        <v>SIM</v>
      </c>
    </row>
    <row r="153" spans="1:22" x14ac:dyDescent="0.25">
      <c r="A153" t="s">
        <v>804</v>
      </c>
      <c r="B153" t="s">
        <v>805</v>
      </c>
      <c r="C153" t="s">
        <v>806</v>
      </c>
      <c r="D153" t="s">
        <v>44</v>
      </c>
      <c r="E153" t="s">
        <v>104</v>
      </c>
      <c r="F153" t="s">
        <v>105</v>
      </c>
      <c r="G153">
        <v>12</v>
      </c>
      <c r="H153" s="1" t="s">
        <v>47</v>
      </c>
      <c r="I153" t="s">
        <v>807</v>
      </c>
      <c r="J153" t="s">
        <v>808</v>
      </c>
      <c r="K153">
        <v>270</v>
      </c>
      <c r="L153">
        <v>3724</v>
      </c>
      <c r="M153">
        <v>11.02</v>
      </c>
      <c r="N153">
        <v>7.8</v>
      </c>
      <c r="O153">
        <v>10.47</v>
      </c>
      <c r="P153">
        <v>47.6</v>
      </c>
      <c r="Q153">
        <v>29.4</v>
      </c>
      <c r="R153">
        <v>12.1</v>
      </c>
      <c r="S153" t="s">
        <v>24</v>
      </c>
      <c r="T153">
        <v>0</v>
      </c>
      <c r="U153">
        <v>10</v>
      </c>
      <c r="V153" t="str">
        <f t="shared" si="3"/>
        <v>SIM</v>
      </c>
    </row>
    <row r="154" spans="1:22" x14ac:dyDescent="0.25">
      <c r="A154" t="s">
        <v>809</v>
      </c>
      <c r="B154" t="s">
        <v>810</v>
      </c>
      <c r="C154" t="s">
        <v>811</v>
      </c>
      <c r="D154" t="s">
        <v>44</v>
      </c>
      <c r="E154" t="s">
        <v>104</v>
      </c>
      <c r="F154" t="s">
        <v>105</v>
      </c>
      <c r="G154">
        <v>6</v>
      </c>
      <c r="H154" s="1" t="s">
        <v>47</v>
      </c>
      <c r="I154" t="s">
        <v>812</v>
      </c>
      <c r="J154" t="s">
        <v>813</v>
      </c>
      <c r="K154">
        <v>740</v>
      </c>
      <c r="L154">
        <v>5404</v>
      </c>
      <c r="M154">
        <v>21.2</v>
      </c>
      <c r="N154">
        <v>21.2</v>
      </c>
      <c r="O154">
        <v>10.199999999999999</v>
      </c>
      <c r="P154">
        <v>38.700000000000003</v>
      </c>
      <c r="Q154">
        <v>23.8</v>
      </c>
      <c r="R154">
        <v>24</v>
      </c>
      <c r="S154" t="s">
        <v>24</v>
      </c>
      <c r="T154">
        <v>0</v>
      </c>
      <c r="U154">
        <v>10</v>
      </c>
      <c r="V154" t="str">
        <f t="shared" si="3"/>
        <v>SIM</v>
      </c>
    </row>
    <row r="155" spans="1:22" x14ac:dyDescent="0.25">
      <c r="A155" t="s">
        <v>814</v>
      </c>
      <c r="B155" t="s">
        <v>815</v>
      </c>
      <c r="C155" t="s">
        <v>816</v>
      </c>
      <c r="D155" t="s">
        <v>44</v>
      </c>
      <c r="E155" t="s">
        <v>45</v>
      </c>
      <c r="F155" t="s">
        <v>46</v>
      </c>
      <c r="G155">
        <v>12</v>
      </c>
      <c r="H155" s="1" t="s">
        <v>47</v>
      </c>
      <c r="I155" t="s">
        <v>817</v>
      </c>
      <c r="J155" t="s">
        <v>818</v>
      </c>
      <c r="K155">
        <v>510</v>
      </c>
      <c r="L155">
        <v>6435</v>
      </c>
      <c r="M155">
        <v>11.6</v>
      </c>
      <c r="N155">
        <v>7.7</v>
      </c>
      <c r="O155">
        <v>13.6</v>
      </c>
      <c r="P155">
        <v>45.6</v>
      </c>
      <c r="Q155">
        <v>24.8</v>
      </c>
      <c r="R155">
        <v>15</v>
      </c>
      <c r="S155" t="s">
        <v>24</v>
      </c>
      <c r="T155">
        <v>0</v>
      </c>
      <c r="U155">
        <v>15</v>
      </c>
      <c r="V155" t="str">
        <f t="shared" si="3"/>
        <v>SIM</v>
      </c>
    </row>
    <row r="156" spans="1:22" x14ac:dyDescent="0.25">
      <c r="A156" t="s">
        <v>819</v>
      </c>
      <c r="B156" t="s">
        <v>820</v>
      </c>
      <c r="C156" t="s">
        <v>821</v>
      </c>
      <c r="D156" t="s">
        <v>822</v>
      </c>
      <c r="E156" t="s">
        <v>823</v>
      </c>
      <c r="G156">
        <v>24</v>
      </c>
      <c r="H156" s="1" t="s">
        <v>24</v>
      </c>
      <c r="I156" t="s">
        <v>824</v>
      </c>
      <c r="J156" t="s">
        <v>825</v>
      </c>
      <c r="K156">
        <v>479</v>
      </c>
      <c r="L156">
        <v>11496</v>
      </c>
      <c r="M156">
        <v>23</v>
      </c>
      <c r="N156">
        <v>23</v>
      </c>
      <c r="O156">
        <v>11.5</v>
      </c>
      <c r="S156" t="s">
        <v>24</v>
      </c>
      <c r="T156">
        <v>0</v>
      </c>
      <c r="U156">
        <v>0</v>
      </c>
      <c r="V156" t="str">
        <f t="shared" si="3"/>
        <v>NÃO</v>
      </c>
    </row>
    <row r="157" spans="1:22" x14ac:dyDescent="0.25">
      <c r="A157" t="s">
        <v>826</v>
      </c>
      <c r="B157" t="s">
        <v>827</v>
      </c>
      <c r="C157" t="s">
        <v>828</v>
      </c>
      <c r="D157" t="s">
        <v>822</v>
      </c>
      <c r="E157" t="s">
        <v>823</v>
      </c>
      <c r="G157">
        <v>24</v>
      </c>
      <c r="H157" s="1" t="s">
        <v>24</v>
      </c>
      <c r="I157" t="s">
        <v>829</v>
      </c>
      <c r="J157" t="s">
        <v>830</v>
      </c>
      <c r="K157">
        <v>501</v>
      </c>
      <c r="L157">
        <v>12024</v>
      </c>
      <c r="M157">
        <v>23</v>
      </c>
      <c r="N157">
        <v>23</v>
      </c>
      <c r="O157">
        <v>11.5</v>
      </c>
      <c r="S157" t="s">
        <v>24</v>
      </c>
      <c r="T157">
        <v>0</v>
      </c>
      <c r="U157">
        <v>0</v>
      </c>
      <c r="V157" t="str">
        <f t="shared" si="3"/>
        <v>NÃO</v>
      </c>
    </row>
    <row r="158" spans="1:22" x14ac:dyDescent="0.25">
      <c r="A158" t="s">
        <v>831</v>
      </c>
      <c r="B158" t="s">
        <v>832</v>
      </c>
      <c r="C158" t="s">
        <v>833</v>
      </c>
      <c r="D158" t="s">
        <v>822</v>
      </c>
      <c r="E158" t="s">
        <v>823</v>
      </c>
      <c r="G158">
        <v>6</v>
      </c>
      <c r="H158" s="1" t="s">
        <v>24</v>
      </c>
      <c r="I158" t="s">
        <v>834</v>
      </c>
      <c r="J158" t="s">
        <v>835</v>
      </c>
      <c r="K158">
        <v>882</v>
      </c>
      <c r="L158">
        <v>5292</v>
      </c>
      <c r="M158">
        <v>23</v>
      </c>
      <c r="N158">
        <v>23</v>
      </c>
      <c r="O158">
        <v>20</v>
      </c>
      <c r="S158" t="s">
        <v>24</v>
      </c>
      <c r="T158">
        <v>0</v>
      </c>
      <c r="U158">
        <v>0</v>
      </c>
      <c r="V158" t="str">
        <f t="shared" si="3"/>
        <v>NÃO</v>
      </c>
    </row>
    <row r="159" spans="1:22" x14ac:dyDescent="0.25">
      <c r="A159" t="s">
        <v>836</v>
      </c>
      <c r="B159" t="s">
        <v>837</v>
      </c>
      <c r="C159" t="s">
        <v>838</v>
      </c>
      <c r="D159" t="s">
        <v>822</v>
      </c>
      <c r="E159" t="s">
        <v>823</v>
      </c>
      <c r="G159">
        <v>6</v>
      </c>
      <c r="H159" s="1" t="s">
        <v>24</v>
      </c>
      <c r="I159" t="s">
        <v>839</v>
      </c>
      <c r="J159" t="s">
        <v>840</v>
      </c>
      <c r="K159">
        <v>1122</v>
      </c>
      <c r="L159">
        <v>6732</v>
      </c>
      <c r="M159">
        <v>23</v>
      </c>
      <c r="N159">
        <v>23</v>
      </c>
      <c r="O159">
        <v>28</v>
      </c>
      <c r="S159" t="s">
        <v>24</v>
      </c>
      <c r="T159">
        <v>0</v>
      </c>
      <c r="U159">
        <v>0</v>
      </c>
      <c r="V159" t="str">
        <f t="shared" si="3"/>
        <v>NÃO</v>
      </c>
    </row>
    <row r="160" spans="1:22" x14ac:dyDescent="0.25">
      <c r="A160" t="s">
        <v>841</v>
      </c>
      <c r="B160" t="s">
        <v>842</v>
      </c>
      <c r="C160" t="s">
        <v>843</v>
      </c>
      <c r="D160" t="s">
        <v>822</v>
      </c>
      <c r="E160" t="s">
        <v>823</v>
      </c>
      <c r="G160">
        <v>6</v>
      </c>
      <c r="H160" s="1" t="s">
        <v>24</v>
      </c>
      <c r="I160" t="s">
        <v>844</v>
      </c>
      <c r="J160" t="s">
        <v>845</v>
      </c>
      <c r="K160">
        <v>1720</v>
      </c>
      <c r="L160">
        <v>10320</v>
      </c>
      <c r="M160">
        <v>23</v>
      </c>
      <c r="N160">
        <v>23</v>
      </c>
      <c r="O160">
        <v>45</v>
      </c>
      <c r="S160" t="s">
        <v>24</v>
      </c>
      <c r="T160">
        <v>0</v>
      </c>
      <c r="U160">
        <v>0</v>
      </c>
      <c r="V160" t="str">
        <f t="shared" si="3"/>
        <v>NÃO</v>
      </c>
    </row>
    <row r="161" spans="1:22" x14ac:dyDescent="0.25">
      <c r="A161" t="s">
        <v>846</v>
      </c>
      <c r="B161" t="s">
        <v>847</v>
      </c>
      <c r="C161" t="s">
        <v>33</v>
      </c>
      <c r="D161" t="s">
        <v>822</v>
      </c>
      <c r="E161" t="s">
        <v>646</v>
      </c>
      <c r="G161">
        <v>12</v>
      </c>
      <c r="H161" s="1" t="s">
        <v>24</v>
      </c>
      <c r="I161" t="s">
        <v>848</v>
      </c>
      <c r="J161" t="s">
        <v>849</v>
      </c>
      <c r="K161">
        <v>424</v>
      </c>
      <c r="L161">
        <v>5088</v>
      </c>
      <c r="M161">
        <v>10</v>
      </c>
      <c r="N161">
        <v>14</v>
      </c>
      <c r="O161">
        <v>25</v>
      </c>
      <c r="S161" t="s">
        <v>24</v>
      </c>
      <c r="T161">
        <v>0</v>
      </c>
      <c r="U161">
        <v>0</v>
      </c>
      <c r="V161" t="str">
        <f t="shared" si="3"/>
        <v>NÃO</v>
      </c>
    </row>
    <row r="162" spans="1:22" x14ac:dyDescent="0.25">
      <c r="A162" t="s">
        <v>850</v>
      </c>
      <c r="B162" t="s">
        <v>851</v>
      </c>
      <c r="C162" t="s">
        <v>852</v>
      </c>
      <c r="D162" t="s">
        <v>822</v>
      </c>
      <c r="E162" t="s">
        <v>823</v>
      </c>
      <c r="G162">
        <v>24</v>
      </c>
      <c r="H162" s="1" t="s">
        <v>24</v>
      </c>
      <c r="I162" t="s">
        <v>853</v>
      </c>
      <c r="J162" t="s">
        <v>854</v>
      </c>
      <c r="K162">
        <v>445</v>
      </c>
      <c r="L162">
        <v>10680</v>
      </c>
      <c r="M162">
        <v>23</v>
      </c>
      <c r="N162">
        <v>23</v>
      </c>
      <c r="O162">
        <v>11.5</v>
      </c>
      <c r="S162" t="s">
        <v>24</v>
      </c>
      <c r="T162">
        <v>0</v>
      </c>
      <c r="U162">
        <v>0</v>
      </c>
      <c r="V162" t="str">
        <f t="shared" si="3"/>
        <v>NÃO</v>
      </c>
    </row>
    <row r="163" spans="1:22" x14ac:dyDescent="0.25">
      <c r="A163" t="s">
        <v>855</v>
      </c>
      <c r="B163" t="s">
        <v>856</v>
      </c>
      <c r="C163" t="s">
        <v>857</v>
      </c>
      <c r="D163" t="s">
        <v>85</v>
      </c>
      <c r="E163" t="s">
        <v>332</v>
      </c>
      <c r="G163">
        <v>6</v>
      </c>
      <c r="H163" s="1" t="s">
        <v>24</v>
      </c>
      <c r="I163" t="s">
        <v>858</v>
      </c>
      <c r="J163" t="s">
        <v>859</v>
      </c>
      <c r="K163">
        <v>2808</v>
      </c>
      <c r="L163">
        <v>16848</v>
      </c>
      <c r="M163">
        <v>45</v>
      </c>
      <c r="N163">
        <v>54.5</v>
      </c>
      <c r="O163">
        <v>85</v>
      </c>
      <c r="P163">
        <v>57.2</v>
      </c>
      <c r="Q163">
        <v>63.2</v>
      </c>
      <c r="R163">
        <v>120</v>
      </c>
      <c r="S163" t="s">
        <v>24</v>
      </c>
      <c r="T163">
        <v>0</v>
      </c>
      <c r="U163">
        <v>5</v>
      </c>
      <c r="V163" t="str">
        <f t="shared" si="3"/>
        <v>NÃO</v>
      </c>
    </row>
    <row r="164" spans="1:22" x14ac:dyDescent="0.25">
      <c r="A164" t="s">
        <v>860</v>
      </c>
      <c r="B164" t="s">
        <v>861</v>
      </c>
      <c r="C164" t="s">
        <v>862</v>
      </c>
      <c r="D164" t="s">
        <v>41</v>
      </c>
      <c r="E164" t="s">
        <v>332</v>
      </c>
      <c r="G164">
        <v>12</v>
      </c>
      <c r="H164" s="1" t="s">
        <v>24</v>
      </c>
      <c r="I164" t="s">
        <v>863</v>
      </c>
      <c r="J164" t="s">
        <v>864</v>
      </c>
      <c r="K164">
        <v>1200</v>
      </c>
      <c r="L164">
        <v>14500</v>
      </c>
      <c r="M164">
        <v>40</v>
      </c>
      <c r="N164">
        <v>35</v>
      </c>
      <c r="O164">
        <v>48</v>
      </c>
      <c r="P164">
        <v>38</v>
      </c>
      <c r="Q164">
        <v>38</v>
      </c>
      <c r="R164">
        <v>88</v>
      </c>
      <c r="S164" t="s">
        <v>24</v>
      </c>
      <c r="T164">
        <v>0</v>
      </c>
      <c r="U164">
        <v>5</v>
      </c>
      <c r="V164" t="str">
        <f t="shared" si="3"/>
        <v>NÃO</v>
      </c>
    </row>
    <row r="165" spans="1:22" x14ac:dyDescent="0.25">
      <c r="A165" t="s">
        <v>865</v>
      </c>
      <c r="B165" t="s">
        <v>866</v>
      </c>
      <c r="C165" t="s">
        <v>867</v>
      </c>
      <c r="D165" t="s">
        <v>129</v>
      </c>
      <c r="E165" t="s">
        <v>130</v>
      </c>
      <c r="G165">
        <v>15</v>
      </c>
      <c r="H165" s="1" t="s">
        <v>24</v>
      </c>
      <c r="I165" t="s">
        <v>868</v>
      </c>
      <c r="J165" t="s">
        <v>869</v>
      </c>
      <c r="K165">
        <v>300</v>
      </c>
      <c r="L165">
        <v>4500</v>
      </c>
      <c r="M165">
        <v>48</v>
      </c>
      <c r="N165">
        <v>5</v>
      </c>
      <c r="O165">
        <v>2</v>
      </c>
      <c r="S165" t="s">
        <v>24</v>
      </c>
      <c r="T165">
        <v>0</v>
      </c>
      <c r="U165">
        <v>5</v>
      </c>
      <c r="V165" t="str">
        <f t="shared" si="3"/>
        <v>NÃO</v>
      </c>
    </row>
    <row r="166" spans="1:22" x14ac:dyDescent="0.25">
      <c r="A166" t="s">
        <v>870</v>
      </c>
      <c r="B166" t="s">
        <v>871</v>
      </c>
      <c r="C166" t="s">
        <v>872</v>
      </c>
      <c r="D166" t="s">
        <v>873</v>
      </c>
      <c r="E166" t="s">
        <v>874</v>
      </c>
      <c r="G166">
        <v>36</v>
      </c>
      <c r="H166" s="1" t="s">
        <v>24</v>
      </c>
      <c r="I166" t="s">
        <v>875</v>
      </c>
      <c r="J166" t="s">
        <v>876</v>
      </c>
      <c r="K166">
        <v>140</v>
      </c>
      <c r="L166">
        <v>5540</v>
      </c>
      <c r="M166">
        <v>60</v>
      </c>
      <c r="N166">
        <v>3.1</v>
      </c>
      <c r="O166">
        <v>2.2000000000000002</v>
      </c>
      <c r="P166">
        <v>81</v>
      </c>
      <c r="Q166">
        <v>18.5</v>
      </c>
      <c r="R166">
        <v>12.2</v>
      </c>
      <c r="S166" t="s">
        <v>24</v>
      </c>
      <c r="T166">
        <v>0</v>
      </c>
      <c r="U166">
        <v>10</v>
      </c>
      <c r="V166" t="str">
        <f t="shared" si="3"/>
        <v>NÃO</v>
      </c>
    </row>
    <row r="167" spans="1:22" x14ac:dyDescent="0.25">
      <c r="A167" t="s">
        <v>877</v>
      </c>
      <c r="B167" t="s">
        <v>878</v>
      </c>
      <c r="C167" t="s">
        <v>879</v>
      </c>
      <c r="D167" t="s">
        <v>873</v>
      </c>
      <c r="E167" t="s">
        <v>874</v>
      </c>
      <c r="G167">
        <v>36</v>
      </c>
      <c r="H167" s="1" t="s">
        <v>24</v>
      </c>
      <c r="I167" t="s">
        <v>880</v>
      </c>
      <c r="J167" t="s">
        <v>881</v>
      </c>
      <c r="K167">
        <v>150</v>
      </c>
      <c r="L167">
        <v>5900</v>
      </c>
      <c r="M167">
        <v>70</v>
      </c>
      <c r="N167">
        <v>3.1</v>
      </c>
      <c r="O167">
        <v>2.2000000000000002</v>
      </c>
      <c r="P167">
        <v>81</v>
      </c>
      <c r="Q167">
        <v>18.5</v>
      </c>
      <c r="R167">
        <v>12.2</v>
      </c>
      <c r="S167" t="s">
        <v>24</v>
      </c>
      <c r="T167">
        <v>0</v>
      </c>
      <c r="U167">
        <v>10</v>
      </c>
      <c r="V167" t="str">
        <f t="shared" si="3"/>
        <v>NÃO</v>
      </c>
    </row>
    <row r="168" spans="1:22" x14ac:dyDescent="0.25">
      <c r="A168" t="s">
        <v>882</v>
      </c>
      <c r="B168" t="s">
        <v>883</v>
      </c>
      <c r="C168" t="s">
        <v>884</v>
      </c>
      <c r="D168" t="s">
        <v>873</v>
      </c>
      <c r="E168" t="s">
        <v>874</v>
      </c>
      <c r="G168">
        <v>36</v>
      </c>
      <c r="H168" s="1" t="s">
        <v>24</v>
      </c>
      <c r="I168" t="s">
        <v>885</v>
      </c>
      <c r="J168" t="s">
        <v>886</v>
      </c>
      <c r="K168">
        <v>165</v>
      </c>
      <c r="L168">
        <v>6545</v>
      </c>
      <c r="M168">
        <v>80</v>
      </c>
      <c r="N168">
        <v>3.1</v>
      </c>
      <c r="O168">
        <v>2.2000000000000002</v>
      </c>
      <c r="P168">
        <v>100</v>
      </c>
      <c r="Q168">
        <v>20</v>
      </c>
      <c r="R168">
        <v>12.5</v>
      </c>
      <c r="S168" t="s">
        <v>24</v>
      </c>
      <c r="T168">
        <v>0</v>
      </c>
      <c r="U168">
        <v>10</v>
      </c>
      <c r="V168" t="str">
        <f t="shared" si="3"/>
        <v>NÃO</v>
      </c>
    </row>
    <row r="169" spans="1:22" x14ac:dyDescent="0.25">
      <c r="A169" t="s">
        <v>887</v>
      </c>
      <c r="B169" t="s">
        <v>888</v>
      </c>
      <c r="C169" t="s">
        <v>889</v>
      </c>
      <c r="D169" t="s">
        <v>873</v>
      </c>
      <c r="E169" t="s">
        <v>386</v>
      </c>
      <c r="G169">
        <v>50</v>
      </c>
      <c r="H169" s="1" t="s">
        <v>24</v>
      </c>
      <c r="I169" t="s">
        <v>890</v>
      </c>
      <c r="J169" t="s">
        <v>891</v>
      </c>
      <c r="K169">
        <v>48</v>
      </c>
      <c r="L169">
        <v>2765</v>
      </c>
      <c r="M169">
        <v>31.5</v>
      </c>
      <c r="N169">
        <v>10</v>
      </c>
      <c r="O169">
        <v>3</v>
      </c>
      <c r="P169">
        <v>38.5</v>
      </c>
      <c r="Q169">
        <v>25.5</v>
      </c>
      <c r="R169">
        <v>17</v>
      </c>
      <c r="S169" t="s">
        <v>24</v>
      </c>
      <c r="T169">
        <v>0</v>
      </c>
      <c r="U169">
        <v>10</v>
      </c>
      <c r="V169" t="str">
        <f t="shared" si="3"/>
        <v>NÃO</v>
      </c>
    </row>
    <row r="170" spans="1:22" x14ac:dyDescent="0.25">
      <c r="A170" t="s">
        <v>892</v>
      </c>
      <c r="B170" t="s">
        <v>893</v>
      </c>
      <c r="C170" t="s">
        <v>894</v>
      </c>
      <c r="D170" t="s">
        <v>285</v>
      </c>
      <c r="E170" t="s">
        <v>614</v>
      </c>
      <c r="G170">
        <v>120</v>
      </c>
      <c r="H170" s="1" t="s">
        <v>24</v>
      </c>
      <c r="I170" t="s">
        <v>895</v>
      </c>
      <c r="J170" t="s">
        <v>896</v>
      </c>
      <c r="K170">
        <v>115</v>
      </c>
      <c r="L170">
        <v>1380</v>
      </c>
      <c r="M170">
        <v>8.5</v>
      </c>
      <c r="N170">
        <v>30</v>
      </c>
      <c r="O170">
        <v>5</v>
      </c>
      <c r="S170" t="s">
        <v>24</v>
      </c>
      <c r="T170">
        <v>0</v>
      </c>
      <c r="U170">
        <v>0</v>
      </c>
      <c r="V170" t="str">
        <f t="shared" si="3"/>
        <v>NÃO</v>
      </c>
    </row>
    <row r="171" spans="1:22" x14ac:dyDescent="0.25">
      <c r="A171" t="s">
        <v>897</v>
      </c>
      <c r="B171" t="s">
        <v>898</v>
      </c>
      <c r="C171" t="s">
        <v>899</v>
      </c>
      <c r="D171" t="s">
        <v>192</v>
      </c>
      <c r="E171" t="s">
        <v>62</v>
      </c>
      <c r="G171">
        <v>10</v>
      </c>
      <c r="H171" s="1" t="s">
        <v>24</v>
      </c>
      <c r="I171" t="s">
        <v>900</v>
      </c>
      <c r="J171" t="s">
        <v>901</v>
      </c>
      <c r="K171">
        <v>471</v>
      </c>
      <c r="L171">
        <v>2001</v>
      </c>
      <c r="M171">
        <v>57</v>
      </c>
      <c r="N171">
        <v>36</v>
      </c>
      <c r="O171">
        <v>3</v>
      </c>
      <c r="P171">
        <v>38.5</v>
      </c>
      <c r="Q171">
        <v>33.5</v>
      </c>
      <c r="R171">
        <v>22.5</v>
      </c>
      <c r="S171" t="s">
        <v>24</v>
      </c>
      <c r="T171">
        <v>0</v>
      </c>
      <c r="U171">
        <v>10</v>
      </c>
      <c r="V171" t="str">
        <f t="shared" si="3"/>
        <v>NÃO</v>
      </c>
    </row>
    <row r="172" spans="1:22" x14ac:dyDescent="0.25">
      <c r="A172" t="s">
        <v>902</v>
      </c>
      <c r="B172" t="s">
        <v>903</v>
      </c>
      <c r="C172" t="s">
        <v>904</v>
      </c>
      <c r="D172" t="s">
        <v>88</v>
      </c>
      <c r="E172" t="s">
        <v>29</v>
      </c>
      <c r="F172" t="s">
        <v>30</v>
      </c>
      <c r="G172">
        <v>12</v>
      </c>
      <c r="H172" s="1" t="s">
        <v>24</v>
      </c>
      <c r="I172" t="s">
        <v>905</v>
      </c>
      <c r="J172" t="s">
        <v>906</v>
      </c>
      <c r="K172">
        <v>275</v>
      </c>
      <c r="L172">
        <v>1091</v>
      </c>
      <c r="M172">
        <v>13.2</v>
      </c>
      <c r="N172">
        <v>5.2</v>
      </c>
      <c r="O172">
        <v>13</v>
      </c>
      <c r="P172">
        <v>36.5</v>
      </c>
      <c r="Q172">
        <v>20.8</v>
      </c>
      <c r="R172">
        <v>24.8</v>
      </c>
      <c r="S172" t="s">
        <v>24</v>
      </c>
      <c r="T172">
        <v>0</v>
      </c>
      <c r="U172">
        <v>10</v>
      </c>
      <c r="V172" t="str">
        <f t="shared" si="3"/>
        <v>NÃO</v>
      </c>
    </row>
    <row r="173" spans="1:22" x14ac:dyDescent="0.25">
      <c r="A173" t="s">
        <v>907</v>
      </c>
      <c r="B173" t="s">
        <v>908</v>
      </c>
      <c r="C173" t="s">
        <v>909</v>
      </c>
      <c r="D173" t="s">
        <v>822</v>
      </c>
      <c r="E173" t="s">
        <v>646</v>
      </c>
      <c r="G173">
        <v>6</v>
      </c>
      <c r="H173" s="1" t="s">
        <v>24</v>
      </c>
      <c r="I173" t="s">
        <v>910</v>
      </c>
      <c r="J173" t="s">
        <v>911</v>
      </c>
      <c r="K173">
        <v>844</v>
      </c>
      <c r="L173">
        <v>5064</v>
      </c>
      <c r="M173">
        <v>20</v>
      </c>
      <c r="N173">
        <v>27</v>
      </c>
      <c r="O173">
        <v>30</v>
      </c>
      <c r="S173" t="s">
        <v>24</v>
      </c>
      <c r="T173">
        <v>0</v>
      </c>
      <c r="U173">
        <v>0</v>
      </c>
      <c r="V173" t="str">
        <f t="shared" si="3"/>
        <v>NÃO</v>
      </c>
    </row>
    <row r="174" spans="1:22" x14ac:dyDescent="0.25">
      <c r="A174" t="s">
        <v>912</v>
      </c>
      <c r="B174" t="s">
        <v>913</v>
      </c>
      <c r="C174" t="s">
        <v>914</v>
      </c>
      <c r="D174" t="s">
        <v>111</v>
      </c>
      <c r="E174" t="s">
        <v>112</v>
      </c>
      <c r="G174">
        <v>6</v>
      </c>
      <c r="H174" s="1" t="s">
        <v>24</v>
      </c>
      <c r="I174" t="s">
        <v>915</v>
      </c>
      <c r="J174" t="s">
        <v>916</v>
      </c>
      <c r="K174">
        <v>509</v>
      </c>
      <c r="L174">
        <v>3275</v>
      </c>
      <c r="M174">
        <v>11.4</v>
      </c>
      <c r="N174">
        <v>13.4</v>
      </c>
      <c r="O174">
        <v>30.1</v>
      </c>
      <c r="P174">
        <v>34</v>
      </c>
      <c r="Q174">
        <v>23.3</v>
      </c>
      <c r="R174">
        <v>28.7</v>
      </c>
      <c r="S174" t="s">
        <v>24</v>
      </c>
      <c r="T174">
        <v>0</v>
      </c>
      <c r="U174">
        <v>15</v>
      </c>
      <c r="V174" t="str">
        <f t="shared" si="3"/>
        <v>NÃO</v>
      </c>
    </row>
    <row r="175" spans="1:22" x14ac:dyDescent="0.25">
      <c r="A175" t="s">
        <v>917</v>
      </c>
      <c r="B175" t="s">
        <v>918</v>
      </c>
      <c r="C175" t="s">
        <v>919</v>
      </c>
      <c r="D175" t="s">
        <v>22</v>
      </c>
      <c r="E175" t="s">
        <v>29</v>
      </c>
      <c r="F175" t="s">
        <v>30</v>
      </c>
      <c r="G175">
        <v>18</v>
      </c>
      <c r="H175" s="1" t="s">
        <v>24</v>
      </c>
      <c r="I175" t="s">
        <v>920</v>
      </c>
      <c r="J175" t="s">
        <v>921</v>
      </c>
      <c r="K175">
        <v>71</v>
      </c>
      <c r="L175">
        <v>190</v>
      </c>
      <c r="M175">
        <v>0</v>
      </c>
      <c r="N175">
        <v>0</v>
      </c>
      <c r="O175">
        <v>0</v>
      </c>
      <c r="P175">
        <v>34</v>
      </c>
      <c r="Q175">
        <v>18</v>
      </c>
      <c r="R175">
        <v>134.19</v>
      </c>
      <c r="S175" t="s">
        <v>24</v>
      </c>
      <c r="T175">
        <v>0</v>
      </c>
      <c r="U175">
        <v>10</v>
      </c>
      <c r="V175" t="str">
        <f t="shared" si="3"/>
        <v>NÃO</v>
      </c>
    </row>
    <row r="176" spans="1:22" x14ac:dyDescent="0.25">
      <c r="A176" t="s">
        <v>922</v>
      </c>
      <c r="B176" t="s">
        <v>923</v>
      </c>
      <c r="C176" t="s">
        <v>924</v>
      </c>
      <c r="D176" t="s">
        <v>88</v>
      </c>
      <c r="E176" t="s">
        <v>123</v>
      </c>
      <c r="G176">
        <v>24</v>
      </c>
      <c r="H176" s="1" t="s">
        <v>24</v>
      </c>
      <c r="I176" t="s">
        <v>925</v>
      </c>
      <c r="J176" t="s">
        <v>926</v>
      </c>
      <c r="K176">
        <v>335</v>
      </c>
      <c r="L176">
        <v>1115</v>
      </c>
      <c r="M176">
        <v>8.3000000000000007</v>
      </c>
      <c r="N176">
        <v>11.7</v>
      </c>
      <c r="O176">
        <v>15.4</v>
      </c>
      <c r="P176">
        <v>37</v>
      </c>
      <c r="Q176">
        <v>24.5</v>
      </c>
      <c r="R176">
        <v>24.8</v>
      </c>
      <c r="S176" t="s">
        <v>24</v>
      </c>
      <c r="T176">
        <v>0</v>
      </c>
      <c r="U176">
        <v>5</v>
      </c>
      <c r="V176" t="str">
        <f t="shared" si="3"/>
        <v>NÃO</v>
      </c>
    </row>
    <row r="177" spans="1:22" x14ac:dyDescent="0.25">
      <c r="A177" t="s">
        <v>927</v>
      </c>
      <c r="B177" t="s">
        <v>928</v>
      </c>
      <c r="C177" t="s">
        <v>929</v>
      </c>
      <c r="D177" t="s">
        <v>51</v>
      </c>
      <c r="E177" t="s">
        <v>62</v>
      </c>
      <c r="G177">
        <v>12</v>
      </c>
      <c r="H177" s="1" t="s">
        <v>24</v>
      </c>
      <c r="I177" t="s">
        <v>930</v>
      </c>
      <c r="J177" t="s">
        <v>931</v>
      </c>
      <c r="K177">
        <v>607</v>
      </c>
      <c r="L177">
        <v>7339</v>
      </c>
      <c r="M177">
        <v>38.5</v>
      </c>
      <c r="N177">
        <v>29.5</v>
      </c>
      <c r="O177">
        <v>50.5</v>
      </c>
      <c r="P177">
        <v>37.9</v>
      </c>
      <c r="Q177">
        <v>28.4</v>
      </c>
      <c r="R177">
        <v>86.6</v>
      </c>
      <c r="S177" t="s">
        <v>24</v>
      </c>
      <c r="T177">
        <v>0</v>
      </c>
      <c r="U177">
        <v>10</v>
      </c>
      <c r="V177" t="str">
        <f t="shared" si="3"/>
        <v>NÃO</v>
      </c>
    </row>
    <row r="178" spans="1:22" x14ac:dyDescent="0.25">
      <c r="A178" t="s">
        <v>932</v>
      </c>
      <c r="B178" t="s">
        <v>933</v>
      </c>
      <c r="C178" t="s">
        <v>934</v>
      </c>
      <c r="D178" t="s">
        <v>68</v>
      </c>
      <c r="E178" t="s">
        <v>62</v>
      </c>
      <c r="G178">
        <v>6</v>
      </c>
      <c r="H178" s="1" t="s">
        <v>24</v>
      </c>
      <c r="I178" t="s">
        <v>935</v>
      </c>
      <c r="J178" t="s">
        <v>936</v>
      </c>
      <c r="K178">
        <v>872</v>
      </c>
      <c r="L178">
        <v>5232</v>
      </c>
      <c r="M178">
        <v>40</v>
      </c>
      <c r="N178">
        <v>44</v>
      </c>
      <c r="O178">
        <v>54</v>
      </c>
      <c r="S178" t="s">
        <v>24</v>
      </c>
      <c r="T178">
        <v>0</v>
      </c>
      <c r="U178">
        <v>10</v>
      </c>
      <c r="V178" t="str">
        <f t="shared" si="3"/>
        <v>NÃO</v>
      </c>
    </row>
    <row r="179" spans="1:22" x14ac:dyDescent="0.25">
      <c r="A179" t="s">
        <v>937</v>
      </c>
      <c r="B179" t="s">
        <v>938</v>
      </c>
      <c r="C179" t="s">
        <v>939</v>
      </c>
      <c r="D179" t="s">
        <v>68</v>
      </c>
      <c r="E179" t="s">
        <v>62</v>
      </c>
      <c r="G179">
        <v>6</v>
      </c>
      <c r="H179" s="1" t="s">
        <v>24</v>
      </c>
      <c r="I179" t="s">
        <v>940</v>
      </c>
      <c r="J179" t="s">
        <v>941</v>
      </c>
      <c r="K179">
        <v>870</v>
      </c>
      <c r="L179">
        <v>5230</v>
      </c>
      <c r="M179">
        <v>35</v>
      </c>
      <c r="N179">
        <v>49</v>
      </c>
      <c r="O179">
        <v>66</v>
      </c>
      <c r="S179" t="s">
        <v>24</v>
      </c>
      <c r="T179">
        <v>0</v>
      </c>
      <c r="U179">
        <v>10</v>
      </c>
      <c r="V179" t="str">
        <f t="shared" si="3"/>
        <v>NÃO</v>
      </c>
    </row>
    <row r="180" spans="1:22" x14ac:dyDescent="0.25">
      <c r="A180" t="s">
        <v>942</v>
      </c>
      <c r="B180" t="s">
        <v>943</v>
      </c>
      <c r="C180" t="s">
        <v>944</v>
      </c>
      <c r="D180" t="s">
        <v>68</v>
      </c>
      <c r="E180" t="s">
        <v>62</v>
      </c>
      <c r="G180">
        <v>12</v>
      </c>
      <c r="H180" s="1" t="s">
        <v>24</v>
      </c>
      <c r="I180" t="s">
        <v>945</v>
      </c>
      <c r="J180" t="s">
        <v>946</v>
      </c>
      <c r="K180">
        <v>210</v>
      </c>
      <c r="L180">
        <v>2530</v>
      </c>
      <c r="M180">
        <v>46</v>
      </c>
      <c r="N180">
        <v>39</v>
      </c>
      <c r="O180">
        <v>22</v>
      </c>
      <c r="S180" t="s">
        <v>24</v>
      </c>
      <c r="T180">
        <v>0</v>
      </c>
      <c r="U180">
        <v>10</v>
      </c>
      <c r="V180" t="str">
        <f t="shared" si="3"/>
        <v>NÃO</v>
      </c>
    </row>
    <row r="181" spans="1:22" x14ac:dyDescent="0.25">
      <c r="A181" t="s">
        <v>947</v>
      </c>
      <c r="B181" t="s">
        <v>948</v>
      </c>
      <c r="C181" t="s">
        <v>949</v>
      </c>
      <c r="D181" t="s">
        <v>68</v>
      </c>
      <c r="E181" t="s">
        <v>29</v>
      </c>
      <c r="F181" t="s">
        <v>30</v>
      </c>
      <c r="G181">
        <v>12</v>
      </c>
      <c r="H181" s="1" t="s">
        <v>24</v>
      </c>
      <c r="I181" t="s">
        <v>950</v>
      </c>
      <c r="J181" t="s">
        <v>951</v>
      </c>
      <c r="K181">
        <v>430</v>
      </c>
      <c r="L181">
        <v>5160</v>
      </c>
      <c r="M181">
        <v>40</v>
      </c>
      <c r="N181">
        <v>25</v>
      </c>
      <c r="O181">
        <v>0.7</v>
      </c>
      <c r="S181" t="s">
        <v>24</v>
      </c>
      <c r="T181">
        <v>0</v>
      </c>
      <c r="U181">
        <v>10</v>
      </c>
      <c r="V181" t="str">
        <f t="shared" si="3"/>
        <v>NÃO</v>
      </c>
    </row>
    <row r="182" spans="1:22" x14ac:dyDescent="0.25">
      <c r="A182" t="s">
        <v>952</v>
      </c>
      <c r="B182" t="s">
        <v>953</v>
      </c>
      <c r="C182" t="s">
        <v>954</v>
      </c>
      <c r="D182" t="s">
        <v>44</v>
      </c>
      <c r="E182" t="s">
        <v>104</v>
      </c>
      <c r="F182" t="s">
        <v>105</v>
      </c>
      <c r="G182">
        <v>24</v>
      </c>
      <c r="H182" s="1" t="s">
        <v>47</v>
      </c>
      <c r="I182" t="s">
        <v>955</v>
      </c>
      <c r="J182" t="s">
        <v>956</v>
      </c>
      <c r="K182">
        <v>225</v>
      </c>
      <c r="L182">
        <v>5641</v>
      </c>
      <c r="M182">
        <v>19</v>
      </c>
      <c r="N182">
        <v>19</v>
      </c>
      <c r="O182">
        <v>1.69</v>
      </c>
      <c r="P182">
        <v>20.399999999999999</v>
      </c>
      <c r="Q182">
        <v>13.9</v>
      </c>
      <c r="R182">
        <v>20.8</v>
      </c>
      <c r="S182" t="s">
        <v>24</v>
      </c>
      <c r="T182">
        <v>0</v>
      </c>
      <c r="U182">
        <v>10</v>
      </c>
      <c r="V182" t="str">
        <f t="shared" si="3"/>
        <v>SIM</v>
      </c>
    </row>
    <row r="183" spans="1:22" x14ac:dyDescent="0.25">
      <c r="A183" t="s">
        <v>957</v>
      </c>
      <c r="B183" t="s">
        <v>958</v>
      </c>
      <c r="C183" t="s">
        <v>959</v>
      </c>
      <c r="D183" t="s">
        <v>44</v>
      </c>
      <c r="E183" t="s">
        <v>104</v>
      </c>
      <c r="F183" t="s">
        <v>105</v>
      </c>
      <c r="G183">
        <v>24</v>
      </c>
      <c r="H183" s="1" t="s">
        <v>47</v>
      </c>
      <c r="I183" t="s">
        <v>960</v>
      </c>
      <c r="J183" t="s">
        <v>961</v>
      </c>
      <c r="K183">
        <v>350</v>
      </c>
      <c r="L183">
        <v>8684</v>
      </c>
      <c r="M183">
        <v>23</v>
      </c>
      <c r="N183">
        <v>23</v>
      </c>
      <c r="O183">
        <v>1.93</v>
      </c>
      <c r="P183">
        <v>24.1</v>
      </c>
      <c r="Q183">
        <v>14.2</v>
      </c>
      <c r="R183">
        <v>24.4</v>
      </c>
      <c r="S183" t="s">
        <v>24</v>
      </c>
      <c r="T183">
        <v>0</v>
      </c>
      <c r="U183">
        <v>10</v>
      </c>
      <c r="V183" t="str">
        <f t="shared" si="3"/>
        <v>SIM</v>
      </c>
    </row>
    <row r="184" spans="1:22" x14ac:dyDescent="0.25">
      <c r="A184" t="s">
        <v>962</v>
      </c>
      <c r="B184" t="s">
        <v>963</v>
      </c>
      <c r="C184" t="s">
        <v>964</v>
      </c>
      <c r="D184" t="s">
        <v>44</v>
      </c>
      <c r="E184" t="s">
        <v>104</v>
      </c>
      <c r="F184" t="s">
        <v>105</v>
      </c>
      <c r="G184">
        <v>24</v>
      </c>
      <c r="H184" s="1" t="s">
        <v>47</v>
      </c>
      <c r="I184" t="s">
        <v>965</v>
      </c>
      <c r="J184" t="s">
        <v>966</v>
      </c>
      <c r="K184">
        <v>360</v>
      </c>
      <c r="L184">
        <v>8989</v>
      </c>
      <c r="M184">
        <v>22.4</v>
      </c>
      <c r="N184">
        <v>22.4</v>
      </c>
      <c r="O184">
        <v>3.14</v>
      </c>
      <c r="P184">
        <v>23.5</v>
      </c>
      <c r="Q184">
        <v>16.8</v>
      </c>
      <c r="R184">
        <v>23.7</v>
      </c>
      <c r="S184" t="s">
        <v>24</v>
      </c>
      <c r="T184">
        <v>0</v>
      </c>
      <c r="U184">
        <v>10</v>
      </c>
      <c r="V184" t="str">
        <f t="shared" si="3"/>
        <v>SIM</v>
      </c>
    </row>
    <row r="185" spans="1:22" x14ac:dyDescent="0.25">
      <c r="A185" t="s">
        <v>967</v>
      </c>
      <c r="B185" t="s">
        <v>968</v>
      </c>
      <c r="C185" t="s">
        <v>969</v>
      </c>
      <c r="D185" t="s">
        <v>85</v>
      </c>
      <c r="E185" t="s">
        <v>359</v>
      </c>
      <c r="G185">
        <v>3</v>
      </c>
      <c r="H185" s="1" t="s">
        <v>24</v>
      </c>
      <c r="I185" t="s">
        <v>970</v>
      </c>
      <c r="J185" t="s">
        <v>361</v>
      </c>
      <c r="K185">
        <v>1720</v>
      </c>
      <c r="L185">
        <v>5160</v>
      </c>
      <c r="M185">
        <v>56</v>
      </c>
      <c r="N185">
        <v>36</v>
      </c>
      <c r="O185">
        <v>31.5</v>
      </c>
      <c r="P185">
        <v>63</v>
      </c>
      <c r="Q185">
        <v>57</v>
      </c>
      <c r="R185">
        <v>37</v>
      </c>
      <c r="S185" t="s">
        <v>24</v>
      </c>
      <c r="T185">
        <v>0</v>
      </c>
      <c r="U185">
        <v>15</v>
      </c>
      <c r="V185" t="str">
        <f t="shared" si="3"/>
        <v>NÃO</v>
      </c>
    </row>
    <row r="186" spans="1:22" x14ac:dyDescent="0.25">
      <c r="A186" t="s">
        <v>971</v>
      </c>
      <c r="B186" t="s">
        <v>972</v>
      </c>
      <c r="C186" t="s">
        <v>973</v>
      </c>
      <c r="D186" t="s">
        <v>51</v>
      </c>
      <c r="E186" t="s">
        <v>29</v>
      </c>
      <c r="F186" t="s">
        <v>30</v>
      </c>
      <c r="G186">
        <v>12</v>
      </c>
      <c r="H186" s="1" t="s">
        <v>24</v>
      </c>
      <c r="I186" t="s">
        <v>974</v>
      </c>
      <c r="J186" t="s">
        <v>975</v>
      </c>
      <c r="K186">
        <v>67</v>
      </c>
      <c r="L186">
        <v>824</v>
      </c>
      <c r="M186">
        <v>25</v>
      </c>
      <c r="N186">
        <v>17</v>
      </c>
      <c r="O186">
        <v>4</v>
      </c>
      <c r="P186">
        <v>24.5</v>
      </c>
      <c r="Q186">
        <v>17</v>
      </c>
      <c r="R186">
        <v>24.5</v>
      </c>
      <c r="S186" t="s">
        <v>24</v>
      </c>
      <c r="T186">
        <v>0</v>
      </c>
      <c r="U186">
        <v>10</v>
      </c>
      <c r="V186" t="str">
        <f t="shared" si="3"/>
        <v>NÃO</v>
      </c>
    </row>
    <row r="187" spans="1:22" x14ac:dyDescent="0.25">
      <c r="A187" t="s">
        <v>976</v>
      </c>
      <c r="B187" t="s">
        <v>977</v>
      </c>
      <c r="C187" t="s">
        <v>978</v>
      </c>
      <c r="D187" t="s">
        <v>51</v>
      </c>
      <c r="E187" t="s">
        <v>29</v>
      </c>
      <c r="F187" t="s">
        <v>30</v>
      </c>
      <c r="G187">
        <v>24</v>
      </c>
      <c r="H187" s="1" t="s">
        <v>24</v>
      </c>
      <c r="I187" t="s">
        <v>979</v>
      </c>
      <c r="J187" t="s">
        <v>980</v>
      </c>
      <c r="K187">
        <v>77</v>
      </c>
      <c r="L187">
        <v>2210</v>
      </c>
      <c r="M187">
        <v>17.600000000000001</v>
      </c>
      <c r="N187">
        <v>12.3</v>
      </c>
      <c r="O187">
        <v>17</v>
      </c>
      <c r="P187">
        <v>53</v>
      </c>
      <c r="Q187">
        <v>34</v>
      </c>
      <c r="R187">
        <v>18</v>
      </c>
      <c r="S187" t="s">
        <v>24</v>
      </c>
      <c r="T187">
        <v>0</v>
      </c>
      <c r="U187">
        <v>10</v>
      </c>
      <c r="V187" t="str">
        <f t="shared" si="3"/>
        <v>NÃO</v>
      </c>
    </row>
    <row r="188" spans="1:22" x14ac:dyDescent="0.25">
      <c r="A188" t="s">
        <v>981</v>
      </c>
      <c r="B188" t="s">
        <v>982</v>
      </c>
      <c r="C188" t="s">
        <v>983</v>
      </c>
      <c r="D188" t="s">
        <v>92</v>
      </c>
      <c r="E188" t="s">
        <v>402</v>
      </c>
      <c r="G188">
        <v>12</v>
      </c>
      <c r="H188" s="1" t="s">
        <v>47</v>
      </c>
      <c r="I188" t="s">
        <v>984</v>
      </c>
      <c r="J188" t="s">
        <v>985</v>
      </c>
      <c r="K188">
        <v>123</v>
      </c>
      <c r="L188">
        <v>1476</v>
      </c>
      <c r="M188">
        <v>9.5</v>
      </c>
      <c r="N188">
        <v>8.5</v>
      </c>
      <c r="O188">
        <v>20.5</v>
      </c>
      <c r="S188" t="s">
        <v>24</v>
      </c>
      <c r="T188">
        <v>0</v>
      </c>
      <c r="U188">
        <v>10</v>
      </c>
      <c r="V188" t="str">
        <f t="shared" si="3"/>
        <v>SIM</v>
      </c>
    </row>
    <row r="189" spans="1:22" x14ac:dyDescent="0.25">
      <c r="A189" t="s">
        <v>986</v>
      </c>
      <c r="B189" t="s">
        <v>987</v>
      </c>
      <c r="C189" t="s">
        <v>988</v>
      </c>
      <c r="D189" t="s">
        <v>51</v>
      </c>
      <c r="E189" t="s">
        <v>29</v>
      </c>
      <c r="F189" t="s">
        <v>30</v>
      </c>
      <c r="G189">
        <v>24</v>
      </c>
      <c r="H189" s="1" t="s">
        <v>24</v>
      </c>
      <c r="I189" t="s">
        <v>989</v>
      </c>
      <c r="J189" t="s">
        <v>990</v>
      </c>
      <c r="K189">
        <v>18</v>
      </c>
      <c r="L189">
        <v>772</v>
      </c>
      <c r="M189">
        <v>8.8000000000000007</v>
      </c>
      <c r="N189">
        <v>8.8000000000000007</v>
      </c>
      <c r="O189">
        <v>10.5</v>
      </c>
      <c r="P189">
        <v>38</v>
      </c>
      <c r="Q189">
        <v>38</v>
      </c>
      <c r="R189">
        <v>18.5</v>
      </c>
      <c r="S189" t="s">
        <v>24</v>
      </c>
      <c r="T189">
        <v>0</v>
      </c>
      <c r="U189">
        <v>10</v>
      </c>
      <c r="V189" t="str">
        <f t="shared" si="3"/>
        <v>NÃO</v>
      </c>
    </row>
    <row r="190" spans="1:22" x14ac:dyDescent="0.25">
      <c r="A190" t="s">
        <v>991</v>
      </c>
      <c r="B190" t="s">
        <v>992</v>
      </c>
      <c r="C190" t="s">
        <v>993</v>
      </c>
      <c r="D190" t="s">
        <v>51</v>
      </c>
      <c r="E190" t="s">
        <v>62</v>
      </c>
      <c r="G190">
        <v>6</v>
      </c>
      <c r="H190" s="1" t="s">
        <v>24</v>
      </c>
      <c r="I190" t="s">
        <v>994</v>
      </c>
      <c r="J190" t="s">
        <v>995</v>
      </c>
      <c r="K190">
        <v>2290</v>
      </c>
      <c r="L190">
        <v>13744</v>
      </c>
      <c r="M190">
        <v>58.4</v>
      </c>
      <c r="N190">
        <v>58.4</v>
      </c>
      <c r="O190">
        <v>68.8</v>
      </c>
      <c r="P190">
        <v>57.6</v>
      </c>
      <c r="Q190">
        <v>50.4</v>
      </c>
      <c r="R190">
        <v>109.5</v>
      </c>
      <c r="S190" t="s">
        <v>24</v>
      </c>
      <c r="T190">
        <v>0</v>
      </c>
      <c r="U190">
        <v>10</v>
      </c>
      <c r="V190" t="str">
        <f t="shared" si="3"/>
        <v>NÃO</v>
      </c>
    </row>
    <row r="191" spans="1:22" x14ac:dyDescent="0.25">
      <c r="A191" t="s">
        <v>996</v>
      </c>
      <c r="B191" t="s">
        <v>997</v>
      </c>
      <c r="C191" t="s">
        <v>998</v>
      </c>
      <c r="D191" t="s">
        <v>51</v>
      </c>
      <c r="E191" t="s">
        <v>62</v>
      </c>
      <c r="G191">
        <v>6</v>
      </c>
      <c r="H191" s="1" t="s">
        <v>24</v>
      </c>
      <c r="I191" t="s">
        <v>999</v>
      </c>
      <c r="J191" t="s">
        <v>1000</v>
      </c>
      <c r="K191">
        <v>1530</v>
      </c>
      <c r="L191">
        <v>9297</v>
      </c>
      <c r="M191">
        <v>51</v>
      </c>
      <c r="N191">
        <v>51</v>
      </c>
      <c r="O191">
        <v>59</v>
      </c>
      <c r="P191">
        <v>49.5</v>
      </c>
      <c r="Q191">
        <v>43.8</v>
      </c>
      <c r="R191">
        <v>97.5</v>
      </c>
      <c r="S191" t="s">
        <v>24</v>
      </c>
      <c r="T191">
        <v>0</v>
      </c>
      <c r="U191">
        <v>10</v>
      </c>
      <c r="V191" t="str">
        <f t="shared" si="3"/>
        <v>NÃO</v>
      </c>
    </row>
    <row r="192" spans="1:22" x14ac:dyDescent="0.25">
      <c r="A192" t="s">
        <v>1001</v>
      </c>
      <c r="B192" t="s">
        <v>1002</v>
      </c>
      <c r="C192" t="s">
        <v>1003</v>
      </c>
      <c r="D192" t="s">
        <v>44</v>
      </c>
      <c r="E192" t="s">
        <v>104</v>
      </c>
      <c r="F192" t="s">
        <v>105</v>
      </c>
      <c r="G192">
        <v>4</v>
      </c>
      <c r="H192" s="1" t="s">
        <v>47</v>
      </c>
      <c r="I192" t="s">
        <v>1004</v>
      </c>
      <c r="J192" t="s">
        <v>1005</v>
      </c>
      <c r="K192">
        <v>1677</v>
      </c>
      <c r="L192">
        <v>6708</v>
      </c>
      <c r="M192">
        <v>21.3</v>
      </c>
      <c r="N192">
        <v>15.3</v>
      </c>
      <c r="O192">
        <v>21.9</v>
      </c>
      <c r="P192">
        <v>43.8</v>
      </c>
      <c r="Q192">
        <v>31.8</v>
      </c>
      <c r="R192">
        <v>23.5</v>
      </c>
      <c r="S192" t="s">
        <v>24</v>
      </c>
      <c r="T192">
        <v>0</v>
      </c>
      <c r="U192">
        <v>10</v>
      </c>
      <c r="V192" t="str">
        <f t="shared" si="3"/>
        <v>SIM</v>
      </c>
    </row>
    <row r="193" spans="1:22" x14ac:dyDescent="0.25">
      <c r="A193" t="s">
        <v>1006</v>
      </c>
      <c r="B193" t="s">
        <v>1007</v>
      </c>
      <c r="C193" t="s">
        <v>1008</v>
      </c>
      <c r="D193" t="s">
        <v>44</v>
      </c>
      <c r="E193" t="s">
        <v>45</v>
      </c>
      <c r="F193" t="s">
        <v>46</v>
      </c>
      <c r="G193">
        <v>8</v>
      </c>
      <c r="H193" s="1" t="s">
        <v>47</v>
      </c>
      <c r="I193" t="s">
        <v>1009</v>
      </c>
      <c r="J193" t="s">
        <v>1010</v>
      </c>
      <c r="K193">
        <v>140</v>
      </c>
      <c r="L193">
        <v>7585</v>
      </c>
      <c r="M193">
        <v>7.4</v>
      </c>
      <c r="N193">
        <v>7.4</v>
      </c>
      <c r="O193">
        <v>10.3</v>
      </c>
      <c r="P193">
        <v>48.1</v>
      </c>
      <c r="Q193">
        <v>27.7</v>
      </c>
      <c r="R193">
        <v>22.8</v>
      </c>
      <c r="S193" t="s">
        <v>24</v>
      </c>
      <c r="T193">
        <v>0</v>
      </c>
      <c r="U193">
        <v>15</v>
      </c>
      <c r="V193" t="str">
        <f t="shared" si="3"/>
        <v>SIM</v>
      </c>
    </row>
    <row r="194" spans="1:22" x14ac:dyDescent="0.25">
      <c r="A194" t="s">
        <v>1011</v>
      </c>
      <c r="B194" t="s">
        <v>1012</v>
      </c>
      <c r="C194" t="s">
        <v>1013</v>
      </c>
      <c r="D194" t="s">
        <v>192</v>
      </c>
      <c r="E194" t="s">
        <v>130</v>
      </c>
      <c r="G194">
        <v>12</v>
      </c>
      <c r="H194" s="1" t="s">
        <v>24</v>
      </c>
      <c r="I194" t="s">
        <v>1014</v>
      </c>
      <c r="J194" t="s">
        <v>1015</v>
      </c>
      <c r="K194">
        <v>176</v>
      </c>
      <c r="L194">
        <v>2506</v>
      </c>
      <c r="M194">
        <v>41</v>
      </c>
      <c r="N194">
        <v>6.5</v>
      </c>
      <c r="O194">
        <v>13</v>
      </c>
      <c r="P194">
        <v>42.5</v>
      </c>
      <c r="Q194">
        <v>21.5</v>
      </c>
      <c r="R194">
        <v>14.5</v>
      </c>
      <c r="S194" t="s">
        <v>24</v>
      </c>
      <c r="T194">
        <v>0</v>
      </c>
      <c r="U194">
        <v>5</v>
      </c>
      <c r="V194" t="str">
        <f t="shared" si="3"/>
        <v>NÃO</v>
      </c>
    </row>
    <row r="195" spans="1:22" x14ac:dyDescent="0.25">
      <c r="A195" t="s">
        <v>1016</v>
      </c>
      <c r="B195" t="s">
        <v>1017</v>
      </c>
      <c r="C195" t="s">
        <v>1018</v>
      </c>
      <c r="D195" t="s">
        <v>192</v>
      </c>
      <c r="E195" t="s">
        <v>130</v>
      </c>
      <c r="G195">
        <v>12</v>
      </c>
      <c r="H195" s="1" t="s">
        <v>24</v>
      </c>
      <c r="I195" t="s">
        <v>1019</v>
      </c>
      <c r="J195" t="s">
        <v>1020</v>
      </c>
      <c r="K195">
        <v>246</v>
      </c>
      <c r="L195">
        <v>2941</v>
      </c>
      <c r="M195">
        <v>27.5</v>
      </c>
      <c r="N195">
        <v>6.5</v>
      </c>
      <c r="O195">
        <v>27.5</v>
      </c>
      <c r="P195">
        <v>30.5</v>
      </c>
      <c r="Q195">
        <v>29.5</v>
      </c>
      <c r="R195">
        <v>16.5</v>
      </c>
      <c r="S195" t="s">
        <v>24</v>
      </c>
      <c r="T195">
        <v>0</v>
      </c>
      <c r="U195">
        <v>5</v>
      </c>
      <c r="V195" t="str">
        <f t="shared" si="3"/>
        <v>NÃO</v>
      </c>
    </row>
    <row r="196" spans="1:22" x14ac:dyDescent="0.25">
      <c r="A196" t="s">
        <v>1021</v>
      </c>
      <c r="B196" t="s">
        <v>1022</v>
      </c>
      <c r="C196" t="s">
        <v>1023</v>
      </c>
      <c r="D196" t="s">
        <v>192</v>
      </c>
      <c r="E196" t="s">
        <v>62</v>
      </c>
      <c r="G196">
        <v>6</v>
      </c>
      <c r="H196" s="1" t="s">
        <v>24</v>
      </c>
      <c r="I196" t="s">
        <v>1024</v>
      </c>
      <c r="J196" t="s">
        <v>1025</v>
      </c>
      <c r="K196">
        <v>601</v>
      </c>
      <c r="L196">
        <v>3601</v>
      </c>
      <c r="M196">
        <v>44</v>
      </c>
      <c r="N196">
        <v>55</v>
      </c>
      <c r="O196">
        <v>55</v>
      </c>
      <c r="P196">
        <v>65.5</v>
      </c>
      <c r="Q196">
        <v>44</v>
      </c>
      <c r="R196">
        <v>44</v>
      </c>
      <c r="S196" t="s">
        <v>24</v>
      </c>
      <c r="T196">
        <v>0</v>
      </c>
      <c r="U196">
        <v>10</v>
      </c>
      <c r="V196" t="str">
        <f t="shared" ref="V196:V259" si="4">IF(OR(S196="S",H196="S"),"SIM","NÃO")</f>
        <v>NÃO</v>
      </c>
    </row>
    <row r="197" spans="1:22" x14ac:dyDescent="0.25">
      <c r="A197" t="s">
        <v>1026</v>
      </c>
      <c r="B197" t="s">
        <v>1027</v>
      </c>
      <c r="C197" t="s">
        <v>1028</v>
      </c>
      <c r="D197" t="s">
        <v>138</v>
      </c>
      <c r="E197" t="s">
        <v>1029</v>
      </c>
      <c r="F197" t="s">
        <v>135</v>
      </c>
      <c r="G197">
        <v>6</v>
      </c>
      <c r="H197" s="1" t="s">
        <v>24</v>
      </c>
      <c r="I197" t="s">
        <v>1030</v>
      </c>
      <c r="J197" t="s">
        <v>1031</v>
      </c>
      <c r="K197">
        <v>290</v>
      </c>
      <c r="L197">
        <v>1740</v>
      </c>
      <c r="M197">
        <v>25</v>
      </c>
      <c r="N197">
        <v>15</v>
      </c>
      <c r="O197">
        <v>20</v>
      </c>
      <c r="S197" t="s">
        <v>24</v>
      </c>
      <c r="T197">
        <v>0</v>
      </c>
      <c r="U197">
        <v>0</v>
      </c>
      <c r="V197" t="str">
        <f t="shared" si="4"/>
        <v>NÃO</v>
      </c>
    </row>
    <row r="198" spans="1:22" x14ac:dyDescent="0.25">
      <c r="A198" t="s">
        <v>1032</v>
      </c>
      <c r="B198" t="s">
        <v>1033</v>
      </c>
      <c r="C198" t="s">
        <v>1034</v>
      </c>
      <c r="D198" t="s">
        <v>138</v>
      </c>
      <c r="E198" t="s">
        <v>1029</v>
      </c>
      <c r="F198" t="s">
        <v>135</v>
      </c>
      <c r="G198">
        <v>6</v>
      </c>
      <c r="H198" s="1" t="s">
        <v>24</v>
      </c>
      <c r="I198" t="s">
        <v>1035</v>
      </c>
      <c r="J198" t="s">
        <v>1036</v>
      </c>
      <c r="K198">
        <v>290</v>
      </c>
      <c r="L198">
        <v>1740</v>
      </c>
      <c r="M198">
        <v>25</v>
      </c>
      <c r="N198">
        <v>15</v>
      </c>
      <c r="O198">
        <v>20</v>
      </c>
      <c r="S198" t="s">
        <v>24</v>
      </c>
      <c r="T198">
        <v>0</v>
      </c>
      <c r="U198">
        <v>0</v>
      </c>
      <c r="V198" t="str">
        <f t="shared" si="4"/>
        <v>NÃO</v>
      </c>
    </row>
    <row r="199" spans="1:22" x14ac:dyDescent="0.25">
      <c r="A199" t="s">
        <v>1037</v>
      </c>
      <c r="B199" t="s">
        <v>1038</v>
      </c>
      <c r="C199" t="s">
        <v>1039</v>
      </c>
      <c r="D199" t="s">
        <v>138</v>
      </c>
      <c r="E199" t="s">
        <v>29</v>
      </c>
      <c r="F199" t="s">
        <v>30</v>
      </c>
      <c r="G199">
        <v>36</v>
      </c>
      <c r="H199" s="1" t="s">
        <v>24</v>
      </c>
      <c r="I199" t="s">
        <v>1040</v>
      </c>
      <c r="J199" t="s">
        <v>1041</v>
      </c>
      <c r="K199">
        <v>20</v>
      </c>
      <c r="L199">
        <v>720</v>
      </c>
      <c r="M199">
        <v>22</v>
      </c>
      <c r="N199">
        <v>10</v>
      </c>
      <c r="O199">
        <v>5</v>
      </c>
      <c r="S199" t="s">
        <v>24</v>
      </c>
      <c r="T199">
        <v>0</v>
      </c>
      <c r="U199">
        <v>10</v>
      </c>
      <c r="V199" t="str">
        <f t="shared" si="4"/>
        <v>NÃO</v>
      </c>
    </row>
    <row r="200" spans="1:22" x14ac:dyDescent="0.25">
      <c r="A200" t="s">
        <v>1042</v>
      </c>
      <c r="B200" t="s">
        <v>1043</v>
      </c>
      <c r="C200" t="s">
        <v>1044</v>
      </c>
      <c r="D200" t="s">
        <v>138</v>
      </c>
      <c r="E200" t="s">
        <v>29</v>
      </c>
      <c r="F200" t="s">
        <v>30</v>
      </c>
      <c r="G200">
        <v>48</v>
      </c>
      <c r="H200" s="1" t="s">
        <v>24</v>
      </c>
      <c r="I200" t="s">
        <v>1045</v>
      </c>
      <c r="J200" t="s">
        <v>1046</v>
      </c>
      <c r="K200">
        <v>9</v>
      </c>
      <c r="L200">
        <v>432</v>
      </c>
      <c r="M200">
        <v>17.5</v>
      </c>
      <c r="N200">
        <v>7</v>
      </c>
      <c r="O200">
        <v>3.5</v>
      </c>
      <c r="S200" t="s">
        <v>24</v>
      </c>
      <c r="T200">
        <v>0</v>
      </c>
      <c r="U200">
        <v>10</v>
      </c>
      <c r="V200" t="str">
        <f t="shared" si="4"/>
        <v>NÃO</v>
      </c>
    </row>
    <row r="201" spans="1:22" x14ac:dyDescent="0.25">
      <c r="A201" t="s">
        <v>1047</v>
      </c>
      <c r="B201" t="s">
        <v>1048</v>
      </c>
      <c r="C201" t="s">
        <v>128</v>
      </c>
      <c r="D201" t="s">
        <v>138</v>
      </c>
      <c r="E201" t="s">
        <v>62</v>
      </c>
      <c r="G201">
        <v>24</v>
      </c>
      <c r="H201" s="1" t="s">
        <v>24</v>
      </c>
      <c r="I201" t="s">
        <v>1049</v>
      </c>
      <c r="J201" t="s">
        <v>1050</v>
      </c>
      <c r="K201">
        <v>28</v>
      </c>
      <c r="L201">
        <v>672</v>
      </c>
      <c r="M201">
        <v>47</v>
      </c>
      <c r="N201">
        <v>9</v>
      </c>
      <c r="O201">
        <v>0.5</v>
      </c>
      <c r="S201" t="s">
        <v>24</v>
      </c>
      <c r="T201">
        <v>0</v>
      </c>
      <c r="U201">
        <v>10</v>
      </c>
      <c r="V201" t="str">
        <f t="shared" si="4"/>
        <v>NÃO</v>
      </c>
    </row>
    <row r="202" spans="1:22" x14ac:dyDescent="0.25">
      <c r="A202" t="s">
        <v>1051</v>
      </c>
      <c r="B202" t="s">
        <v>1052</v>
      </c>
      <c r="C202" t="s">
        <v>1053</v>
      </c>
      <c r="D202" t="s">
        <v>348</v>
      </c>
      <c r="E202" t="s">
        <v>219</v>
      </c>
      <c r="F202" t="s">
        <v>105</v>
      </c>
      <c r="G202">
        <v>3</v>
      </c>
      <c r="H202" s="1" t="s">
        <v>24</v>
      </c>
      <c r="I202" t="s">
        <v>1054</v>
      </c>
      <c r="J202" t="s">
        <v>1055</v>
      </c>
      <c r="K202">
        <v>3128</v>
      </c>
      <c r="L202">
        <v>9716</v>
      </c>
      <c r="M202">
        <v>23.5</v>
      </c>
      <c r="N202">
        <v>28.5</v>
      </c>
      <c r="O202">
        <v>15.7</v>
      </c>
      <c r="P202">
        <v>48</v>
      </c>
      <c r="Q202">
        <v>24.4</v>
      </c>
      <c r="R202">
        <v>29.9</v>
      </c>
      <c r="S202" t="s">
        <v>24</v>
      </c>
      <c r="T202">
        <v>0</v>
      </c>
      <c r="U202">
        <v>15</v>
      </c>
      <c r="V202" t="str">
        <f t="shared" si="4"/>
        <v>NÃO</v>
      </c>
    </row>
    <row r="203" spans="1:22" x14ac:dyDescent="0.25">
      <c r="A203" t="s">
        <v>1056</v>
      </c>
      <c r="B203" t="s">
        <v>1057</v>
      </c>
      <c r="C203" t="s">
        <v>1058</v>
      </c>
      <c r="D203" t="s">
        <v>192</v>
      </c>
      <c r="E203" t="s">
        <v>130</v>
      </c>
      <c r="G203">
        <v>24</v>
      </c>
      <c r="H203" s="1" t="s">
        <v>24</v>
      </c>
      <c r="I203" t="s">
        <v>1059</v>
      </c>
      <c r="J203" t="s">
        <v>1060</v>
      </c>
      <c r="K203">
        <v>315</v>
      </c>
      <c r="L203">
        <v>7561</v>
      </c>
      <c r="M203">
        <v>30.5</v>
      </c>
      <c r="N203">
        <v>30</v>
      </c>
      <c r="O203">
        <v>9.5</v>
      </c>
      <c r="P203">
        <v>87</v>
      </c>
      <c r="Q203">
        <v>44</v>
      </c>
      <c r="R203">
        <v>36</v>
      </c>
      <c r="S203" t="s">
        <v>24</v>
      </c>
      <c r="T203">
        <v>0</v>
      </c>
      <c r="U203">
        <v>5</v>
      </c>
      <c r="V203" t="str">
        <f t="shared" si="4"/>
        <v>NÃO</v>
      </c>
    </row>
    <row r="204" spans="1:22" x14ac:dyDescent="0.25">
      <c r="A204" t="s">
        <v>1063</v>
      </c>
      <c r="B204" t="s">
        <v>1064</v>
      </c>
      <c r="C204" t="s">
        <v>1065</v>
      </c>
      <c r="D204" t="s">
        <v>149</v>
      </c>
      <c r="E204" t="s">
        <v>359</v>
      </c>
      <c r="G204">
        <v>6</v>
      </c>
      <c r="H204" s="1" t="s">
        <v>24</v>
      </c>
      <c r="I204" t="s">
        <v>1066</v>
      </c>
      <c r="J204" t="s">
        <v>1067</v>
      </c>
      <c r="K204">
        <v>1.44</v>
      </c>
      <c r="L204">
        <v>8.64</v>
      </c>
      <c r="M204">
        <v>25</v>
      </c>
      <c r="N204">
        <v>25</v>
      </c>
      <c r="O204">
        <v>17</v>
      </c>
      <c r="S204" t="s">
        <v>24</v>
      </c>
      <c r="T204">
        <v>0</v>
      </c>
      <c r="U204">
        <v>15</v>
      </c>
      <c r="V204" t="str">
        <f t="shared" si="4"/>
        <v>NÃO</v>
      </c>
    </row>
    <row r="205" spans="1:22" x14ac:dyDescent="0.25">
      <c r="A205" t="s">
        <v>1068</v>
      </c>
      <c r="B205" t="s">
        <v>1069</v>
      </c>
      <c r="C205" t="s">
        <v>1070</v>
      </c>
      <c r="D205" t="s">
        <v>149</v>
      </c>
      <c r="E205" t="s">
        <v>359</v>
      </c>
      <c r="G205">
        <v>6</v>
      </c>
      <c r="H205" s="1" t="s">
        <v>24</v>
      </c>
      <c r="I205" t="s">
        <v>1071</v>
      </c>
      <c r="J205" t="s">
        <v>1072</v>
      </c>
      <c r="K205">
        <v>1.53</v>
      </c>
      <c r="L205">
        <v>9.18</v>
      </c>
      <c r="M205">
        <v>25</v>
      </c>
      <c r="N205">
        <v>25</v>
      </c>
      <c r="O205">
        <v>17</v>
      </c>
      <c r="S205" t="s">
        <v>24</v>
      </c>
      <c r="T205">
        <v>0</v>
      </c>
      <c r="U205">
        <v>15</v>
      </c>
      <c r="V205" t="str">
        <f t="shared" si="4"/>
        <v>NÃO</v>
      </c>
    </row>
    <row r="206" spans="1:22" x14ac:dyDescent="0.25">
      <c r="A206" t="s">
        <v>1073</v>
      </c>
      <c r="B206" t="s">
        <v>1074</v>
      </c>
      <c r="C206" t="s">
        <v>1075</v>
      </c>
      <c r="D206" t="s">
        <v>44</v>
      </c>
      <c r="E206" t="s">
        <v>104</v>
      </c>
      <c r="F206" t="s">
        <v>105</v>
      </c>
      <c r="G206">
        <v>4</v>
      </c>
      <c r="H206" s="1" t="s">
        <v>47</v>
      </c>
      <c r="I206" t="s">
        <v>1076</v>
      </c>
      <c r="J206" t="s">
        <v>1077</v>
      </c>
      <c r="K206">
        <v>2160</v>
      </c>
      <c r="L206">
        <v>9986</v>
      </c>
      <c r="M206">
        <v>40.42</v>
      </c>
      <c r="N206">
        <v>24.9</v>
      </c>
      <c r="O206">
        <v>7.15</v>
      </c>
      <c r="P206">
        <v>41.4</v>
      </c>
      <c r="Q206">
        <v>33.5</v>
      </c>
      <c r="R206">
        <v>26.9</v>
      </c>
      <c r="S206" t="s">
        <v>24</v>
      </c>
      <c r="T206">
        <v>0</v>
      </c>
      <c r="U206">
        <v>10</v>
      </c>
      <c r="V206" t="str">
        <f t="shared" si="4"/>
        <v>SIM</v>
      </c>
    </row>
    <row r="207" spans="1:22" x14ac:dyDescent="0.25">
      <c r="A207" t="s">
        <v>1078</v>
      </c>
      <c r="B207" t="s">
        <v>1079</v>
      </c>
      <c r="C207" t="s">
        <v>1080</v>
      </c>
      <c r="D207" t="s">
        <v>85</v>
      </c>
      <c r="E207" t="s">
        <v>62</v>
      </c>
      <c r="G207">
        <v>40</v>
      </c>
      <c r="H207" s="1" t="s">
        <v>24</v>
      </c>
      <c r="I207" t="s">
        <v>1081</v>
      </c>
      <c r="J207" t="s">
        <v>1082</v>
      </c>
      <c r="K207">
        <v>120</v>
      </c>
      <c r="L207">
        <v>4800</v>
      </c>
      <c r="M207">
        <v>0.5</v>
      </c>
      <c r="N207">
        <v>3</v>
      </c>
      <c r="O207">
        <v>7.2</v>
      </c>
      <c r="P207">
        <v>51</v>
      </c>
      <c r="Q207">
        <v>30</v>
      </c>
      <c r="R207">
        <v>16</v>
      </c>
      <c r="S207" t="s">
        <v>24</v>
      </c>
      <c r="T207">
        <v>0</v>
      </c>
      <c r="U207">
        <v>10</v>
      </c>
      <c r="V207" t="str">
        <f t="shared" si="4"/>
        <v>NÃO</v>
      </c>
    </row>
    <row r="208" spans="1:22" x14ac:dyDescent="0.25">
      <c r="A208" t="s">
        <v>828</v>
      </c>
      <c r="B208" t="s">
        <v>1083</v>
      </c>
      <c r="C208" t="s">
        <v>1084</v>
      </c>
      <c r="D208" t="s">
        <v>192</v>
      </c>
      <c r="E208" t="s">
        <v>402</v>
      </c>
      <c r="G208">
        <v>24</v>
      </c>
      <c r="H208" s="1" t="s">
        <v>24</v>
      </c>
      <c r="I208" t="s">
        <v>1085</v>
      </c>
      <c r="J208" t="s">
        <v>1086</v>
      </c>
      <c r="K208">
        <v>181</v>
      </c>
      <c r="L208">
        <v>4321</v>
      </c>
      <c r="M208">
        <v>18</v>
      </c>
      <c r="N208">
        <v>15</v>
      </c>
      <c r="O208">
        <v>28</v>
      </c>
      <c r="P208">
        <v>42.5</v>
      </c>
      <c r="Q208">
        <v>31.5</v>
      </c>
      <c r="R208">
        <v>32.5</v>
      </c>
      <c r="S208" t="s">
        <v>24</v>
      </c>
      <c r="T208">
        <v>0</v>
      </c>
      <c r="U208">
        <v>10</v>
      </c>
      <c r="V208" t="str">
        <f t="shared" si="4"/>
        <v>NÃO</v>
      </c>
    </row>
    <row r="209" spans="1:22" x14ac:dyDescent="0.25">
      <c r="A209" t="s">
        <v>1087</v>
      </c>
      <c r="B209" t="s">
        <v>1088</v>
      </c>
      <c r="C209" t="s">
        <v>1089</v>
      </c>
      <c r="D209" t="s">
        <v>41</v>
      </c>
      <c r="E209" t="s">
        <v>29</v>
      </c>
      <c r="F209" t="s">
        <v>30</v>
      </c>
      <c r="G209">
        <v>12</v>
      </c>
      <c r="H209" s="1" t="s">
        <v>47</v>
      </c>
      <c r="I209" t="s">
        <v>1090</v>
      </c>
      <c r="J209" t="s">
        <v>1091</v>
      </c>
      <c r="K209">
        <v>42</v>
      </c>
      <c r="L209">
        <v>450</v>
      </c>
      <c r="M209">
        <v>14</v>
      </c>
      <c r="N209">
        <v>14</v>
      </c>
      <c r="O209">
        <v>6</v>
      </c>
      <c r="P209">
        <v>15</v>
      </c>
      <c r="Q209">
        <v>15</v>
      </c>
      <c r="R209">
        <v>24</v>
      </c>
      <c r="S209" t="s">
        <v>24</v>
      </c>
      <c r="T209">
        <v>0</v>
      </c>
      <c r="U209">
        <v>10</v>
      </c>
      <c r="V209" t="str">
        <f t="shared" si="4"/>
        <v>SIM</v>
      </c>
    </row>
    <row r="210" spans="1:22" x14ac:dyDescent="0.25">
      <c r="A210" t="s">
        <v>1092</v>
      </c>
      <c r="B210" t="s">
        <v>1093</v>
      </c>
      <c r="C210" t="s">
        <v>1094</v>
      </c>
      <c r="D210" t="s">
        <v>41</v>
      </c>
      <c r="E210" t="s">
        <v>29</v>
      </c>
      <c r="F210" t="s">
        <v>30</v>
      </c>
      <c r="G210">
        <v>12</v>
      </c>
      <c r="H210" s="1" t="s">
        <v>47</v>
      </c>
      <c r="I210" t="s">
        <v>1095</v>
      </c>
      <c r="J210" t="s">
        <v>1096</v>
      </c>
      <c r="K210">
        <v>47</v>
      </c>
      <c r="L210">
        <v>550</v>
      </c>
      <c r="M210">
        <v>14</v>
      </c>
      <c r="N210">
        <v>14</v>
      </c>
      <c r="O210">
        <v>9.5</v>
      </c>
      <c r="P210">
        <v>15</v>
      </c>
      <c r="Q210">
        <v>15</v>
      </c>
      <c r="R210">
        <v>28</v>
      </c>
      <c r="S210" t="s">
        <v>24</v>
      </c>
      <c r="T210">
        <v>0</v>
      </c>
      <c r="U210">
        <v>10</v>
      </c>
      <c r="V210" t="str">
        <f t="shared" si="4"/>
        <v>SIM</v>
      </c>
    </row>
    <row r="211" spans="1:22" x14ac:dyDescent="0.25">
      <c r="A211" t="s">
        <v>1097</v>
      </c>
      <c r="B211" t="s">
        <v>1098</v>
      </c>
      <c r="C211" t="s">
        <v>1099</v>
      </c>
      <c r="D211" t="s">
        <v>41</v>
      </c>
      <c r="E211" t="s">
        <v>62</v>
      </c>
      <c r="G211">
        <v>12</v>
      </c>
      <c r="H211" s="1" t="s">
        <v>24</v>
      </c>
      <c r="I211" t="s">
        <v>1100</v>
      </c>
      <c r="J211" t="s">
        <v>1101</v>
      </c>
      <c r="K211">
        <v>385</v>
      </c>
      <c r="L211">
        <v>4650</v>
      </c>
      <c r="M211">
        <v>44.5</v>
      </c>
      <c r="N211">
        <v>29</v>
      </c>
      <c r="O211">
        <v>8</v>
      </c>
      <c r="P211">
        <v>45</v>
      </c>
      <c r="Q211">
        <v>29</v>
      </c>
      <c r="R211">
        <v>27</v>
      </c>
      <c r="S211" t="s">
        <v>24</v>
      </c>
      <c r="T211">
        <v>0</v>
      </c>
      <c r="U211">
        <v>10</v>
      </c>
      <c r="V211" t="str">
        <f t="shared" si="4"/>
        <v>NÃO</v>
      </c>
    </row>
    <row r="212" spans="1:22" x14ac:dyDescent="0.25">
      <c r="A212" t="s">
        <v>1102</v>
      </c>
      <c r="B212" t="s">
        <v>1103</v>
      </c>
      <c r="C212" t="s">
        <v>1104</v>
      </c>
      <c r="D212" t="s">
        <v>41</v>
      </c>
      <c r="E212" t="s">
        <v>29</v>
      </c>
      <c r="F212" t="s">
        <v>30</v>
      </c>
      <c r="G212">
        <v>12</v>
      </c>
      <c r="H212" s="1" t="s">
        <v>24</v>
      </c>
      <c r="I212" t="s">
        <v>1105</v>
      </c>
      <c r="J212" t="s">
        <v>1106</v>
      </c>
      <c r="K212">
        <v>165</v>
      </c>
      <c r="L212">
        <v>2250</v>
      </c>
      <c r="M212">
        <v>32.5</v>
      </c>
      <c r="N212">
        <v>23.5</v>
      </c>
      <c r="O212">
        <v>8</v>
      </c>
      <c r="P212">
        <v>50</v>
      </c>
      <c r="Q212">
        <v>35</v>
      </c>
      <c r="R212">
        <v>22</v>
      </c>
      <c r="S212" t="s">
        <v>24</v>
      </c>
      <c r="T212">
        <v>0</v>
      </c>
      <c r="U212">
        <v>10</v>
      </c>
      <c r="V212" t="str">
        <f t="shared" si="4"/>
        <v>NÃO</v>
      </c>
    </row>
    <row r="213" spans="1:22" x14ac:dyDescent="0.25">
      <c r="A213" t="s">
        <v>1107</v>
      </c>
      <c r="B213" t="s">
        <v>1108</v>
      </c>
      <c r="C213" t="s">
        <v>1109</v>
      </c>
      <c r="D213" t="s">
        <v>88</v>
      </c>
      <c r="E213" t="s">
        <v>29</v>
      </c>
      <c r="F213" t="s">
        <v>30</v>
      </c>
      <c r="G213">
        <v>12</v>
      </c>
      <c r="H213" s="1" t="s">
        <v>24</v>
      </c>
      <c r="I213" t="s">
        <v>1110</v>
      </c>
      <c r="J213" t="s">
        <v>1111</v>
      </c>
      <c r="K213">
        <v>335</v>
      </c>
      <c r="L213">
        <v>1115</v>
      </c>
      <c r="M213">
        <v>27.7</v>
      </c>
      <c r="N213">
        <v>9.6999999999999993</v>
      </c>
      <c r="O213">
        <v>27.7</v>
      </c>
      <c r="P213">
        <v>40.4</v>
      </c>
      <c r="Q213">
        <v>28.9</v>
      </c>
      <c r="R213">
        <v>29</v>
      </c>
      <c r="S213" t="s">
        <v>24</v>
      </c>
      <c r="T213">
        <v>0</v>
      </c>
      <c r="U213">
        <v>10</v>
      </c>
      <c r="V213" t="str">
        <f t="shared" si="4"/>
        <v>NÃO</v>
      </c>
    </row>
    <row r="214" spans="1:22" x14ac:dyDescent="0.25">
      <c r="A214" t="s">
        <v>1112</v>
      </c>
      <c r="B214" t="s">
        <v>1113</v>
      </c>
      <c r="C214" t="s">
        <v>1114</v>
      </c>
      <c r="D214" t="s">
        <v>88</v>
      </c>
      <c r="E214" t="s">
        <v>29</v>
      </c>
      <c r="F214" t="s">
        <v>30</v>
      </c>
      <c r="G214">
        <v>12</v>
      </c>
      <c r="H214" s="1" t="s">
        <v>24</v>
      </c>
      <c r="I214" t="s">
        <v>1115</v>
      </c>
      <c r="J214" t="s">
        <v>1116</v>
      </c>
      <c r="K214">
        <v>250</v>
      </c>
      <c r="L214">
        <v>1138</v>
      </c>
      <c r="M214">
        <v>21.5</v>
      </c>
      <c r="N214">
        <v>10.9</v>
      </c>
      <c r="O214">
        <v>21.5</v>
      </c>
      <c r="P214">
        <v>28.7</v>
      </c>
      <c r="Q214">
        <v>29</v>
      </c>
      <c r="R214">
        <v>21.7</v>
      </c>
      <c r="S214" t="s">
        <v>24</v>
      </c>
      <c r="T214">
        <v>0</v>
      </c>
      <c r="U214">
        <v>10</v>
      </c>
      <c r="V214" t="str">
        <f t="shared" si="4"/>
        <v>NÃO</v>
      </c>
    </row>
    <row r="215" spans="1:22" x14ac:dyDescent="0.25">
      <c r="A215" t="s">
        <v>1117</v>
      </c>
      <c r="B215" t="s">
        <v>1118</v>
      </c>
      <c r="C215" t="s">
        <v>1119</v>
      </c>
      <c r="D215" t="s">
        <v>133</v>
      </c>
      <c r="E215" t="s">
        <v>62</v>
      </c>
      <c r="G215">
        <v>55</v>
      </c>
      <c r="H215" s="1" t="s">
        <v>24</v>
      </c>
      <c r="I215" t="s">
        <v>1120</v>
      </c>
      <c r="J215" t="s">
        <v>1121</v>
      </c>
      <c r="K215">
        <v>48</v>
      </c>
      <c r="L215">
        <v>2657</v>
      </c>
      <c r="M215">
        <v>6.7</v>
      </c>
      <c r="N215">
        <v>6.7</v>
      </c>
      <c r="O215">
        <v>14</v>
      </c>
      <c r="P215">
        <v>49</v>
      </c>
      <c r="Q215">
        <v>36</v>
      </c>
      <c r="R215">
        <v>28</v>
      </c>
      <c r="S215" t="s">
        <v>24</v>
      </c>
      <c r="T215">
        <v>0</v>
      </c>
      <c r="U215">
        <v>10</v>
      </c>
      <c r="V215" t="str">
        <f t="shared" si="4"/>
        <v>NÃO</v>
      </c>
    </row>
    <row r="216" spans="1:22" x14ac:dyDescent="0.25">
      <c r="A216" t="s">
        <v>1122</v>
      </c>
      <c r="B216" t="s">
        <v>1123</v>
      </c>
      <c r="C216" t="s">
        <v>1124</v>
      </c>
      <c r="D216" t="s">
        <v>149</v>
      </c>
      <c r="E216" t="s">
        <v>62</v>
      </c>
      <c r="G216">
        <v>12</v>
      </c>
      <c r="H216" s="1" t="s">
        <v>24</v>
      </c>
      <c r="I216" t="s">
        <v>1125</v>
      </c>
      <c r="J216" t="s">
        <v>1126</v>
      </c>
      <c r="K216">
        <v>200</v>
      </c>
      <c r="L216">
        <v>2400</v>
      </c>
      <c r="M216">
        <v>32</v>
      </c>
      <c r="N216">
        <v>32</v>
      </c>
      <c r="O216">
        <v>29</v>
      </c>
      <c r="S216" t="s">
        <v>24</v>
      </c>
      <c r="T216">
        <v>0</v>
      </c>
      <c r="U216">
        <v>10</v>
      </c>
      <c r="V216" t="str">
        <f t="shared" si="4"/>
        <v>NÃO</v>
      </c>
    </row>
    <row r="217" spans="1:22" x14ac:dyDescent="0.25">
      <c r="A217" t="s">
        <v>1127</v>
      </c>
      <c r="B217" t="s">
        <v>1128</v>
      </c>
      <c r="C217" t="s">
        <v>1129</v>
      </c>
      <c r="D217" t="s">
        <v>149</v>
      </c>
      <c r="E217" t="s">
        <v>62</v>
      </c>
      <c r="G217">
        <v>12</v>
      </c>
      <c r="H217" s="1" t="s">
        <v>24</v>
      </c>
      <c r="I217" t="s">
        <v>1130</v>
      </c>
      <c r="J217" t="s">
        <v>1131</v>
      </c>
      <c r="K217">
        <v>320</v>
      </c>
      <c r="L217">
        <v>3780</v>
      </c>
      <c r="M217">
        <v>32</v>
      </c>
      <c r="N217">
        <v>32</v>
      </c>
      <c r="O217">
        <v>29</v>
      </c>
      <c r="S217" t="s">
        <v>24</v>
      </c>
      <c r="T217">
        <v>0</v>
      </c>
      <c r="U217">
        <v>10</v>
      </c>
      <c r="V217" t="str">
        <f t="shared" si="4"/>
        <v>NÃO</v>
      </c>
    </row>
    <row r="218" spans="1:22" x14ac:dyDescent="0.25">
      <c r="A218" t="s">
        <v>1132</v>
      </c>
      <c r="B218" t="s">
        <v>1133</v>
      </c>
      <c r="C218" t="s">
        <v>1134</v>
      </c>
      <c r="D218" t="s">
        <v>149</v>
      </c>
      <c r="E218" t="s">
        <v>62</v>
      </c>
      <c r="G218">
        <v>12</v>
      </c>
      <c r="H218" s="1" t="s">
        <v>24</v>
      </c>
      <c r="I218" t="s">
        <v>1135</v>
      </c>
      <c r="J218" t="s">
        <v>1136</v>
      </c>
      <c r="K218">
        <v>460</v>
      </c>
      <c r="L218">
        <v>5520</v>
      </c>
      <c r="M218">
        <v>32</v>
      </c>
      <c r="N218">
        <v>32</v>
      </c>
      <c r="O218">
        <v>29</v>
      </c>
      <c r="S218" t="s">
        <v>24</v>
      </c>
      <c r="T218">
        <v>0</v>
      </c>
      <c r="U218">
        <v>10</v>
      </c>
      <c r="V218" t="str">
        <f t="shared" si="4"/>
        <v>NÃO</v>
      </c>
    </row>
    <row r="219" spans="1:22" x14ac:dyDescent="0.25">
      <c r="A219" t="s">
        <v>1137</v>
      </c>
      <c r="B219" t="s">
        <v>1138</v>
      </c>
      <c r="C219" t="s">
        <v>1139</v>
      </c>
      <c r="D219" t="s">
        <v>88</v>
      </c>
      <c r="E219" t="s">
        <v>29</v>
      </c>
      <c r="F219" t="s">
        <v>30</v>
      </c>
      <c r="G219">
        <v>12</v>
      </c>
      <c r="H219" s="1" t="s">
        <v>24</v>
      </c>
      <c r="I219" t="s">
        <v>1140</v>
      </c>
      <c r="J219" t="s">
        <v>1141</v>
      </c>
      <c r="K219">
        <v>250</v>
      </c>
      <c r="L219">
        <v>1150</v>
      </c>
      <c r="M219">
        <v>23.4</v>
      </c>
      <c r="N219">
        <v>11.3</v>
      </c>
      <c r="O219">
        <v>23.4</v>
      </c>
      <c r="P219">
        <v>34.6</v>
      </c>
      <c r="Q219">
        <v>22.5</v>
      </c>
      <c r="R219">
        <v>47.8</v>
      </c>
      <c r="S219" t="s">
        <v>24</v>
      </c>
      <c r="T219">
        <v>0</v>
      </c>
      <c r="U219">
        <v>10</v>
      </c>
      <c r="V219" t="str">
        <f t="shared" si="4"/>
        <v>NÃO</v>
      </c>
    </row>
    <row r="220" spans="1:22" x14ac:dyDescent="0.25">
      <c r="A220" t="s">
        <v>1142</v>
      </c>
      <c r="B220" t="s">
        <v>1143</v>
      </c>
      <c r="C220" t="s">
        <v>1144</v>
      </c>
      <c r="D220" t="s">
        <v>88</v>
      </c>
      <c r="E220" t="s">
        <v>29</v>
      </c>
      <c r="F220" t="s">
        <v>30</v>
      </c>
      <c r="G220">
        <v>12</v>
      </c>
      <c r="H220" s="1" t="s">
        <v>24</v>
      </c>
      <c r="I220" t="s">
        <v>1145</v>
      </c>
      <c r="J220" t="s">
        <v>1146</v>
      </c>
      <c r="K220">
        <v>365</v>
      </c>
      <c r="L220">
        <v>1157</v>
      </c>
      <c r="M220">
        <v>18.3</v>
      </c>
      <c r="N220">
        <v>11.3</v>
      </c>
      <c r="O220">
        <v>18.3</v>
      </c>
      <c r="P220">
        <v>34.5</v>
      </c>
      <c r="Q220">
        <v>23</v>
      </c>
      <c r="R220">
        <v>37.200000000000003</v>
      </c>
      <c r="S220" t="s">
        <v>24</v>
      </c>
      <c r="T220">
        <v>0</v>
      </c>
      <c r="U220">
        <v>10</v>
      </c>
      <c r="V220" t="str">
        <f t="shared" si="4"/>
        <v>NÃO</v>
      </c>
    </row>
    <row r="221" spans="1:22" x14ac:dyDescent="0.25">
      <c r="A221" t="s">
        <v>1147</v>
      </c>
      <c r="B221" t="s">
        <v>1148</v>
      </c>
      <c r="C221" t="s">
        <v>1149</v>
      </c>
      <c r="D221" t="s">
        <v>88</v>
      </c>
      <c r="E221" t="s">
        <v>29</v>
      </c>
      <c r="F221" t="s">
        <v>30</v>
      </c>
      <c r="G221">
        <v>12</v>
      </c>
      <c r="H221" s="1" t="s">
        <v>24</v>
      </c>
      <c r="I221" t="s">
        <v>1150</v>
      </c>
      <c r="J221" t="s">
        <v>1151</v>
      </c>
      <c r="K221">
        <v>250</v>
      </c>
      <c r="L221">
        <v>1162</v>
      </c>
      <c r="M221">
        <v>13.2</v>
      </c>
      <c r="N221">
        <v>11.3</v>
      </c>
      <c r="O221">
        <v>13.2</v>
      </c>
      <c r="P221">
        <v>34.200000000000003</v>
      </c>
      <c r="Q221">
        <v>22.8</v>
      </c>
      <c r="R221">
        <v>26.8</v>
      </c>
      <c r="S221" t="s">
        <v>24</v>
      </c>
      <c r="T221">
        <v>0</v>
      </c>
      <c r="U221">
        <v>10</v>
      </c>
      <c r="V221" t="str">
        <f t="shared" si="4"/>
        <v>NÃO</v>
      </c>
    </row>
    <row r="222" spans="1:22" x14ac:dyDescent="0.25">
      <c r="A222" t="s">
        <v>1152</v>
      </c>
      <c r="B222" t="s">
        <v>1153</v>
      </c>
      <c r="C222" t="s">
        <v>1154</v>
      </c>
      <c r="D222" t="s">
        <v>88</v>
      </c>
      <c r="E222" t="s">
        <v>62</v>
      </c>
      <c r="G222">
        <v>24</v>
      </c>
      <c r="H222" s="1" t="s">
        <v>24</v>
      </c>
      <c r="I222" t="s">
        <v>1155</v>
      </c>
      <c r="J222" t="s">
        <v>1156</v>
      </c>
      <c r="K222">
        <v>286</v>
      </c>
      <c r="L222">
        <v>1174</v>
      </c>
      <c r="M222">
        <v>23</v>
      </c>
      <c r="N222">
        <v>7.5</v>
      </c>
      <c r="O222">
        <v>23</v>
      </c>
      <c r="P222">
        <v>45</v>
      </c>
      <c r="Q222">
        <v>30</v>
      </c>
      <c r="R222">
        <v>24</v>
      </c>
      <c r="S222" t="s">
        <v>24</v>
      </c>
      <c r="T222">
        <v>0</v>
      </c>
      <c r="U222">
        <v>10</v>
      </c>
      <c r="V222" t="str">
        <f t="shared" si="4"/>
        <v>NÃO</v>
      </c>
    </row>
    <row r="223" spans="1:22" x14ac:dyDescent="0.25">
      <c r="A223" t="s">
        <v>1157</v>
      </c>
      <c r="B223" t="s">
        <v>1158</v>
      </c>
      <c r="C223" t="s">
        <v>1159</v>
      </c>
      <c r="D223" t="s">
        <v>44</v>
      </c>
      <c r="E223" t="s">
        <v>104</v>
      </c>
      <c r="F223" t="s">
        <v>105</v>
      </c>
      <c r="G223">
        <v>6</v>
      </c>
      <c r="H223" s="1" t="s">
        <v>24</v>
      </c>
      <c r="I223" t="s">
        <v>1160</v>
      </c>
      <c r="J223" t="s">
        <v>1161</v>
      </c>
      <c r="K223">
        <v>1540</v>
      </c>
      <c r="L223">
        <v>9973</v>
      </c>
      <c r="M223">
        <v>28.2</v>
      </c>
      <c r="N223">
        <v>22.5</v>
      </c>
      <c r="O223">
        <v>10.6</v>
      </c>
      <c r="P223">
        <v>51.9</v>
      </c>
      <c r="Q223">
        <v>23.6</v>
      </c>
      <c r="R223">
        <v>29.6</v>
      </c>
      <c r="S223" t="s">
        <v>24</v>
      </c>
      <c r="T223">
        <v>0</v>
      </c>
      <c r="U223">
        <v>10</v>
      </c>
      <c r="V223" t="str">
        <f t="shared" si="4"/>
        <v>NÃO</v>
      </c>
    </row>
    <row r="224" spans="1:22" x14ac:dyDescent="0.25">
      <c r="A224" t="s">
        <v>1162</v>
      </c>
      <c r="B224" t="s">
        <v>1163</v>
      </c>
      <c r="C224" t="s">
        <v>1164</v>
      </c>
      <c r="D224" t="s">
        <v>44</v>
      </c>
      <c r="E224" t="s">
        <v>104</v>
      </c>
      <c r="F224" t="s">
        <v>105</v>
      </c>
      <c r="G224">
        <v>24</v>
      </c>
      <c r="H224" s="1" t="s">
        <v>47</v>
      </c>
      <c r="I224" t="s">
        <v>1165</v>
      </c>
      <c r="J224" t="s">
        <v>1166</v>
      </c>
      <c r="K224">
        <v>250</v>
      </c>
      <c r="L224">
        <v>6991</v>
      </c>
      <c r="M224">
        <v>11.03</v>
      </c>
      <c r="N224">
        <v>11.03</v>
      </c>
      <c r="O224">
        <v>5.05</v>
      </c>
      <c r="P224">
        <v>47.4</v>
      </c>
      <c r="Q224">
        <v>25.4</v>
      </c>
      <c r="R224">
        <v>13.8</v>
      </c>
      <c r="S224" t="s">
        <v>24</v>
      </c>
      <c r="T224">
        <v>0</v>
      </c>
      <c r="U224">
        <v>10</v>
      </c>
      <c r="V224" t="str">
        <f t="shared" si="4"/>
        <v>SIM</v>
      </c>
    </row>
    <row r="225" spans="1:22" x14ac:dyDescent="0.25">
      <c r="A225" t="s">
        <v>1167</v>
      </c>
      <c r="B225" t="s">
        <v>1168</v>
      </c>
      <c r="C225" t="s">
        <v>1169</v>
      </c>
      <c r="D225" t="s">
        <v>44</v>
      </c>
      <c r="E225" t="s">
        <v>104</v>
      </c>
      <c r="F225" t="s">
        <v>105</v>
      </c>
      <c r="G225">
        <v>12</v>
      </c>
      <c r="H225" s="1" t="s">
        <v>47</v>
      </c>
      <c r="I225" t="s">
        <v>1170</v>
      </c>
      <c r="J225" t="s">
        <v>1171</v>
      </c>
      <c r="K225">
        <v>380</v>
      </c>
      <c r="L225">
        <v>5300</v>
      </c>
      <c r="M225">
        <v>13.4</v>
      </c>
      <c r="N225">
        <v>13.4</v>
      </c>
      <c r="O225">
        <v>6.3</v>
      </c>
      <c r="P225">
        <v>33.700000000000003</v>
      </c>
      <c r="Q225">
        <v>30</v>
      </c>
      <c r="R225">
        <v>16.2</v>
      </c>
      <c r="S225" t="s">
        <v>24</v>
      </c>
      <c r="T225">
        <v>0</v>
      </c>
      <c r="U225">
        <v>10</v>
      </c>
      <c r="V225" t="str">
        <f t="shared" si="4"/>
        <v>SIM</v>
      </c>
    </row>
    <row r="226" spans="1:22" x14ac:dyDescent="0.25">
      <c r="A226" t="s">
        <v>1172</v>
      </c>
      <c r="B226" t="s">
        <v>1173</v>
      </c>
      <c r="C226" t="s">
        <v>1174</v>
      </c>
      <c r="D226" t="s">
        <v>44</v>
      </c>
      <c r="E226" t="s">
        <v>104</v>
      </c>
      <c r="F226" t="s">
        <v>105</v>
      </c>
      <c r="G226">
        <v>6</v>
      </c>
      <c r="H226" s="1" t="s">
        <v>47</v>
      </c>
      <c r="I226" t="s">
        <v>1175</v>
      </c>
      <c r="J226" t="s">
        <v>1176</v>
      </c>
      <c r="K226">
        <v>630</v>
      </c>
      <c r="L226">
        <v>4381</v>
      </c>
      <c r="M226">
        <v>16.14</v>
      </c>
      <c r="N226">
        <v>16.14</v>
      </c>
      <c r="O226">
        <v>7.78</v>
      </c>
      <c r="P226">
        <v>33.4</v>
      </c>
      <c r="Q226">
        <v>17.899999999999999</v>
      </c>
      <c r="R226">
        <v>18.8</v>
      </c>
      <c r="S226" t="s">
        <v>24</v>
      </c>
      <c r="T226">
        <v>0</v>
      </c>
      <c r="U226">
        <v>10</v>
      </c>
      <c r="V226" t="str">
        <f t="shared" si="4"/>
        <v>SIM</v>
      </c>
    </row>
    <row r="227" spans="1:22" x14ac:dyDescent="0.25">
      <c r="A227" t="s">
        <v>1177</v>
      </c>
      <c r="B227" t="s">
        <v>1178</v>
      </c>
      <c r="C227" t="s">
        <v>1179</v>
      </c>
      <c r="D227" t="s">
        <v>44</v>
      </c>
      <c r="E227" t="s">
        <v>104</v>
      </c>
      <c r="F227" t="s">
        <v>105</v>
      </c>
      <c r="G227">
        <v>6</v>
      </c>
      <c r="H227" s="1" t="s">
        <v>47</v>
      </c>
      <c r="I227" t="s">
        <v>1180</v>
      </c>
      <c r="J227" t="s">
        <v>1181</v>
      </c>
      <c r="K227">
        <v>860</v>
      </c>
      <c r="L227">
        <v>5161</v>
      </c>
      <c r="M227">
        <v>54.4</v>
      </c>
      <c r="N227">
        <v>14.6</v>
      </c>
      <c r="O227">
        <v>15.3</v>
      </c>
      <c r="P227">
        <v>34.4</v>
      </c>
      <c r="Q227">
        <v>28.5</v>
      </c>
      <c r="R227">
        <v>15.8</v>
      </c>
      <c r="S227" t="s">
        <v>24</v>
      </c>
      <c r="T227">
        <v>0</v>
      </c>
      <c r="U227">
        <v>10</v>
      </c>
      <c r="V227" t="str">
        <f t="shared" si="4"/>
        <v>SIM</v>
      </c>
    </row>
    <row r="228" spans="1:22" x14ac:dyDescent="0.25">
      <c r="A228" t="s">
        <v>1182</v>
      </c>
      <c r="B228" t="s">
        <v>1183</v>
      </c>
      <c r="C228" t="s">
        <v>1184</v>
      </c>
      <c r="D228" t="s">
        <v>44</v>
      </c>
      <c r="E228" t="s">
        <v>104</v>
      </c>
      <c r="F228" t="s">
        <v>105</v>
      </c>
      <c r="G228">
        <v>6</v>
      </c>
      <c r="H228" s="1" t="s">
        <v>47</v>
      </c>
      <c r="I228" t="s">
        <v>1185</v>
      </c>
      <c r="J228" t="s">
        <v>1186</v>
      </c>
      <c r="K228">
        <v>1061</v>
      </c>
      <c r="L228">
        <v>6366</v>
      </c>
      <c r="M228">
        <v>39</v>
      </c>
      <c r="N228">
        <v>21</v>
      </c>
      <c r="O228">
        <v>21.5</v>
      </c>
      <c r="P228">
        <v>34.1</v>
      </c>
      <c r="Q228">
        <v>21.5</v>
      </c>
      <c r="R228">
        <v>23.3</v>
      </c>
      <c r="S228" t="s">
        <v>24</v>
      </c>
      <c r="T228">
        <v>0</v>
      </c>
      <c r="U228">
        <v>10</v>
      </c>
      <c r="V228" t="str">
        <f t="shared" si="4"/>
        <v>SIM</v>
      </c>
    </row>
    <row r="229" spans="1:22" x14ac:dyDescent="0.25">
      <c r="A229" t="s">
        <v>1187</v>
      </c>
      <c r="B229" t="s">
        <v>1188</v>
      </c>
      <c r="C229" t="s">
        <v>1189</v>
      </c>
      <c r="D229" t="s">
        <v>44</v>
      </c>
      <c r="E229" t="s">
        <v>104</v>
      </c>
      <c r="F229" t="s">
        <v>105</v>
      </c>
      <c r="G229">
        <v>24</v>
      </c>
      <c r="H229" s="1" t="s">
        <v>47</v>
      </c>
      <c r="I229" t="s">
        <v>1190</v>
      </c>
      <c r="J229" t="s">
        <v>1191</v>
      </c>
      <c r="K229">
        <v>360</v>
      </c>
      <c r="L229">
        <v>8675</v>
      </c>
      <c r="M229">
        <v>23</v>
      </c>
      <c r="N229">
        <v>23</v>
      </c>
      <c r="O229">
        <v>1.93</v>
      </c>
      <c r="P229">
        <v>24.1</v>
      </c>
      <c r="Q229">
        <v>14.2</v>
      </c>
      <c r="R229">
        <v>24.4</v>
      </c>
      <c r="S229" t="s">
        <v>24</v>
      </c>
      <c r="T229">
        <v>0</v>
      </c>
      <c r="U229">
        <v>10</v>
      </c>
      <c r="V229" t="str">
        <f t="shared" si="4"/>
        <v>SIM</v>
      </c>
    </row>
    <row r="230" spans="1:22" x14ac:dyDescent="0.25">
      <c r="A230" t="s">
        <v>1192</v>
      </c>
      <c r="B230" t="s">
        <v>1193</v>
      </c>
      <c r="C230" t="s">
        <v>1194</v>
      </c>
      <c r="D230" t="s">
        <v>44</v>
      </c>
      <c r="E230" t="s">
        <v>104</v>
      </c>
      <c r="F230" t="s">
        <v>105</v>
      </c>
      <c r="G230">
        <v>24</v>
      </c>
      <c r="H230" s="1" t="s">
        <v>47</v>
      </c>
      <c r="I230" t="s">
        <v>1195</v>
      </c>
      <c r="J230" t="s">
        <v>1196</v>
      </c>
      <c r="K230">
        <v>360</v>
      </c>
      <c r="L230">
        <v>8954</v>
      </c>
      <c r="M230">
        <v>22.4</v>
      </c>
      <c r="N230">
        <v>22.4</v>
      </c>
      <c r="O230">
        <v>3.14</v>
      </c>
      <c r="P230">
        <v>23.5</v>
      </c>
      <c r="Q230">
        <v>17</v>
      </c>
      <c r="R230">
        <v>23.7</v>
      </c>
      <c r="S230" t="s">
        <v>24</v>
      </c>
      <c r="T230">
        <v>0</v>
      </c>
      <c r="U230">
        <v>10</v>
      </c>
      <c r="V230" t="str">
        <f t="shared" si="4"/>
        <v>SIM</v>
      </c>
    </row>
    <row r="231" spans="1:22" x14ac:dyDescent="0.25">
      <c r="A231" t="s">
        <v>1197</v>
      </c>
      <c r="B231" t="s">
        <v>1198</v>
      </c>
      <c r="C231" t="s">
        <v>1199</v>
      </c>
      <c r="D231" t="s">
        <v>51</v>
      </c>
      <c r="E231" t="s">
        <v>29</v>
      </c>
      <c r="F231" t="s">
        <v>30</v>
      </c>
      <c r="G231">
        <v>12</v>
      </c>
      <c r="H231" s="1" t="s">
        <v>24</v>
      </c>
      <c r="I231" t="s">
        <v>1200</v>
      </c>
      <c r="J231" t="s">
        <v>1201</v>
      </c>
      <c r="K231">
        <v>215</v>
      </c>
      <c r="L231">
        <v>2621</v>
      </c>
      <c r="M231">
        <v>16</v>
      </c>
      <c r="N231">
        <v>16</v>
      </c>
      <c r="O231">
        <v>26.2</v>
      </c>
      <c r="P231">
        <v>58</v>
      </c>
      <c r="Q231">
        <v>48.5</v>
      </c>
      <c r="R231">
        <v>27.5</v>
      </c>
      <c r="S231" t="s">
        <v>24</v>
      </c>
      <c r="T231">
        <v>0</v>
      </c>
      <c r="U231">
        <v>10</v>
      </c>
      <c r="V231" t="str">
        <f t="shared" si="4"/>
        <v>NÃO</v>
      </c>
    </row>
    <row r="232" spans="1:22" x14ac:dyDescent="0.25">
      <c r="A232" t="s">
        <v>1202</v>
      </c>
      <c r="B232" t="s">
        <v>1203</v>
      </c>
      <c r="C232" t="s">
        <v>1204</v>
      </c>
      <c r="D232" t="s">
        <v>51</v>
      </c>
      <c r="E232" t="s">
        <v>62</v>
      </c>
      <c r="G232">
        <v>12</v>
      </c>
      <c r="H232" s="1" t="s">
        <v>24</v>
      </c>
      <c r="I232" t="s">
        <v>1205</v>
      </c>
      <c r="J232" t="s">
        <v>1206</v>
      </c>
      <c r="K232">
        <v>329</v>
      </c>
      <c r="L232">
        <v>3997</v>
      </c>
      <c r="M232">
        <v>38</v>
      </c>
      <c r="N232">
        <v>29.5</v>
      </c>
      <c r="O232">
        <v>31.5</v>
      </c>
      <c r="P232">
        <v>31</v>
      </c>
      <c r="Q232">
        <v>30</v>
      </c>
      <c r="R232">
        <v>56</v>
      </c>
      <c r="S232" t="s">
        <v>24</v>
      </c>
      <c r="T232">
        <v>0</v>
      </c>
      <c r="U232">
        <v>10</v>
      </c>
      <c r="V232" t="str">
        <f t="shared" si="4"/>
        <v>NÃO</v>
      </c>
    </row>
    <row r="233" spans="1:22" x14ac:dyDescent="0.25">
      <c r="A233" t="s">
        <v>1207</v>
      </c>
      <c r="B233" t="s">
        <v>1208</v>
      </c>
      <c r="C233" t="s">
        <v>1209</v>
      </c>
      <c r="D233" t="s">
        <v>51</v>
      </c>
      <c r="E233" t="s">
        <v>62</v>
      </c>
      <c r="G233">
        <v>12</v>
      </c>
      <c r="H233" s="1" t="s">
        <v>24</v>
      </c>
      <c r="I233" t="s">
        <v>1210</v>
      </c>
      <c r="J233" t="s">
        <v>1211</v>
      </c>
      <c r="K233">
        <v>502</v>
      </c>
      <c r="L233">
        <v>6086</v>
      </c>
      <c r="M233">
        <v>33</v>
      </c>
      <c r="N233">
        <v>32.5</v>
      </c>
      <c r="O233">
        <v>34.5</v>
      </c>
      <c r="P233">
        <v>32.5</v>
      </c>
      <c r="Q233">
        <v>32</v>
      </c>
      <c r="R233">
        <v>70</v>
      </c>
      <c r="S233" t="s">
        <v>24</v>
      </c>
      <c r="T233">
        <v>0</v>
      </c>
      <c r="U233">
        <v>10</v>
      </c>
      <c r="V233" t="str">
        <f t="shared" si="4"/>
        <v>NÃO</v>
      </c>
    </row>
    <row r="234" spans="1:22" x14ac:dyDescent="0.25">
      <c r="A234" t="s">
        <v>1212</v>
      </c>
      <c r="B234" t="s">
        <v>1213</v>
      </c>
      <c r="C234" t="s">
        <v>1214</v>
      </c>
      <c r="D234" t="s">
        <v>51</v>
      </c>
      <c r="E234" t="s">
        <v>62</v>
      </c>
      <c r="G234">
        <v>12</v>
      </c>
      <c r="H234" s="1" t="s">
        <v>24</v>
      </c>
      <c r="I234" t="s">
        <v>1215</v>
      </c>
      <c r="J234" t="s">
        <v>1216</v>
      </c>
      <c r="K234">
        <v>196</v>
      </c>
      <c r="L234">
        <v>2377</v>
      </c>
      <c r="M234">
        <v>26.2</v>
      </c>
      <c r="N234">
        <v>25.5</v>
      </c>
      <c r="O234">
        <v>23</v>
      </c>
      <c r="P234">
        <v>25</v>
      </c>
      <c r="Q234">
        <v>25.5</v>
      </c>
      <c r="R234">
        <v>41</v>
      </c>
      <c r="S234" t="s">
        <v>24</v>
      </c>
      <c r="T234">
        <v>0</v>
      </c>
      <c r="U234">
        <v>10</v>
      </c>
      <c r="V234" t="str">
        <f t="shared" si="4"/>
        <v>NÃO</v>
      </c>
    </row>
    <row r="235" spans="1:22" x14ac:dyDescent="0.25">
      <c r="A235" t="s">
        <v>1217</v>
      </c>
      <c r="B235" t="s">
        <v>1218</v>
      </c>
      <c r="C235" t="s">
        <v>1219</v>
      </c>
      <c r="D235" t="s">
        <v>68</v>
      </c>
      <c r="E235" t="s">
        <v>29</v>
      </c>
      <c r="F235" t="s">
        <v>30</v>
      </c>
      <c r="G235">
        <v>12</v>
      </c>
      <c r="H235" s="1" t="s">
        <v>24</v>
      </c>
      <c r="I235" t="s">
        <v>1220</v>
      </c>
      <c r="J235" t="s">
        <v>1221</v>
      </c>
      <c r="K235">
        <v>284</v>
      </c>
      <c r="L235">
        <v>3408</v>
      </c>
      <c r="M235">
        <v>50</v>
      </c>
      <c r="N235">
        <v>23</v>
      </c>
      <c r="O235">
        <v>62</v>
      </c>
      <c r="S235" t="s">
        <v>24</v>
      </c>
      <c r="T235">
        <v>0</v>
      </c>
      <c r="U235">
        <v>10</v>
      </c>
      <c r="V235" t="str">
        <f t="shared" si="4"/>
        <v>NÃO</v>
      </c>
    </row>
    <row r="236" spans="1:22" x14ac:dyDescent="0.25">
      <c r="A236" t="s">
        <v>1222</v>
      </c>
      <c r="B236" t="s">
        <v>1223</v>
      </c>
      <c r="C236" t="s">
        <v>1224</v>
      </c>
      <c r="D236" t="s">
        <v>68</v>
      </c>
      <c r="E236" t="s">
        <v>29</v>
      </c>
      <c r="F236" t="s">
        <v>30</v>
      </c>
      <c r="G236">
        <v>12</v>
      </c>
      <c r="H236" s="1" t="s">
        <v>24</v>
      </c>
      <c r="I236" t="s">
        <v>1225</v>
      </c>
      <c r="J236" t="s">
        <v>1226</v>
      </c>
      <c r="K236">
        <v>156</v>
      </c>
      <c r="L236">
        <v>1872</v>
      </c>
      <c r="M236">
        <v>40</v>
      </c>
      <c r="N236">
        <v>30</v>
      </c>
      <c r="O236">
        <v>18</v>
      </c>
      <c r="S236" t="s">
        <v>24</v>
      </c>
      <c r="T236">
        <v>0</v>
      </c>
      <c r="U236">
        <v>10</v>
      </c>
      <c r="V236" t="str">
        <f t="shared" si="4"/>
        <v>NÃO</v>
      </c>
    </row>
    <row r="237" spans="1:22" x14ac:dyDescent="0.25">
      <c r="A237" t="s">
        <v>1227</v>
      </c>
      <c r="B237" t="s">
        <v>1228</v>
      </c>
      <c r="C237" t="s">
        <v>1229</v>
      </c>
      <c r="D237" t="s">
        <v>85</v>
      </c>
      <c r="E237" t="s">
        <v>62</v>
      </c>
      <c r="G237">
        <v>20</v>
      </c>
      <c r="H237" s="1" t="s">
        <v>24</v>
      </c>
      <c r="I237" t="s">
        <v>1230</v>
      </c>
      <c r="J237" t="s">
        <v>1231</v>
      </c>
      <c r="K237">
        <v>400</v>
      </c>
      <c r="L237">
        <v>8000</v>
      </c>
      <c r="M237">
        <v>9</v>
      </c>
      <c r="N237">
        <v>9</v>
      </c>
      <c r="O237">
        <v>13</v>
      </c>
      <c r="P237">
        <v>35</v>
      </c>
      <c r="Q237">
        <v>26</v>
      </c>
      <c r="R237">
        <v>13</v>
      </c>
      <c r="S237" t="s">
        <v>24</v>
      </c>
      <c r="T237">
        <v>0</v>
      </c>
      <c r="U237">
        <v>10</v>
      </c>
      <c r="V237" t="str">
        <f t="shared" si="4"/>
        <v>NÃO</v>
      </c>
    </row>
    <row r="238" spans="1:22" x14ac:dyDescent="0.25">
      <c r="A238" t="s">
        <v>1232</v>
      </c>
      <c r="B238" t="s">
        <v>1233</v>
      </c>
      <c r="C238" t="s">
        <v>1234</v>
      </c>
      <c r="D238" t="s">
        <v>85</v>
      </c>
      <c r="E238" t="s">
        <v>62</v>
      </c>
      <c r="G238">
        <v>20</v>
      </c>
      <c r="H238" s="1" t="s">
        <v>24</v>
      </c>
      <c r="I238" t="s">
        <v>1235</v>
      </c>
      <c r="J238" t="s">
        <v>1236</v>
      </c>
      <c r="K238">
        <v>210</v>
      </c>
      <c r="L238">
        <v>4200</v>
      </c>
      <c r="M238">
        <v>0.1</v>
      </c>
      <c r="N238">
        <v>40</v>
      </c>
      <c r="O238">
        <v>18</v>
      </c>
      <c r="P238">
        <v>50</v>
      </c>
      <c r="Q238">
        <v>47</v>
      </c>
      <c r="R238">
        <v>15</v>
      </c>
      <c r="S238" t="s">
        <v>24</v>
      </c>
      <c r="T238">
        <v>0</v>
      </c>
      <c r="U238">
        <v>10</v>
      </c>
      <c r="V238" t="str">
        <f t="shared" si="4"/>
        <v>NÃO</v>
      </c>
    </row>
    <row r="239" spans="1:22" x14ac:dyDescent="0.25">
      <c r="A239" t="s">
        <v>1237</v>
      </c>
      <c r="B239" t="s">
        <v>1238</v>
      </c>
      <c r="C239" t="s">
        <v>1239</v>
      </c>
      <c r="D239" t="s">
        <v>138</v>
      </c>
      <c r="E239" t="s">
        <v>62</v>
      </c>
      <c r="G239">
        <v>6</v>
      </c>
      <c r="H239" s="1" t="s">
        <v>24</v>
      </c>
      <c r="I239" t="s">
        <v>1240</v>
      </c>
      <c r="J239" t="s">
        <v>1241</v>
      </c>
      <c r="K239">
        <v>364</v>
      </c>
      <c r="L239">
        <v>2184</v>
      </c>
      <c r="M239">
        <v>39</v>
      </c>
      <c r="N239">
        <v>18</v>
      </c>
      <c r="O239">
        <v>33</v>
      </c>
      <c r="S239" t="s">
        <v>24</v>
      </c>
      <c r="T239">
        <v>0</v>
      </c>
      <c r="U239">
        <v>10</v>
      </c>
      <c r="V239" t="str">
        <f t="shared" si="4"/>
        <v>NÃO</v>
      </c>
    </row>
    <row r="240" spans="1:22" x14ac:dyDescent="0.25">
      <c r="A240" t="s">
        <v>1242</v>
      </c>
      <c r="B240" t="s">
        <v>1243</v>
      </c>
      <c r="C240" t="s">
        <v>1244</v>
      </c>
      <c r="D240" t="s">
        <v>138</v>
      </c>
      <c r="E240" t="s">
        <v>62</v>
      </c>
      <c r="G240">
        <v>6</v>
      </c>
      <c r="H240" s="1" t="s">
        <v>24</v>
      </c>
      <c r="I240" t="s">
        <v>1245</v>
      </c>
      <c r="J240" t="s">
        <v>1246</v>
      </c>
      <c r="K240">
        <v>190</v>
      </c>
      <c r="L240">
        <v>1140</v>
      </c>
      <c r="M240">
        <v>28</v>
      </c>
      <c r="N240">
        <v>13.5</v>
      </c>
      <c r="O240">
        <v>23</v>
      </c>
      <c r="S240" t="s">
        <v>24</v>
      </c>
      <c r="T240">
        <v>0</v>
      </c>
      <c r="U240">
        <v>10</v>
      </c>
      <c r="V240" t="str">
        <f t="shared" si="4"/>
        <v>NÃO</v>
      </c>
    </row>
    <row r="241" spans="1:22" x14ac:dyDescent="0.25">
      <c r="A241" t="s">
        <v>1247</v>
      </c>
      <c r="B241" t="s">
        <v>1248</v>
      </c>
      <c r="C241" t="s">
        <v>1249</v>
      </c>
      <c r="D241" t="s">
        <v>138</v>
      </c>
      <c r="E241" t="s">
        <v>62</v>
      </c>
      <c r="G241">
        <v>6</v>
      </c>
      <c r="H241" s="1" t="s">
        <v>24</v>
      </c>
      <c r="I241" t="s">
        <v>1250</v>
      </c>
      <c r="J241" t="s">
        <v>1251</v>
      </c>
      <c r="K241">
        <v>181</v>
      </c>
      <c r="L241">
        <v>1086</v>
      </c>
      <c r="M241">
        <v>34</v>
      </c>
      <c r="N241">
        <v>16.5</v>
      </c>
      <c r="O241">
        <v>26</v>
      </c>
      <c r="S241" t="s">
        <v>24</v>
      </c>
      <c r="T241">
        <v>0</v>
      </c>
      <c r="U241">
        <v>10</v>
      </c>
      <c r="V241" t="str">
        <f t="shared" si="4"/>
        <v>NÃO</v>
      </c>
    </row>
    <row r="242" spans="1:22" x14ac:dyDescent="0.25">
      <c r="A242" t="s">
        <v>1252</v>
      </c>
      <c r="B242" t="s">
        <v>1253</v>
      </c>
      <c r="C242" t="s">
        <v>1254</v>
      </c>
      <c r="D242" t="s">
        <v>74</v>
      </c>
      <c r="E242" t="s">
        <v>29</v>
      </c>
      <c r="F242" t="s">
        <v>30</v>
      </c>
      <c r="G242">
        <v>8</v>
      </c>
      <c r="H242" s="1" t="s">
        <v>24</v>
      </c>
      <c r="I242" t="s">
        <v>1255</v>
      </c>
      <c r="J242" t="s">
        <v>1256</v>
      </c>
      <c r="K242">
        <v>175</v>
      </c>
      <c r="L242">
        <v>1719</v>
      </c>
      <c r="M242">
        <v>37</v>
      </c>
      <c r="N242">
        <v>29.5</v>
      </c>
      <c r="O242">
        <v>5.8</v>
      </c>
      <c r="P242">
        <v>34</v>
      </c>
      <c r="Q242">
        <v>24</v>
      </c>
      <c r="R242">
        <v>19.100000000000001</v>
      </c>
      <c r="S242" t="s">
        <v>24</v>
      </c>
      <c r="T242">
        <v>0</v>
      </c>
      <c r="U242">
        <v>10</v>
      </c>
      <c r="V242" t="str">
        <f t="shared" si="4"/>
        <v>NÃO</v>
      </c>
    </row>
    <row r="243" spans="1:22" x14ac:dyDescent="0.25">
      <c r="A243" t="s">
        <v>1257</v>
      </c>
      <c r="B243" t="s">
        <v>1258</v>
      </c>
      <c r="C243" t="s">
        <v>1259</v>
      </c>
      <c r="D243" t="s">
        <v>74</v>
      </c>
      <c r="E243" t="s">
        <v>29</v>
      </c>
      <c r="F243" t="s">
        <v>30</v>
      </c>
      <c r="G243">
        <v>6</v>
      </c>
      <c r="H243" s="1" t="s">
        <v>24</v>
      </c>
      <c r="I243" t="s">
        <v>1260</v>
      </c>
      <c r="J243" t="s">
        <v>1261</v>
      </c>
      <c r="K243">
        <v>255</v>
      </c>
      <c r="L243">
        <v>1813</v>
      </c>
      <c r="M243">
        <v>28.5</v>
      </c>
      <c r="N243">
        <v>15</v>
      </c>
      <c r="O243">
        <v>5.9</v>
      </c>
      <c r="P243">
        <v>38</v>
      </c>
      <c r="Q243">
        <v>30.5</v>
      </c>
      <c r="R243">
        <v>17.5</v>
      </c>
      <c r="S243" t="s">
        <v>24</v>
      </c>
      <c r="T243">
        <v>0</v>
      </c>
      <c r="U243">
        <v>10</v>
      </c>
      <c r="V243" t="str">
        <f t="shared" si="4"/>
        <v>NÃO</v>
      </c>
    </row>
    <row r="244" spans="1:22" x14ac:dyDescent="0.25">
      <c r="A244" t="s">
        <v>1262</v>
      </c>
      <c r="B244" t="s">
        <v>1263</v>
      </c>
      <c r="C244" t="s">
        <v>1264</v>
      </c>
      <c r="D244" t="s">
        <v>22</v>
      </c>
      <c r="E244" t="s">
        <v>29</v>
      </c>
      <c r="F244" t="s">
        <v>30</v>
      </c>
      <c r="G244">
        <v>24</v>
      </c>
      <c r="H244" s="1" t="s">
        <v>24</v>
      </c>
      <c r="I244" t="s">
        <v>1265</v>
      </c>
      <c r="J244" t="s">
        <v>1266</v>
      </c>
      <c r="K244">
        <v>86</v>
      </c>
      <c r="L244">
        <v>450</v>
      </c>
      <c r="M244">
        <v>15.5</v>
      </c>
      <c r="N244">
        <v>1</v>
      </c>
      <c r="O244">
        <v>2.1</v>
      </c>
      <c r="P244">
        <v>52</v>
      </c>
      <c r="Q244">
        <v>40</v>
      </c>
      <c r="R244">
        <v>216.72</v>
      </c>
      <c r="S244" t="s">
        <v>24</v>
      </c>
      <c r="T244">
        <v>0</v>
      </c>
      <c r="U244">
        <v>10</v>
      </c>
      <c r="V244" t="str">
        <f t="shared" si="4"/>
        <v>NÃO</v>
      </c>
    </row>
    <row r="245" spans="1:22" x14ac:dyDescent="0.25">
      <c r="A245" t="s">
        <v>1267</v>
      </c>
      <c r="B245" t="s">
        <v>1268</v>
      </c>
      <c r="C245" t="s">
        <v>1269</v>
      </c>
      <c r="D245" t="s">
        <v>198</v>
      </c>
      <c r="E245" t="s">
        <v>29</v>
      </c>
      <c r="F245" t="s">
        <v>30</v>
      </c>
      <c r="G245">
        <v>100</v>
      </c>
      <c r="H245" s="1" t="s">
        <v>24</v>
      </c>
      <c r="I245" t="s">
        <v>1270</v>
      </c>
      <c r="K245">
        <v>0.16</v>
      </c>
      <c r="L245">
        <v>16</v>
      </c>
      <c r="S245" t="s">
        <v>24</v>
      </c>
      <c r="T245">
        <v>0</v>
      </c>
      <c r="U245">
        <v>10</v>
      </c>
      <c r="V245" t="str">
        <f t="shared" si="4"/>
        <v>NÃO</v>
      </c>
    </row>
    <row r="246" spans="1:22" x14ac:dyDescent="0.25">
      <c r="A246" t="s">
        <v>1271</v>
      </c>
      <c r="B246" t="s">
        <v>1272</v>
      </c>
      <c r="C246" t="s">
        <v>1273</v>
      </c>
      <c r="D246" t="s">
        <v>41</v>
      </c>
      <c r="E246" t="s">
        <v>29</v>
      </c>
      <c r="F246" t="s">
        <v>30</v>
      </c>
      <c r="G246">
        <v>12</v>
      </c>
      <c r="H246" s="1" t="s">
        <v>24</v>
      </c>
      <c r="I246" t="s">
        <v>1274</v>
      </c>
      <c r="J246" t="s">
        <v>1275</v>
      </c>
      <c r="K246">
        <v>66</v>
      </c>
      <c r="L246">
        <v>800</v>
      </c>
      <c r="M246">
        <v>14</v>
      </c>
      <c r="N246">
        <v>14</v>
      </c>
      <c r="O246">
        <v>15</v>
      </c>
      <c r="P246">
        <v>15</v>
      </c>
      <c r="Q246">
        <v>15</v>
      </c>
      <c r="R246">
        <v>36</v>
      </c>
      <c r="S246" t="s">
        <v>24</v>
      </c>
      <c r="T246">
        <v>0</v>
      </c>
      <c r="U246">
        <v>10</v>
      </c>
      <c r="V246" t="str">
        <f t="shared" si="4"/>
        <v>NÃO</v>
      </c>
    </row>
    <row r="247" spans="1:22" x14ac:dyDescent="0.25">
      <c r="A247" t="s">
        <v>1276</v>
      </c>
      <c r="B247" t="s">
        <v>1277</v>
      </c>
      <c r="C247" t="s">
        <v>1278</v>
      </c>
      <c r="D247" t="s">
        <v>129</v>
      </c>
      <c r="E247" t="s">
        <v>62</v>
      </c>
      <c r="G247">
        <v>32</v>
      </c>
      <c r="H247" s="1" t="s">
        <v>24</v>
      </c>
      <c r="I247" t="s">
        <v>1279</v>
      </c>
      <c r="J247" t="s">
        <v>1280</v>
      </c>
      <c r="K247">
        <v>105</v>
      </c>
      <c r="L247">
        <v>3360</v>
      </c>
      <c r="M247">
        <v>42</v>
      </c>
      <c r="N247">
        <v>2</v>
      </c>
      <c r="O247">
        <v>19</v>
      </c>
      <c r="S247" t="s">
        <v>24</v>
      </c>
      <c r="T247">
        <v>0</v>
      </c>
      <c r="U247">
        <v>10</v>
      </c>
      <c r="V247" t="str">
        <f t="shared" si="4"/>
        <v>NÃO</v>
      </c>
    </row>
    <row r="248" spans="1:22" x14ac:dyDescent="0.25">
      <c r="A248" t="s">
        <v>1281</v>
      </c>
      <c r="B248" t="s">
        <v>1282</v>
      </c>
      <c r="C248" t="s">
        <v>1283</v>
      </c>
      <c r="D248" t="s">
        <v>129</v>
      </c>
      <c r="E248" t="s">
        <v>402</v>
      </c>
      <c r="G248">
        <v>10</v>
      </c>
      <c r="H248" s="1" t="s">
        <v>24</v>
      </c>
      <c r="I248" t="s">
        <v>1284</v>
      </c>
      <c r="J248" t="s">
        <v>1285</v>
      </c>
      <c r="K248">
        <v>520</v>
      </c>
      <c r="L248">
        <v>5200</v>
      </c>
      <c r="M248">
        <v>30</v>
      </c>
      <c r="N248">
        <v>30</v>
      </c>
      <c r="O248">
        <v>9</v>
      </c>
      <c r="S248" t="s">
        <v>24</v>
      </c>
      <c r="T248">
        <v>0</v>
      </c>
      <c r="U248">
        <v>10</v>
      </c>
      <c r="V248" t="str">
        <f t="shared" si="4"/>
        <v>NÃO</v>
      </c>
    </row>
    <row r="249" spans="1:22" x14ac:dyDescent="0.25">
      <c r="A249" t="s">
        <v>1286</v>
      </c>
      <c r="B249" t="s">
        <v>1287</v>
      </c>
      <c r="C249" t="s">
        <v>1288</v>
      </c>
      <c r="D249" t="s">
        <v>129</v>
      </c>
      <c r="E249" t="s">
        <v>402</v>
      </c>
      <c r="G249">
        <v>14</v>
      </c>
      <c r="H249" s="1" t="s">
        <v>24</v>
      </c>
      <c r="I249" t="s">
        <v>1289</v>
      </c>
      <c r="J249" t="s">
        <v>1290</v>
      </c>
      <c r="K249">
        <v>250</v>
      </c>
      <c r="L249">
        <v>3500</v>
      </c>
      <c r="M249">
        <v>38</v>
      </c>
      <c r="N249">
        <v>22</v>
      </c>
      <c r="O249">
        <v>5</v>
      </c>
      <c r="S249" t="s">
        <v>24</v>
      </c>
      <c r="T249">
        <v>0</v>
      </c>
      <c r="U249">
        <v>10</v>
      </c>
      <c r="V249" t="str">
        <f t="shared" si="4"/>
        <v>NÃO</v>
      </c>
    </row>
    <row r="250" spans="1:22" x14ac:dyDescent="0.25">
      <c r="A250" t="s">
        <v>1291</v>
      </c>
      <c r="B250" t="s">
        <v>1292</v>
      </c>
      <c r="C250" t="s">
        <v>1293</v>
      </c>
      <c r="D250" t="s">
        <v>111</v>
      </c>
      <c r="E250" t="s">
        <v>112</v>
      </c>
      <c r="G250">
        <v>6</v>
      </c>
      <c r="H250" s="1" t="s">
        <v>24</v>
      </c>
      <c r="I250" t="s">
        <v>1294</v>
      </c>
      <c r="J250" t="s">
        <v>1295</v>
      </c>
      <c r="K250">
        <v>516</v>
      </c>
      <c r="L250">
        <v>3304</v>
      </c>
      <c r="M250">
        <v>10.5</v>
      </c>
      <c r="N250">
        <v>13.8</v>
      </c>
      <c r="O250">
        <v>29</v>
      </c>
      <c r="P250">
        <v>33.1</v>
      </c>
      <c r="Q250">
        <v>22.7</v>
      </c>
      <c r="R250">
        <v>30.1</v>
      </c>
      <c r="S250" t="s">
        <v>24</v>
      </c>
      <c r="T250">
        <v>0</v>
      </c>
      <c r="U250">
        <v>15</v>
      </c>
      <c r="V250" t="str">
        <f t="shared" si="4"/>
        <v>NÃO</v>
      </c>
    </row>
    <row r="251" spans="1:22" x14ac:dyDescent="0.25">
      <c r="A251" t="s">
        <v>1296</v>
      </c>
      <c r="B251" t="s">
        <v>1297</v>
      </c>
      <c r="C251" t="s">
        <v>1298</v>
      </c>
      <c r="D251" t="s">
        <v>68</v>
      </c>
      <c r="E251" t="s">
        <v>29</v>
      </c>
      <c r="F251" t="s">
        <v>30</v>
      </c>
      <c r="G251">
        <v>24</v>
      </c>
      <c r="H251" s="1" t="s">
        <v>24</v>
      </c>
      <c r="I251" t="s">
        <v>1299</v>
      </c>
      <c r="J251" t="s">
        <v>1300</v>
      </c>
      <c r="K251">
        <v>129</v>
      </c>
      <c r="L251">
        <v>3096</v>
      </c>
      <c r="M251">
        <v>40</v>
      </c>
      <c r="N251">
        <v>21</v>
      </c>
      <c r="O251">
        <v>43.5</v>
      </c>
      <c r="S251" t="s">
        <v>24</v>
      </c>
      <c r="T251">
        <v>0</v>
      </c>
      <c r="U251">
        <v>10</v>
      </c>
      <c r="V251" t="str">
        <f t="shared" si="4"/>
        <v>NÃO</v>
      </c>
    </row>
    <row r="252" spans="1:22" x14ac:dyDescent="0.25">
      <c r="A252" t="s">
        <v>1301</v>
      </c>
      <c r="B252" t="s">
        <v>1302</v>
      </c>
      <c r="C252" t="s">
        <v>1303</v>
      </c>
      <c r="D252" t="s">
        <v>68</v>
      </c>
      <c r="E252" t="s">
        <v>29</v>
      </c>
      <c r="F252" t="s">
        <v>30</v>
      </c>
      <c r="G252">
        <v>24</v>
      </c>
      <c r="H252" s="1" t="s">
        <v>24</v>
      </c>
      <c r="I252" t="s">
        <v>1304</v>
      </c>
      <c r="J252" t="s">
        <v>1305</v>
      </c>
      <c r="K252">
        <v>92</v>
      </c>
      <c r="L252">
        <v>2208</v>
      </c>
      <c r="M252">
        <v>45</v>
      </c>
      <c r="N252">
        <v>50</v>
      </c>
      <c r="O252">
        <v>17</v>
      </c>
      <c r="S252" t="s">
        <v>24</v>
      </c>
      <c r="T252">
        <v>0</v>
      </c>
      <c r="U252">
        <v>10</v>
      </c>
      <c r="V252" t="str">
        <f t="shared" si="4"/>
        <v>NÃO</v>
      </c>
    </row>
    <row r="253" spans="1:22" x14ac:dyDescent="0.25">
      <c r="A253" t="s">
        <v>1306</v>
      </c>
      <c r="B253" t="s">
        <v>1307</v>
      </c>
      <c r="C253" t="s">
        <v>1308</v>
      </c>
      <c r="D253" t="s">
        <v>68</v>
      </c>
      <c r="E253" t="s">
        <v>29</v>
      </c>
      <c r="F253" t="s">
        <v>30</v>
      </c>
      <c r="G253">
        <v>24</v>
      </c>
      <c r="H253" s="1" t="s">
        <v>24</v>
      </c>
      <c r="I253" t="s">
        <v>1309</v>
      </c>
      <c r="J253" t="s">
        <v>1310</v>
      </c>
      <c r="K253">
        <v>181</v>
      </c>
      <c r="L253">
        <v>4344</v>
      </c>
      <c r="M253">
        <v>61</v>
      </c>
      <c r="N253">
        <v>33</v>
      </c>
      <c r="O253">
        <v>25</v>
      </c>
      <c r="S253" t="s">
        <v>24</v>
      </c>
      <c r="T253">
        <v>0</v>
      </c>
      <c r="U253">
        <v>10</v>
      </c>
      <c r="V253" t="str">
        <f t="shared" si="4"/>
        <v>NÃO</v>
      </c>
    </row>
    <row r="254" spans="1:22" x14ac:dyDescent="0.25">
      <c r="A254" t="s">
        <v>1311</v>
      </c>
      <c r="B254" t="s">
        <v>1312</v>
      </c>
      <c r="C254" t="s">
        <v>1313</v>
      </c>
      <c r="D254" t="s">
        <v>68</v>
      </c>
      <c r="E254" t="s">
        <v>29</v>
      </c>
      <c r="F254" t="s">
        <v>30</v>
      </c>
      <c r="G254">
        <v>12</v>
      </c>
      <c r="H254" s="1" t="s">
        <v>24</v>
      </c>
      <c r="I254" t="s">
        <v>1314</v>
      </c>
      <c r="J254" t="s">
        <v>1315</v>
      </c>
      <c r="K254">
        <v>220</v>
      </c>
      <c r="L254">
        <v>2640</v>
      </c>
      <c r="M254">
        <v>47</v>
      </c>
      <c r="N254">
        <v>25</v>
      </c>
      <c r="O254">
        <v>31</v>
      </c>
      <c r="S254" t="s">
        <v>24</v>
      </c>
      <c r="T254">
        <v>0</v>
      </c>
      <c r="U254">
        <v>10</v>
      </c>
      <c r="V254" t="str">
        <f t="shared" si="4"/>
        <v>NÃO</v>
      </c>
    </row>
    <row r="255" spans="1:22" x14ac:dyDescent="0.25">
      <c r="A255" t="s">
        <v>1316</v>
      </c>
      <c r="B255" t="s">
        <v>1317</v>
      </c>
      <c r="C255" t="s">
        <v>1318</v>
      </c>
      <c r="D255" t="s">
        <v>129</v>
      </c>
      <c r="E255" t="s">
        <v>402</v>
      </c>
      <c r="G255">
        <v>12</v>
      </c>
      <c r="H255" s="1" t="s">
        <v>24</v>
      </c>
      <c r="I255" t="s">
        <v>1319</v>
      </c>
      <c r="J255" t="s">
        <v>1320</v>
      </c>
      <c r="K255">
        <v>700</v>
      </c>
      <c r="L255">
        <v>8400</v>
      </c>
      <c r="M255">
        <v>51</v>
      </c>
      <c r="N255">
        <v>39</v>
      </c>
      <c r="O255">
        <v>14</v>
      </c>
      <c r="S255" t="s">
        <v>24</v>
      </c>
      <c r="T255">
        <v>0</v>
      </c>
      <c r="U255">
        <v>10</v>
      </c>
      <c r="V255" t="str">
        <f t="shared" si="4"/>
        <v>NÃO</v>
      </c>
    </row>
    <row r="256" spans="1:22" x14ac:dyDescent="0.25">
      <c r="A256" t="s">
        <v>1321</v>
      </c>
      <c r="B256" t="s">
        <v>1322</v>
      </c>
      <c r="C256" t="s">
        <v>1323</v>
      </c>
      <c r="D256" t="s">
        <v>44</v>
      </c>
      <c r="E256" t="s">
        <v>104</v>
      </c>
      <c r="F256" t="s">
        <v>105</v>
      </c>
      <c r="G256">
        <v>6</v>
      </c>
      <c r="H256" s="1" t="s">
        <v>47</v>
      </c>
      <c r="I256" t="s">
        <v>1324</v>
      </c>
      <c r="J256" t="s">
        <v>1325</v>
      </c>
      <c r="K256">
        <v>830</v>
      </c>
      <c r="L256">
        <v>5419</v>
      </c>
      <c r="M256">
        <v>16.34</v>
      </c>
      <c r="N256">
        <v>13.67</v>
      </c>
      <c r="O256">
        <v>21.66</v>
      </c>
      <c r="P256">
        <v>43.3</v>
      </c>
      <c r="Q256">
        <v>27.3</v>
      </c>
      <c r="R256">
        <v>22.7</v>
      </c>
      <c r="S256" t="s">
        <v>24</v>
      </c>
      <c r="T256">
        <v>0</v>
      </c>
      <c r="U256">
        <v>10</v>
      </c>
      <c r="V256" t="str">
        <f t="shared" si="4"/>
        <v>SIM</v>
      </c>
    </row>
    <row r="257" spans="1:22" x14ac:dyDescent="0.25">
      <c r="A257" t="s">
        <v>1326</v>
      </c>
      <c r="B257" t="s">
        <v>1327</v>
      </c>
      <c r="C257" t="s">
        <v>1328</v>
      </c>
      <c r="D257" t="s">
        <v>44</v>
      </c>
      <c r="E257" t="s">
        <v>104</v>
      </c>
      <c r="F257" t="s">
        <v>105</v>
      </c>
      <c r="G257">
        <v>6</v>
      </c>
      <c r="H257" s="1" t="s">
        <v>47</v>
      </c>
      <c r="I257" t="s">
        <v>1329</v>
      </c>
      <c r="J257" t="s">
        <v>1330</v>
      </c>
      <c r="K257">
        <v>2100</v>
      </c>
      <c r="L257">
        <v>13829</v>
      </c>
      <c r="M257">
        <v>39</v>
      </c>
      <c r="N257">
        <v>24</v>
      </c>
      <c r="O257">
        <v>6.6</v>
      </c>
      <c r="P257">
        <v>43.9</v>
      </c>
      <c r="Q257">
        <v>40.200000000000003</v>
      </c>
      <c r="R257">
        <v>25.9</v>
      </c>
      <c r="S257" t="s">
        <v>24</v>
      </c>
      <c r="T257">
        <v>0</v>
      </c>
      <c r="U257">
        <v>10</v>
      </c>
      <c r="V257" t="str">
        <f t="shared" si="4"/>
        <v>SIM</v>
      </c>
    </row>
    <row r="258" spans="1:22" x14ac:dyDescent="0.25">
      <c r="A258" t="s">
        <v>1331</v>
      </c>
      <c r="B258" t="s">
        <v>1332</v>
      </c>
      <c r="C258" t="s">
        <v>1333</v>
      </c>
      <c r="D258" t="s">
        <v>74</v>
      </c>
      <c r="E258" t="s">
        <v>62</v>
      </c>
      <c r="G258">
        <v>6</v>
      </c>
      <c r="H258" s="1" t="s">
        <v>24</v>
      </c>
      <c r="I258" t="s">
        <v>1334</v>
      </c>
      <c r="J258" t="s">
        <v>1335</v>
      </c>
      <c r="K258">
        <v>235</v>
      </c>
      <c r="L258">
        <v>1440</v>
      </c>
      <c r="M258">
        <v>33.5</v>
      </c>
      <c r="N258">
        <v>33</v>
      </c>
      <c r="O258">
        <v>30.8</v>
      </c>
      <c r="P258">
        <v>31.8</v>
      </c>
      <c r="Q258">
        <v>30.5</v>
      </c>
      <c r="R258">
        <v>12</v>
      </c>
      <c r="S258" t="s">
        <v>24</v>
      </c>
      <c r="T258">
        <v>0</v>
      </c>
      <c r="U258">
        <v>10</v>
      </c>
      <c r="V258" t="str">
        <f t="shared" si="4"/>
        <v>NÃO</v>
      </c>
    </row>
    <row r="259" spans="1:22" x14ac:dyDescent="0.25">
      <c r="A259" t="s">
        <v>1336</v>
      </c>
      <c r="B259" t="s">
        <v>1337</v>
      </c>
      <c r="C259" t="s">
        <v>1338</v>
      </c>
      <c r="D259" t="s">
        <v>74</v>
      </c>
      <c r="E259" t="s">
        <v>62</v>
      </c>
      <c r="G259">
        <v>6</v>
      </c>
      <c r="H259" s="1" t="s">
        <v>24</v>
      </c>
      <c r="I259" t="s">
        <v>1339</v>
      </c>
      <c r="J259" t="s">
        <v>1340</v>
      </c>
      <c r="K259">
        <v>333</v>
      </c>
      <c r="L259">
        <v>2051</v>
      </c>
      <c r="M259">
        <v>40.299999999999997</v>
      </c>
      <c r="N259">
        <v>28.4</v>
      </c>
      <c r="O259">
        <v>22.8</v>
      </c>
      <c r="P259">
        <v>36.200000000000003</v>
      </c>
      <c r="Q259">
        <v>34.6</v>
      </c>
      <c r="R259">
        <v>16</v>
      </c>
      <c r="S259" t="s">
        <v>24</v>
      </c>
      <c r="T259">
        <v>0</v>
      </c>
      <c r="U259">
        <v>10</v>
      </c>
      <c r="V259" t="str">
        <f t="shared" si="4"/>
        <v>NÃO</v>
      </c>
    </row>
    <row r="260" spans="1:22" x14ac:dyDescent="0.25">
      <c r="A260" t="s">
        <v>1341</v>
      </c>
      <c r="B260" t="s">
        <v>1342</v>
      </c>
      <c r="C260" t="s">
        <v>1343</v>
      </c>
      <c r="D260" t="s">
        <v>51</v>
      </c>
      <c r="E260" t="s">
        <v>29</v>
      </c>
      <c r="F260" t="s">
        <v>30</v>
      </c>
      <c r="G260">
        <v>48</v>
      </c>
      <c r="H260" s="1" t="s">
        <v>24</v>
      </c>
      <c r="I260" t="s">
        <v>1344</v>
      </c>
      <c r="J260" t="s">
        <v>1345</v>
      </c>
      <c r="K260">
        <v>17</v>
      </c>
      <c r="L260">
        <v>1082</v>
      </c>
      <c r="M260">
        <v>22</v>
      </c>
      <c r="N260">
        <v>11</v>
      </c>
      <c r="O260">
        <v>5.5</v>
      </c>
      <c r="P260">
        <v>38</v>
      </c>
      <c r="Q260">
        <v>33</v>
      </c>
      <c r="R260">
        <v>12</v>
      </c>
      <c r="S260" t="s">
        <v>24</v>
      </c>
      <c r="T260">
        <v>0</v>
      </c>
      <c r="U260">
        <v>10</v>
      </c>
      <c r="V260" t="str">
        <f t="shared" ref="V260:V323" si="5">IF(OR(S260="S",H260="S"),"SIM","NÃO")</f>
        <v>NÃO</v>
      </c>
    </row>
    <row r="261" spans="1:22" x14ac:dyDescent="0.25">
      <c r="A261" t="s">
        <v>1346</v>
      </c>
      <c r="B261" t="s">
        <v>1347</v>
      </c>
      <c r="C261" t="s">
        <v>1348</v>
      </c>
      <c r="D261" t="s">
        <v>51</v>
      </c>
      <c r="E261" t="s">
        <v>62</v>
      </c>
      <c r="G261">
        <v>24</v>
      </c>
      <c r="H261" s="1" t="s">
        <v>24</v>
      </c>
      <c r="I261" t="s">
        <v>1349</v>
      </c>
      <c r="J261" t="s">
        <v>1350</v>
      </c>
      <c r="K261">
        <v>66</v>
      </c>
      <c r="L261">
        <v>1981</v>
      </c>
      <c r="M261">
        <v>10</v>
      </c>
      <c r="N261">
        <v>8.6999999999999993</v>
      </c>
      <c r="O261">
        <v>23</v>
      </c>
      <c r="P261">
        <v>41</v>
      </c>
      <c r="Q261">
        <v>28.5</v>
      </c>
      <c r="R261">
        <v>38.5</v>
      </c>
      <c r="S261" t="s">
        <v>24</v>
      </c>
      <c r="T261">
        <v>0</v>
      </c>
      <c r="U261">
        <v>10</v>
      </c>
      <c r="V261" t="str">
        <f t="shared" si="5"/>
        <v>NÃO</v>
      </c>
    </row>
    <row r="262" spans="1:22" x14ac:dyDescent="0.25">
      <c r="A262" t="s">
        <v>1351</v>
      </c>
      <c r="B262" t="s">
        <v>1352</v>
      </c>
      <c r="C262" t="s">
        <v>1353</v>
      </c>
      <c r="D262" t="s">
        <v>74</v>
      </c>
      <c r="E262" t="s">
        <v>29</v>
      </c>
      <c r="F262" t="s">
        <v>30</v>
      </c>
      <c r="G262">
        <v>12</v>
      </c>
      <c r="H262" s="1" t="s">
        <v>24</v>
      </c>
      <c r="I262" t="s">
        <v>1354</v>
      </c>
      <c r="J262" t="s">
        <v>1355</v>
      </c>
      <c r="K262">
        <v>99</v>
      </c>
      <c r="L262">
        <v>1342</v>
      </c>
      <c r="M262">
        <v>22.4</v>
      </c>
      <c r="N262">
        <v>22.4</v>
      </c>
      <c r="O262">
        <v>26</v>
      </c>
      <c r="P262">
        <v>22.5</v>
      </c>
      <c r="Q262">
        <v>22.5</v>
      </c>
      <c r="R262">
        <v>25</v>
      </c>
      <c r="S262" t="s">
        <v>24</v>
      </c>
      <c r="T262">
        <v>0</v>
      </c>
      <c r="U262">
        <v>10</v>
      </c>
      <c r="V262" t="str">
        <f t="shared" si="5"/>
        <v>NÃO</v>
      </c>
    </row>
    <row r="263" spans="1:22" x14ac:dyDescent="0.25">
      <c r="A263" t="s">
        <v>1356</v>
      </c>
      <c r="B263" t="s">
        <v>1357</v>
      </c>
      <c r="C263" t="s">
        <v>1358</v>
      </c>
      <c r="D263" t="s">
        <v>74</v>
      </c>
      <c r="E263" t="s">
        <v>29</v>
      </c>
      <c r="F263" t="s">
        <v>30</v>
      </c>
      <c r="G263">
        <v>12</v>
      </c>
      <c r="H263" s="1" t="s">
        <v>24</v>
      </c>
      <c r="I263" t="s">
        <v>1359</v>
      </c>
      <c r="J263" t="s">
        <v>1360</v>
      </c>
      <c r="K263">
        <v>106</v>
      </c>
      <c r="L263">
        <v>1596</v>
      </c>
      <c r="M263">
        <v>26.5</v>
      </c>
      <c r="N263">
        <v>9</v>
      </c>
      <c r="O263">
        <v>9.3000000000000007</v>
      </c>
      <c r="P263">
        <v>45</v>
      </c>
      <c r="Q263">
        <v>30</v>
      </c>
      <c r="R263">
        <v>23</v>
      </c>
      <c r="S263" t="s">
        <v>24</v>
      </c>
      <c r="T263">
        <v>0</v>
      </c>
      <c r="U263">
        <v>10</v>
      </c>
      <c r="V263" t="str">
        <f t="shared" si="5"/>
        <v>NÃO</v>
      </c>
    </row>
    <row r="264" spans="1:22" x14ac:dyDescent="0.25">
      <c r="A264" t="s">
        <v>1361</v>
      </c>
      <c r="B264" t="s">
        <v>1362</v>
      </c>
      <c r="C264" t="s">
        <v>1363</v>
      </c>
      <c r="D264" t="s">
        <v>44</v>
      </c>
      <c r="E264" t="s">
        <v>104</v>
      </c>
      <c r="F264" t="s">
        <v>105</v>
      </c>
      <c r="G264">
        <v>12</v>
      </c>
      <c r="H264" s="1" t="s">
        <v>47</v>
      </c>
      <c r="I264" t="s">
        <v>1364</v>
      </c>
      <c r="J264" t="s">
        <v>1365</v>
      </c>
      <c r="K264">
        <v>350</v>
      </c>
      <c r="L264">
        <v>5049</v>
      </c>
      <c r="M264">
        <v>14.4</v>
      </c>
      <c r="N264">
        <v>14.4</v>
      </c>
      <c r="O264">
        <v>6.3</v>
      </c>
      <c r="P264">
        <v>44.2</v>
      </c>
      <c r="Q264">
        <v>18.5</v>
      </c>
      <c r="R264">
        <v>15.9</v>
      </c>
      <c r="S264" t="s">
        <v>24</v>
      </c>
      <c r="T264">
        <v>0</v>
      </c>
      <c r="U264">
        <v>10</v>
      </c>
      <c r="V264" t="str">
        <f t="shared" si="5"/>
        <v>SIM</v>
      </c>
    </row>
    <row r="265" spans="1:22" x14ac:dyDescent="0.25">
      <c r="A265" t="s">
        <v>1366</v>
      </c>
      <c r="B265" t="s">
        <v>1367</v>
      </c>
      <c r="C265" t="s">
        <v>1368</v>
      </c>
      <c r="D265" t="s">
        <v>44</v>
      </c>
      <c r="E265" t="s">
        <v>104</v>
      </c>
      <c r="F265" t="s">
        <v>105</v>
      </c>
      <c r="G265">
        <v>12</v>
      </c>
      <c r="H265" s="1" t="s">
        <v>47</v>
      </c>
      <c r="I265" t="s">
        <v>1369</v>
      </c>
      <c r="J265" t="s">
        <v>1370</v>
      </c>
      <c r="K265">
        <v>560</v>
      </c>
      <c r="L265">
        <v>8082</v>
      </c>
      <c r="M265">
        <v>17.8</v>
      </c>
      <c r="N265">
        <v>17.8</v>
      </c>
      <c r="O265">
        <v>8.15</v>
      </c>
      <c r="P265">
        <v>39.1</v>
      </c>
      <c r="Q265">
        <v>27.9</v>
      </c>
      <c r="R265">
        <v>21.4</v>
      </c>
      <c r="S265" t="s">
        <v>24</v>
      </c>
      <c r="T265">
        <v>0</v>
      </c>
      <c r="U265">
        <v>10</v>
      </c>
      <c r="V265" t="str">
        <f t="shared" si="5"/>
        <v>SIM</v>
      </c>
    </row>
    <row r="266" spans="1:22" x14ac:dyDescent="0.25">
      <c r="A266" t="s">
        <v>1371</v>
      </c>
      <c r="B266" t="s">
        <v>1372</v>
      </c>
      <c r="C266" t="s">
        <v>1373</v>
      </c>
      <c r="D266" t="s">
        <v>44</v>
      </c>
      <c r="E266" t="s">
        <v>104</v>
      </c>
      <c r="F266" t="s">
        <v>105</v>
      </c>
      <c r="G266">
        <v>12</v>
      </c>
      <c r="H266" s="1" t="s">
        <v>47</v>
      </c>
      <c r="I266" t="s">
        <v>1374</v>
      </c>
      <c r="J266" t="s">
        <v>1375</v>
      </c>
      <c r="K266">
        <v>890</v>
      </c>
      <c r="L266">
        <v>12768</v>
      </c>
      <c r="M266">
        <v>21.5</v>
      </c>
      <c r="N266">
        <v>21.5</v>
      </c>
      <c r="O266">
        <v>11</v>
      </c>
      <c r="P266">
        <v>46.4</v>
      </c>
      <c r="Q266">
        <v>33.4</v>
      </c>
      <c r="R266">
        <v>25.1</v>
      </c>
      <c r="S266" t="s">
        <v>24</v>
      </c>
      <c r="T266">
        <v>0</v>
      </c>
      <c r="U266">
        <v>10</v>
      </c>
      <c r="V266" t="str">
        <f t="shared" si="5"/>
        <v>SIM</v>
      </c>
    </row>
    <row r="267" spans="1:22" x14ac:dyDescent="0.25">
      <c r="A267" t="s">
        <v>1376</v>
      </c>
      <c r="B267" t="s">
        <v>1377</v>
      </c>
      <c r="C267" t="s">
        <v>1378</v>
      </c>
      <c r="D267" t="s">
        <v>44</v>
      </c>
      <c r="E267" t="s">
        <v>104</v>
      </c>
      <c r="F267" t="s">
        <v>105</v>
      </c>
      <c r="G267">
        <v>12</v>
      </c>
      <c r="H267" s="1" t="s">
        <v>47</v>
      </c>
      <c r="I267" t="s">
        <v>1379</v>
      </c>
      <c r="J267" t="s">
        <v>1380</v>
      </c>
      <c r="K267">
        <v>440</v>
      </c>
      <c r="L267">
        <v>6107</v>
      </c>
      <c r="M267">
        <v>17.39</v>
      </c>
      <c r="N267">
        <v>11.04</v>
      </c>
      <c r="O267">
        <v>6.6</v>
      </c>
      <c r="P267">
        <v>27.8</v>
      </c>
      <c r="Q267">
        <v>23.8</v>
      </c>
      <c r="R267">
        <v>20.6</v>
      </c>
      <c r="S267" t="s">
        <v>24</v>
      </c>
      <c r="T267">
        <v>0</v>
      </c>
      <c r="U267">
        <v>10</v>
      </c>
      <c r="V267" t="str">
        <f t="shared" si="5"/>
        <v>SIM</v>
      </c>
    </row>
    <row r="268" spans="1:22" x14ac:dyDescent="0.25">
      <c r="A268" t="s">
        <v>1381</v>
      </c>
      <c r="B268" t="s">
        <v>1382</v>
      </c>
      <c r="C268" t="s">
        <v>1383</v>
      </c>
      <c r="D268" t="s">
        <v>44</v>
      </c>
      <c r="E268" t="s">
        <v>104</v>
      </c>
      <c r="F268" t="s">
        <v>105</v>
      </c>
      <c r="G268">
        <v>12</v>
      </c>
      <c r="H268" s="1" t="s">
        <v>47</v>
      </c>
      <c r="I268" t="s">
        <v>1384</v>
      </c>
      <c r="J268" t="s">
        <v>1385</v>
      </c>
      <c r="K268">
        <v>900</v>
      </c>
      <c r="L268">
        <v>9240</v>
      </c>
      <c r="M268">
        <v>28</v>
      </c>
      <c r="N268">
        <v>14.8</v>
      </c>
      <c r="O268">
        <v>7.2</v>
      </c>
      <c r="S268" t="s">
        <v>24</v>
      </c>
      <c r="T268">
        <v>0</v>
      </c>
      <c r="U268">
        <v>10</v>
      </c>
      <c r="V268" t="str">
        <f t="shared" si="5"/>
        <v>SIM</v>
      </c>
    </row>
    <row r="269" spans="1:22" x14ac:dyDescent="0.25">
      <c r="A269" t="s">
        <v>1386</v>
      </c>
      <c r="B269" t="s">
        <v>1387</v>
      </c>
      <c r="C269" t="s">
        <v>1388</v>
      </c>
      <c r="D269" t="s">
        <v>44</v>
      </c>
      <c r="E269" t="s">
        <v>45</v>
      </c>
      <c r="F269" t="s">
        <v>46</v>
      </c>
      <c r="G269">
        <v>24</v>
      </c>
      <c r="H269" s="1" t="s">
        <v>47</v>
      </c>
      <c r="I269" t="s">
        <v>1389</v>
      </c>
      <c r="J269" t="s">
        <v>1390</v>
      </c>
      <c r="K269">
        <v>55</v>
      </c>
      <c r="L269">
        <v>1468</v>
      </c>
      <c r="M269">
        <v>4.8</v>
      </c>
      <c r="N269">
        <v>4.8</v>
      </c>
      <c r="O269">
        <v>6</v>
      </c>
      <c r="P269">
        <v>20.7</v>
      </c>
      <c r="Q269">
        <v>15.6</v>
      </c>
      <c r="R269">
        <v>13.5</v>
      </c>
      <c r="S269" t="s">
        <v>24</v>
      </c>
      <c r="T269">
        <v>0</v>
      </c>
      <c r="U269">
        <v>15</v>
      </c>
      <c r="V269" t="str">
        <f t="shared" si="5"/>
        <v>SIM</v>
      </c>
    </row>
    <row r="270" spans="1:22" x14ac:dyDescent="0.25">
      <c r="A270" t="s">
        <v>1391</v>
      </c>
      <c r="B270" t="s">
        <v>1392</v>
      </c>
      <c r="C270" t="s">
        <v>1393</v>
      </c>
      <c r="D270" t="s">
        <v>44</v>
      </c>
      <c r="E270" t="s">
        <v>219</v>
      </c>
      <c r="F270" t="s">
        <v>105</v>
      </c>
      <c r="G270">
        <v>6</v>
      </c>
      <c r="H270" s="1" t="s">
        <v>47</v>
      </c>
      <c r="I270" t="s">
        <v>1394</v>
      </c>
      <c r="J270" t="s">
        <v>1395</v>
      </c>
      <c r="K270">
        <v>193</v>
      </c>
      <c r="L270">
        <v>1443</v>
      </c>
      <c r="M270">
        <v>11</v>
      </c>
      <c r="N270">
        <v>11</v>
      </c>
      <c r="O270">
        <v>17.2</v>
      </c>
      <c r="P270">
        <v>34.6</v>
      </c>
      <c r="Q270">
        <v>23.6</v>
      </c>
      <c r="R270">
        <v>18.8</v>
      </c>
      <c r="S270" t="s">
        <v>24</v>
      </c>
      <c r="T270">
        <v>0</v>
      </c>
      <c r="U270">
        <v>15</v>
      </c>
      <c r="V270" t="str">
        <f t="shared" si="5"/>
        <v>SIM</v>
      </c>
    </row>
    <row r="271" spans="1:22" x14ac:dyDescent="0.25">
      <c r="A271" t="s">
        <v>1396</v>
      </c>
      <c r="B271" t="s">
        <v>1397</v>
      </c>
      <c r="C271" t="s">
        <v>1398</v>
      </c>
      <c r="D271" t="s">
        <v>44</v>
      </c>
      <c r="E271" t="s">
        <v>104</v>
      </c>
      <c r="F271" t="s">
        <v>105</v>
      </c>
      <c r="G271">
        <v>12</v>
      </c>
      <c r="H271" s="1" t="s">
        <v>47</v>
      </c>
      <c r="I271" t="s">
        <v>1399</v>
      </c>
      <c r="J271" t="s">
        <v>1400</v>
      </c>
      <c r="K271">
        <v>225</v>
      </c>
      <c r="L271">
        <v>3029</v>
      </c>
      <c r="M271">
        <v>10.3</v>
      </c>
      <c r="N271">
        <v>10.3</v>
      </c>
      <c r="O271">
        <v>10.199999999999999</v>
      </c>
      <c r="P271">
        <v>32.5</v>
      </c>
      <c r="Q271">
        <v>21.8</v>
      </c>
      <c r="R271">
        <v>22.4</v>
      </c>
      <c r="S271" t="s">
        <v>24</v>
      </c>
      <c r="T271">
        <v>0</v>
      </c>
      <c r="U271">
        <v>10</v>
      </c>
      <c r="V271" t="str">
        <f t="shared" si="5"/>
        <v>SIM</v>
      </c>
    </row>
    <row r="272" spans="1:22" x14ac:dyDescent="0.25">
      <c r="A272" t="s">
        <v>1401</v>
      </c>
      <c r="B272" t="s">
        <v>1402</v>
      </c>
      <c r="C272" t="s">
        <v>1403</v>
      </c>
      <c r="D272" t="s">
        <v>149</v>
      </c>
      <c r="E272" t="s">
        <v>62</v>
      </c>
      <c r="G272">
        <v>3</v>
      </c>
      <c r="H272" s="1" t="s">
        <v>24</v>
      </c>
      <c r="I272" t="s">
        <v>1404</v>
      </c>
      <c r="J272" t="s">
        <v>1405</v>
      </c>
      <c r="K272">
        <v>1.1000000000000001</v>
      </c>
      <c r="L272">
        <v>3.3</v>
      </c>
      <c r="M272">
        <v>26</v>
      </c>
      <c r="N272">
        <v>19</v>
      </c>
      <c r="O272">
        <v>9</v>
      </c>
      <c r="S272" t="s">
        <v>24</v>
      </c>
      <c r="T272">
        <v>0</v>
      </c>
      <c r="U272">
        <v>10</v>
      </c>
      <c r="V272" t="str">
        <f t="shared" si="5"/>
        <v>NÃO</v>
      </c>
    </row>
    <row r="273" spans="1:22" x14ac:dyDescent="0.25">
      <c r="A273" t="s">
        <v>1406</v>
      </c>
      <c r="B273" t="s">
        <v>1407</v>
      </c>
      <c r="C273" t="s">
        <v>1408</v>
      </c>
      <c r="D273" t="s">
        <v>149</v>
      </c>
      <c r="E273" t="s">
        <v>62</v>
      </c>
      <c r="G273">
        <v>3</v>
      </c>
      <c r="H273" s="1" t="s">
        <v>24</v>
      </c>
      <c r="I273" t="s">
        <v>1409</v>
      </c>
      <c r="J273" t="s">
        <v>1410</v>
      </c>
      <c r="K273">
        <v>1.25</v>
      </c>
      <c r="L273">
        <v>3.75</v>
      </c>
      <c r="M273">
        <v>26</v>
      </c>
      <c r="N273">
        <v>26</v>
      </c>
      <c r="O273">
        <v>21</v>
      </c>
      <c r="S273" t="s">
        <v>24</v>
      </c>
      <c r="T273">
        <v>0</v>
      </c>
      <c r="U273">
        <v>10</v>
      </c>
      <c r="V273" t="str">
        <f t="shared" si="5"/>
        <v>NÃO</v>
      </c>
    </row>
    <row r="274" spans="1:22" x14ac:dyDescent="0.25">
      <c r="A274" t="s">
        <v>1411</v>
      </c>
      <c r="B274" t="s">
        <v>1412</v>
      </c>
      <c r="C274" t="s">
        <v>1413</v>
      </c>
      <c r="D274" t="s">
        <v>149</v>
      </c>
      <c r="E274" t="s">
        <v>62</v>
      </c>
      <c r="G274">
        <v>3</v>
      </c>
      <c r="H274" s="1" t="s">
        <v>24</v>
      </c>
      <c r="I274" t="s">
        <v>1414</v>
      </c>
      <c r="J274" t="s">
        <v>1415</v>
      </c>
      <c r="K274">
        <v>1.3</v>
      </c>
      <c r="L274">
        <v>3.9</v>
      </c>
      <c r="M274">
        <v>28</v>
      </c>
      <c r="N274">
        <v>23</v>
      </c>
      <c r="O274">
        <v>11</v>
      </c>
      <c r="S274" t="s">
        <v>24</v>
      </c>
      <c r="T274">
        <v>0</v>
      </c>
      <c r="U274">
        <v>10</v>
      </c>
      <c r="V274" t="str">
        <f t="shared" si="5"/>
        <v>NÃO</v>
      </c>
    </row>
    <row r="275" spans="1:22" x14ac:dyDescent="0.25">
      <c r="A275" t="s">
        <v>1416</v>
      </c>
      <c r="B275" t="s">
        <v>1417</v>
      </c>
      <c r="C275" t="s">
        <v>1418</v>
      </c>
      <c r="D275" t="s">
        <v>149</v>
      </c>
      <c r="E275" t="s">
        <v>62</v>
      </c>
      <c r="G275">
        <v>6</v>
      </c>
      <c r="H275" s="1" t="s">
        <v>24</v>
      </c>
      <c r="I275" t="s">
        <v>1419</v>
      </c>
      <c r="J275" t="s">
        <v>1420</v>
      </c>
      <c r="K275">
        <v>1.5</v>
      </c>
      <c r="L275">
        <v>9</v>
      </c>
      <c r="M275">
        <v>26</v>
      </c>
      <c r="N275">
        <v>26</v>
      </c>
      <c r="O275">
        <v>39</v>
      </c>
      <c r="S275" t="s">
        <v>24</v>
      </c>
      <c r="T275">
        <v>0</v>
      </c>
      <c r="U275">
        <v>10</v>
      </c>
      <c r="V275" t="str">
        <f t="shared" si="5"/>
        <v>NÃO</v>
      </c>
    </row>
    <row r="276" spans="1:22" x14ac:dyDescent="0.25">
      <c r="A276" t="s">
        <v>1421</v>
      </c>
      <c r="B276" t="s">
        <v>1422</v>
      </c>
      <c r="C276" t="s">
        <v>1423</v>
      </c>
      <c r="D276" t="s">
        <v>68</v>
      </c>
      <c r="E276" t="s">
        <v>62</v>
      </c>
      <c r="G276">
        <v>24</v>
      </c>
      <c r="H276" s="1" t="s">
        <v>24</v>
      </c>
      <c r="I276" t="s">
        <v>1424</v>
      </c>
      <c r="J276" t="s">
        <v>1425</v>
      </c>
      <c r="K276">
        <v>98</v>
      </c>
      <c r="L276">
        <v>2352</v>
      </c>
      <c r="M276">
        <v>38.5</v>
      </c>
      <c r="N276">
        <v>23.5</v>
      </c>
      <c r="O276">
        <v>37</v>
      </c>
      <c r="S276" t="s">
        <v>24</v>
      </c>
      <c r="T276">
        <v>0</v>
      </c>
      <c r="U276">
        <v>10</v>
      </c>
      <c r="V276" t="str">
        <f t="shared" si="5"/>
        <v>NÃO</v>
      </c>
    </row>
    <row r="277" spans="1:22" x14ac:dyDescent="0.25">
      <c r="A277" t="s">
        <v>1426</v>
      </c>
      <c r="B277" t="s">
        <v>1427</v>
      </c>
      <c r="C277" t="s">
        <v>1428</v>
      </c>
      <c r="D277" t="s">
        <v>68</v>
      </c>
      <c r="E277" t="s">
        <v>29</v>
      </c>
      <c r="F277" t="s">
        <v>30</v>
      </c>
      <c r="G277">
        <v>24</v>
      </c>
      <c r="H277" s="1" t="s">
        <v>24</v>
      </c>
      <c r="I277" t="s">
        <v>1429</v>
      </c>
      <c r="J277" t="s">
        <v>1430</v>
      </c>
      <c r="K277">
        <v>45</v>
      </c>
      <c r="L277">
        <v>1080</v>
      </c>
      <c r="M277">
        <v>38</v>
      </c>
      <c r="N277">
        <v>14</v>
      </c>
      <c r="O277">
        <v>39</v>
      </c>
      <c r="S277" t="s">
        <v>24</v>
      </c>
      <c r="T277">
        <v>0</v>
      </c>
      <c r="U277">
        <v>10</v>
      </c>
      <c r="V277" t="str">
        <f t="shared" si="5"/>
        <v>NÃO</v>
      </c>
    </row>
    <row r="278" spans="1:22" x14ac:dyDescent="0.25">
      <c r="A278" t="s">
        <v>1432</v>
      </c>
      <c r="B278" t="s">
        <v>1433</v>
      </c>
      <c r="C278" t="s">
        <v>1434</v>
      </c>
      <c r="D278" t="s">
        <v>68</v>
      </c>
      <c r="E278" t="s">
        <v>29</v>
      </c>
      <c r="F278" t="s">
        <v>30</v>
      </c>
      <c r="G278">
        <v>24</v>
      </c>
      <c r="H278" s="1" t="s">
        <v>24</v>
      </c>
      <c r="I278" t="s">
        <v>1435</v>
      </c>
      <c r="J278" t="s">
        <v>1436</v>
      </c>
      <c r="K278">
        <v>132</v>
      </c>
      <c r="L278">
        <v>3168</v>
      </c>
      <c r="M278">
        <v>49</v>
      </c>
      <c r="N278">
        <v>40</v>
      </c>
      <c r="O278">
        <v>24</v>
      </c>
      <c r="S278" t="s">
        <v>24</v>
      </c>
      <c r="T278">
        <v>0</v>
      </c>
      <c r="U278">
        <v>10</v>
      </c>
      <c r="V278" t="str">
        <f t="shared" si="5"/>
        <v>NÃO</v>
      </c>
    </row>
    <row r="279" spans="1:22" x14ac:dyDescent="0.25">
      <c r="A279" t="s">
        <v>1437</v>
      </c>
      <c r="B279" t="s">
        <v>17483</v>
      </c>
      <c r="C279" t="s">
        <v>1438</v>
      </c>
      <c r="D279" t="s">
        <v>51</v>
      </c>
      <c r="E279" t="s">
        <v>29</v>
      </c>
      <c r="F279" t="s">
        <v>30</v>
      </c>
      <c r="G279">
        <v>10</v>
      </c>
      <c r="H279" s="1" t="s">
        <v>24</v>
      </c>
      <c r="I279" t="s">
        <v>1439</v>
      </c>
      <c r="J279" t="s">
        <v>1440</v>
      </c>
      <c r="K279">
        <v>693</v>
      </c>
      <c r="L279">
        <v>8075</v>
      </c>
      <c r="M279">
        <v>21.5</v>
      </c>
      <c r="N279">
        <v>21.5</v>
      </c>
      <c r="O279">
        <v>26</v>
      </c>
      <c r="P279">
        <v>64</v>
      </c>
      <c r="Q279">
        <v>43.5</v>
      </c>
      <c r="R279">
        <v>50.5</v>
      </c>
      <c r="S279" t="s">
        <v>24</v>
      </c>
      <c r="T279">
        <v>0</v>
      </c>
      <c r="U279">
        <v>10</v>
      </c>
      <c r="V279" t="str">
        <f t="shared" si="5"/>
        <v>NÃO</v>
      </c>
    </row>
    <row r="280" spans="1:22" x14ac:dyDescent="0.25">
      <c r="A280" t="s">
        <v>1441</v>
      </c>
      <c r="B280" t="s">
        <v>1442</v>
      </c>
      <c r="C280" t="s">
        <v>1443</v>
      </c>
      <c r="D280" t="s">
        <v>44</v>
      </c>
      <c r="E280" t="s">
        <v>219</v>
      </c>
      <c r="F280" t="s">
        <v>105</v>
      </c>
      <c r="G280">
        <v>12</v>
      </c>
      <c r="H280" s="1" t="s">
        <v>47</v>
      </c>
      <c r="I280" t="s">
        <v>1444</v>
      </c>
      <c r="J280" t="s">
        <v>1445</v>
      </c>
      <c r="K280">
        <v>440</v>
      </c>
      <c r="L280">
        <v>5647</v>
      </c>
      <c r="M280">
        <v>8.1999999999999993</v>
      </c>
      <c r="N280">
        <v>8.1999999999999993</v>
      </c>
      <c r="O280">
        <v>19.3</v>
      </c>
      <c r="P280">
        <v>34.799999999999997</v>
      </c>
      <c r="Q280">
        <v>26.2</v>
      </c>
      <c r="R280">
        <v>20.9</v>
      </c>
      <c r="S280" t="s">
        <v>24</v>
      </c>
      <c r="T280">
        <v>0</v>
      </c>
      <c r="U280">
        <v>15</v>
      </c>
      <c r="V280" t="str">
        <f t="shared" si="5"/>
        <v>SIM</v>
      </c>
    </row>
    <row r="281" spans="1:22" x14ac:dyDescent="0.25">
      <c r="A281" t="s">
        <v>1446</v>
      </c>
      <c r="B281" t="s">
        <v>1447</v>
      </c>
      <c r="C281" t="s">
        <v>1448</v>
      </c>
      <c r="D281" t="s">
        <v>44</v>
      </c>
      <c r="E281" t="s">
        <v>104</v>
      </c>
      <c r="F281" t="s">
        <v>105</v>
      </c>
      <c r="G281">
        <v>12</v>
      </c>
      <c r="H281" s="1" t="s">
        <v>47</v>
      </c>
      <c r="I281" t="s">
        <v>1449</v>
      </c>
      <c r="J281" t="s">
        <v>1450</v>
      </c>
      <c r="K281">
        <v>275</v>
      </c>
      <c r="L281">
        <v>3620</v>
      </c>
      <c r="M281">
        <v>10.199999999999999</v>
      </c>
      <c r="N281">
        <v>10.199999999999999</v>
      </c>
      <c r="O281">
        <v>10.85</v>
      </c>
      <c r="P281">
        <v>39.799999999999997</v>
      </c>
      <c r="Q281">
        <v>30</v>
      </c>
      <c r="R281">
        <v>12.4</v>
      </c>
      <c r="S281" t="s">
        <v>24</v>
      </c>
      <c r="T281">
        <v>0</v>
      </c>
      <c r="U281">
        <v>10</v>
      </c>
      <c r="V281" t="str">
        <f t="shared" si="5"/>
        <v>SIM</v>
      </c>
    </row>
    <row r="282" spans="1:22" x14ac:dyDescent="0.25">
      <c r="A282" t="s">
        <v>1451</v>
      </c>
      <c r="B282" t="s">
        <v>1452</v>
      </c>
      <c r="C282" t="s">
        <v>1453</v>
      </c>
      <c r="D282" t="s">
        <v>44</v>
      </c>
      <c r="E282" t="s">
        <v>45</v>
      </c>
      <c r="F282" t="s">
        <v>46</v>
      </c>
      <c r="G282">
        <v>24</v>
      </c>
      <c r="H282" s="1" t="s">
        <v>47</v>
      </c>
      <c r="I282" t="s">
        <v>1454</v>
      </c>
      <c r="J282" t="s">
        <v>1455</v>
      </c>
      <c r="K282">
        <v>162</v>
      </c>
      <c r="L282">
        <v>4256</v>
      </c>
      <c r="M282">
        <v>7.2</v>
      </c>
      <c r="N282">
        <v>7.2</v>
      </c>
      <c r="O282">
        <v>9.1999999999999993</v>
      </c>
      <c r="P282">
        <v>41.6</v>
      </c>
      <c r="Q282">
        <v>28.2</v>
      </c>
      <c r="R282">
        <v>10.8</v>
      </c>
      <c r="S282" t="s">
        <v>24</v>
      </c>
      <c r="T282">
        <v>0</v>
      </c>
      <c r="U282">
        <v>15</v>
      </c>
      <c r="V282" t="str">
        <f t="shared" si="5"/>
        <v>SIM</v>
      </c>
    </row>
    <row r="283" spans="1:22" x14ac:dyDescent="0.25">
      <c r="A283" t="s">
        <v>1456</v>
      </c>
      <c r="B283" t="s">
        <v>1457</v>
      </c>
      <c r="C283" t="s">
        <v>1458</v>
      </c>
      <c r="D283" t="s">
        <v>85</v>
      </c>
      <c r="E283" t="s">
        <v>62</v>
      </c>
      <c r="G283">
        <v>12</v>
      </c>
      <c r="H283" s="1" t="s">
        <v>24</v>
      </c>
      <c r="I283" t="s">
        <v>1459</v>
      </c>
      <c r="J283" t="s">
        <v>1460</v>
      </c>
      <c r="K283">
        <v>1295</v>
      </c>
      <c r="L283">
        <v>15540</v>
      </c>
      <c r="M283">
        <v>61</v>
      </c>
      <c r="N283">
        <v>61</v>
      </c>
      <c r="O283">
        <v>31</v>
      </c>
      <c r="P283">
        <v>74</v>
      </c>
      <c r="Q283">
        <v>66</v>
      </c>
      <c r="R283">
        <v>70</v>
      </c>
      <c r="S283" t="s">
        <v>24</v>
      </c>
      <c r="T283">
        <v>0</v>
      </c>
      <c r="U283">
        <v>10</v>
      </c>
      <c r="V283" t="str">
        <f t="shared" si="5"/>
        <v>NÃO</v>
      </c>
    </row>
    <row r="284" spans="1:22" x14ac:dyDescent="0.25">
      <c r="A284" t="s">
        <v>1461</v>
      </c>
      <c r="B284" t="s">
        <v>1462</v>
      </c>
      <c r="C284" t="s">
        <v>1463</v>
      </c>
      <c r="D284" t="s">
        <v>85</v>
      </c>
      <c r="E284" t="s">
        <v>62</v>
      </c>
      <c r="F284" t="s">
        <v>155</v>
      </c>
      <c r="G284">
        <v>50</v>
      </c>
      <c r="H284" s="1" t="s">
        <v>24</v>
      </c>
      <c r="I284" t="s">
        <v>1464</v>
      </c>
      <c r="J284" t="s">
        <v>1465</v>
      </c>
      <c r="K284">
        <v>442</v>
      </c>
      <c r="L284">
        <v>22100</v>
      </c>
      <c r="M284">
        <v>30</v>
      </c>
      <c r="N284">
        <v>30</v>
      </c>
      <c r="O284">
        <v>28</v>
      </c>
      <c r="P284">
        <v>30</v>
      </c>
      <c r="Q284">
        <v>30</v>
      </c>
      <c r="R284">
        <v>116</v>
      </c>
      <c r="S284" t="s">
        <v>24</v>
      </c>
      <c r="T284">
        <v>0</v>
      </c>
      <c r="U284">
        <v>10</v>
      </c>
      <c r="V284" t="str">
        <f t="shared" si="5"/>
        <v>NÃO</v>
      </c>
    </row>
    <row r="285" spans="1:22" x14ac:dyDescent="0.25">
      <c r="A285" t="s">
        <v>1466</v>
      </c>
      <c r="B285" t="s">
        <v>1467</v>
      </c>
      <c r="C285" t="s">
        <v>1468</v>
      </c>
      <c r="D285" t="s">
        <v>133</v>
      </c>
      <c r="E285" t="s">
        <v>29</v>
      </c>
      <c r="F285" t="s">
        <v>30</v>
      </c>
      <c r="G285">
        <v>30</v>
      </c>
      <c r="H285" s="1" t="s">
        <v>24</v>
      </c>
      <c r="I285" t="s">
        <v>1469</v>
      </c>
      <c r="J285" t="s">
        <v>1470</v>
      </c>
      <c r="K285">
        <v>31</v>
      </c>
      <c r="L285">
        <v>939</v>
      </c>
      <c r="M285">
        <v>7</v>
      </c>
      <c r="N285">
        <v>7</v>
      </c>
      <c r="O285">
        <v>16</v>
      </c>
      <c r="P285">
        <v>45</v>
      </c>
      <c r="Q285">
        <v>22</v>
      </c>
      <c r="R285">
        <v>8</v>
      </c>
      <c r="S285" t="s">
        <v>24</v>
      </c>
      <c r="T285">
        <v>0</v>
      </c>
      <c r="U285">
        <v>10</v>
      </c>
      <c r="V285" t="str">
        <f t="shared" si="5"/>
        <v>NÃO</v>
      </c>
    </row>
    <row r="286" spans="1:22" x14ac:dyDescent="0.25">
      <c r="A286" t="s">
        <v>1471</v>
      </c>
      <c r="B286" t="s">
        <v>1472</v>
      </c>
      <c r="C286" t="s">
        <v>1473</v>
      </c>
      <c r="D286" t="s">
        <v>873</v>
      </c>
      <c r="E286" t="s">
        <v>1474</v>
      </c>
      <c r="G286">
        <v>60</v>
      </c>
      <c r="H286" s="1" t="s">
        <v>24</v>
      </c>
      <c r="I286" t="s">
        <v>1475</v>
      </c>
      <c r="J286" t="s">
        <v>1476</v>
      </c>
      <c r="K286">
        <v>50</v>
      </c>
      <c r="L286">
        <v>3341</v>
      </c>
      <c r="M286">
        <v>24</v>
      </c>
      <c r="N286">
        <v>6.2</v>
      </c>
      <c r="O286">
        <v>1.8</v>
      </c>
      <c r="P286">
        <v>38.5</v>
      </c>
      <c r="Q286">
        <v>25.5</v>
      </c>
      <c r="R286">
        <v>17</v>
      </c>
      <c r="S286" t="s">
        <v>24</v>
      </c>
      <c r="T286">
        <v>0</v>
      </c>
      <c r="U286">
        <v>10</v>
      </c>
      <c r="V286" t="str">
        <f t="shared" si="5"/>
        <v>NÃO</v>
      </c>
    </row>
    <row r="287" spans="1:22" x14ac:dyDescent="0.25">
      <c r="A287" t="s">
        <v>1477</v>
      </c>
      <c r="B287" t="s">
        <v>1478</v>
      </c>
      <c r="C287" t="s">
        <v>1479</v>
      </c>
      <c r="D287" t="s">
        <v>873</v>
      </c>
      <c r="E287" t="s">
        <v>1474</v>
      </c>
      <c r="G287">
        <v>60</v>
      </c>
      <c r="H287" s="1" t="s">
        <v>24</v>
      </c>
      <c r="I287" t="s">
        <v>1480</v>
      </c>
      <c r="J287" t="s">
        <v>1481</v>
      </c>
      <c r="K287">
        <v>50</v>
      </c>
      <c r="L287">
        <v>3341</v>
      </c>
      <c r="M287">
        <v>24</v>
      </c>
      <c r="N287">
        <v>6.2</v>
      </c>
      <c r="O287">
        <v>1.8</v>
      </c>
      <c r="P287">
        <v>38.5</v>
      </c>
      <c r="Q287">
        <v>25.5</v>
      </c>
      <c r="R287">
        <v>17</v>
      </c>
      <c r="S287" t="s">
        <v>24</v>
      </c>
      <c r="T287">
        <v>0</v>
      </c>
      <c r="U287">
        <v>10</v>
      </c>
      <c r="V287" t="str">
        <f t="shared" si="5"/>
        <v>NÃO</v>
      </c>
    </row>
    <row r="288" spans="1:22" x14ac:dyDescent="0.25">
      <c r="A288" t="s">
        <v>1482</v>
      </c>
      <c r="B288" t="s">
        <v>1483</v>
      </c>
      <c r="C288" t="s">
        <v>1484</v>
      </c>
      <c r="D288" t="s">
        <v>41</v>
      </c>
      <c r="E288" t="s">
        <v>29</v>
      </c>
      <c r="F288" t="s">
        <v>30</v>
      </c>
      <c r="G288">
        <v>12</v>
      </c>
      <c r="H288" s="1" t="s">
        <v>24</v>
      </c>
      <c r="I288" t="s">
        <v>1485</v>
      </c>
      <c r="J288" t="s">
        <v>1486</v>
      </c>
      <c r="K288">
        <v>83</v>
      </c>
      <c r="L288">
        <v>1050</v>
      </c>
      <c r="M288">
        <v>20.5</v>
      </c>
      <c r="N288">
        <v>20.5</v>
      </c>
      <c r="O288">
        <v>6.5</v>
      </c>
      <c r="P288">
        <v>23</v>
      </c>
      <c r="Q288">
        <v>23</v>
      </c>
      <c r="R288">
        <v>24</v>
      </c>
      <c r="S288" t="s">
        <v>24</v>
      </c>
      <c r="T288">
        <v>0</v>
      </c>
      <c r="U288">
        <v>10</v>
      </c>
      <c r="V288" t="str">
        <f t="shared" si="5"/>
        <v>NÃO</v>
      </c>
    </row>
    <row r="289" spans="1:22" x14ac:dyDescent="0.25">
      <c r="A289" t="s">
        <v>1487</v>
      </c>
      <c r="B289" t="s">
        <v>1488</v>
      </c>
      <c r="C289" t="s">
        <v>1489</v>
      </c>
      <c r="D289" t="s">
        <v>41</v>
      </c>
      <c r="E289" t="s">
        <v>29</v>
      </c>
      <c r="F289" t="s">
        <v>30</v>
      </c>
      <c r="G289">
        <v>12</v>
      </c>
      <c r="H289" s="1" t="s">
        <v>24</v>
      </c>
      <c r="I289" t="s">
        <v>1490</v>
      </c>
      <c r="J289" t="s">
        <v>1491</v>
      </c>
      <c r="K289">
        <v>102</v>
      </c>
      <c r="L289">
        <v>1150</v>
      </c>
      <c r="M289">
        <v>20.5</v>
      </c>
      <c r="N289">
        <v>20.5</v>
      </c>
      <c r="O289">
        <v>9.5</v>
      </c>
      <c r="P289">
        <v>23</v>
      </c>
      <c r="Q289">
        <v>23</v>
      </c>
      <c r="R289">
        <v>28</v>
      </c>
      <c r="S289" t="s">
        <v>24</v>
      </c>
      <c r="T289">
        <v>0</v>
      </c>
      <c r="U289">
        <v>10</v>
      </c>
      <c r="V289" t="str">
        <f t="shared" si="5"/>
        <v>NÃO</v>
      </c>
    </row>
    <row r="290" spans="1:22" x14ac:dyDescent="0.25">
      <c r="A290" t="s">
        <v>1492</v>
      </c>
      <c r="B290" t="s">
        <v>1493</v>
      </c>
      <c r="C290" t="s">
        <v>1494</v>
      </c>
      <c r="D290" t="s">
        <v>41</v>
      </c>
      <c r="E290" t="s">
        <v>62</v>
      </c>
      <c r="G290">
        <v>12</v>
      </c>
      <c r="H290" s="1" t="s">
        <v>24</v>
      </c>
      <c r="I290" t="s">
        <v>1495</v>
      </c>
      <c r="J290" t="s">
        <v>1496</v>
      </c>
      <c r="K290">
        <v>261</v>
      </c>
      <c r="L290">
        <v>3150</v>
      </c>
      <c r="M290">
        <v>34.5</v>
      </c>
      <c r="N290">
        <v>25</v>
      </c>
      <c r="O290">
        <v>11</v>
      </c>
      <c r="P290">
        <v>35</v>
      </c>
      <c r="Q290">
        <v>25</v>
      </c>
      <c r="R290">
        <v>57</v>
      </c>
      <c r="S290" t="s">
        <v>24</v>
      </c>
      <c r="T290">
        <v>0</v>
      </c>
      <c r="U290">
        <v>10</v>
      </c>
      <c r="V290" t="str">
        <f t="shared" si="5"/>
        <v>NÃO</v>
      </c>
    </row>
    <row r="291" spans="1:22" x14ac:dyDescent="0.25">
      <c r="A291" t="s">
        <v>1497</v>
      </c>
      <c r="B291" t="s">
        <v>1498</v>
      </c>
      <c r="C291" t="s">
        <v>1499</v>
      </c>
      <c r="D291" t="s">
        <v>645</v>
      </c>
      <c r="E291" t="s">
        <v>104</v>
      </c>
      <c r="F291" t="s">
        <v>105</v>
      </c>
      <c r="G291">
        <v>12</v>
      </c>
      <c r="H291" s="1" t="s">
        <v>47</v>
      </c>
      <c r="I291" t="s">
        <v>1500</v>
      </c>
      <c r="J291" t="s">
        <v>1501</v>
      </c>
      <c r="K291">
        <v>0.59</v>
      </c>
      <c r="L291">
        <v>7.08</v>
      </c>
      <c r="M291">
        <v>10</v>
      </c>
      <c r="N291">
        <v>10</v>
      </c>
      <c r="O291">
        <v>13.8</v>
      </c>
      <c r="P291">
        <v>44.9</v>
      </c>
      <c r="Q291">
        <v>33.700000000000003</v>
      </c>
      <c r="R291">
        <v>14.6</v>
      </c>
      <c r="S291" t="s">
        <v>24</v>
      </c>
      <c r="T291">
        <v>0</v>
      </c>
      <c r="U291">
        <v>10</v>
      </c>
      <c r="V291" t="str">
        <f t="shared" si="5"/>
        <v>SIM</v>
      </c>
    </row>
    <row r="292" spans="1:22" x14ac:dyDescent="0.25">
      <c r="A292" t="s">
        <v>1502</v>
      </c>
      <c r="B292" t="s">
        <v>1503</v>
      </c>
      <c r="C292" t="s">
        <v>1504</v>
      </c>
      <c r="D292" t="s">
        <v>645</v>
      </c>
      <c r="E292" t="s">
        <v>104</v>
      </c>
      <c r="F292" t="s">
        <v>105</v>
      </c>
      <c r="G292">
        <v>12</v>
      </c>
      <c r="H292" s="1" t="s">
        <v>47</v>
      </c>
      <c r="I292" t="s">
        <v>1505</v>
      </c>
      <c r="J292" t="s">
        <v>1506</v>
      </c>
      <c r="K292">
        <v>655</v>
      </c>
      <c r="L292">
        <v>7860</v>
      </c>
      <c r="M292">
        <v>11</v>
      </c>
      <c r="N292">
        <v>11</v>
      </c>
      <c r="O292">
        <v>17.600000000000001</v>
      </c>
      <c r="P292">
        <v>52.1</v>
      </c>
      <c r="Q292">
        <v>39.1</v>
      </c>
      <c r="R292">
        <v>18.2</v>
      </c>
      <c r="S292" t="s">
        <v>24</v>
      </c>
      <c r="T292">
        <v>0</v>
      </c>
      <c r="U292">
        <v>10</v>
      </c>
      <c r="V292" t="str">
        <f t="shared" si="5"/>
        <v>SIM</v>
      </c>
    </row>
    <row r="293" spans="1:22" x14ac:dyDescent="0.25">
      <c r="A293" t="s">
        <v>1507</v>
      </c>
      <c r="B293" t="s">
        <v>1508</v>
      </c>
      <c r="C293" t="s">
        <v>1509</v>
      </c>
      <c r="D293" t="s">
        <v>645</v>
      </c>
      <c r="E293" t="s">
        <v>104</v>
      </c>
      <c r="F293" t="s">
        <v>105</v>
      </c>
      <c r="G293">
        <v>6</v>
      </c>
      <c r="H293" s="1" t="s">
        <v>47</v>
      </c>
      <c r="I293" t="s">
        <v>1510</v>
      </c>
      <c r="J293" t="s">
        <v>1511</v>
      </c>
      <c r="K293">
        <v>575</v>
      </c>
      <c r="L293">
        <v>3450</v>
      </c>
      <c r="M293">
        <v>11.5</v>
      </c>
      <c r="N293">
        <v>11.5</v>
      </c>
      <c r="O293">
        <v>20.7</v>
      </c>
      <c r="P293">
        <v>35.700000000000003</v>
      </c>
      <c r="Q293">
        <v>23.8</v>
      </c>
      <c r="R293">
        <v>21.7</v>
      </c>
      <c r="S293" t="s">
        <v>24</v>
      </c>
      <c r="T293">
        <v>0</v>
      </c>
      <c r="U293">
        <v>10</v>
      </c>
      <c r="V293" t="str">
        <f t="shared" si="5"/>
        <v>SIM</v>
      </c>
    </row>
    <row r="294" spans="1:22" x14ac:dyDescent="0.25">
      <c r="A294" t="s">
        <v>1512</v>
      </c>
      <c r="B294" t="s">
        <v>1513</v>
      </c>
      <c r="C294" t="s">
        <v>1514</v>
      </c>
      <c r="D294" t="s">
        <v>348</v>
      </c>
      <c r="E294" t="s">
        <v>104</v>
      </c>
      <c r="F294" t="s">
        <v>105</v>
      </c>
      <c r="G294">
        <v>12</v>
      </c>
      <c r="H294" s="1" t="s">
        <v>47</v>
      </c>
      <c r="I294" t="s">
        <v>1515</v>
      </c>
      <c r="J294" t="s">
        <v>1516</v>
      </c>
      <c r="K294">
        <v>460</v>
      </c>
      <c r="L294">
        <v>6280</v>
      </c>
      <c r="M294">
        <v>8</v>
      </c>
      <c r="N294">
        <v>11.7</v>
      </c>
      <c r="O294">
        <v>13.6</v>
      </c>
      <c r="P294">
        <v>36</v>
      </c>
      <c r="Q294">
        <v>27.6</v>
      </c>
      <c r="R294">
        <v>16.7</v>
      </c>
      <c r="S294" t="s">
        <v>24</v>
      </c>
      <c r="T294">
        <v>0</v>
      </c>
      <c r="U294">
        <v>10</v>
      </c>
      <c r="V294" t="str">
        <f t="shared" si="5"/>
        <v>SIM</v>
      </c>
    </row>
    <row r="295" spans="1:22" x14ac:dyDescent="0.25">
      <c r="A295" t="s">
        <v>1517</v>
      </c>
      <c r="B295" t="s">
        <v>1518</v>
      </c>
      <c r="C295" t="s">
        <v>1519</v>
      </c>
      <c r="D295" t="s">
        <v>348</v>
      </c>
      <c r="E295" t="s">
        <v>104</v>
      </c>
      <c r="F295" t="s">
        <v>105</v>
      </c>
      <c r="G295">
        <v>3</v>
      </c>
      <c r="H295" s="1" t="s">
        <v>24</v>
      </c>
      <c r="I295" t="s">
        <v>1520</v>
      </c>
      <c r="J295" t="s">
        <v>1521</v>
      </c>
      <c r="K295">
        <v>5400</v>
      </c>
      <c r="L295">
        <v>17690</v>
      </c>
      <c r="M295">
        <v>30.3</v>
      </c>
      <c r="N295">
        <v>14.5</v>
      </c>
      <c r="O295">
        <v>24.2</v>
      </c>
      <c r="P295">
        <v>48.2</v>
      </c>
      <c r="Q295">
        <v>33.200000000000003</v>
      </c>
      <c r="R295">
        <v>27</v>
      </c>
      <c r="S295" t="s">
        <v>24</v>
      </c>
      <c r="T295">
        <v>0</v>
      </c>
      <c r="U295">
        <v>10</v>
      </c>
      <c r="V295" t="str">
        <f t="shared" si="5"/>
        <v>NÃO</v>
      </c>
    </row>
    <row r="296" spans="1:22" x14ac:dyDescent="0.25">
      <c r="A296" t="s">
        <v>1522</v>
      </c>
      <c r="B296" t="s">
        <v>1523</v>
      </c>
      <c r="C296" t="s">
        <v>1524</v>
      </c>
      <c r="D296" t="s">
        <v>348</v>
      </c>
      <c r="E296" t="s">
        <v>104</v>
      </c>
      <c r="F296" t="s">
        <v>105</v>
      </c>
      <c r="G296">
        <v>2</v>
      </c>
      <c r="H296" s="1" t="s">
        <v>24</v>
      </c>
      <c r="I296" t="s">
        <v>1525</v>
      </c>
      <c r="J296" t="s">
        <v>1526</v>
      </c>
      <c r="K296">
        <v>9580</v>
      </c>
      <c r="L296">
        <v>19160</v>
      </c>
      <c r="M296">
        <v>31</v>
      </c>
      <c r="N296">
        <v>21.5</v>
      </c>
      <c r="O296">
        <v>30.3</v>
      </c>
      <c r="P296">
        <v>47</v>
      </c>
      <c r="Q296">
        <v>32.200000000000003</v>
      </c>
      <c r="R296">
        <v>32.4</v>
      </c>
      <c r="S296" t="s">
        <v>24</v>
      </c>
      <c r="T296">
        <v>0</v>
      </c>
      <c r="U296">
        <v>10</v>
      </c>
      <c r="V296" t="str">
        <f t="shared" si="5"/>
        <v>NÃO</v>
      </c>
    </row>
    <row r="297" spans="1:22" x14ac:dyDescent="0.25">
      <c r="A297" t="s">
        <v>1527</v>
      </c>
      <c r="B297" t="s">
        <v>1528</v>
      </c>
      <c r="C297" t="s">
        <v>1529</v>
      </c>
      <c r="D297" t="s">
        <v>715</v>
      </c>
      <c r="E297" t="s">
        <v>1530</v>
      </c>
      <c r="F297" t="s">
        <v>155</v>
      </c>
      <c r="G297">
        <v>1</v>
      </c>
      <c r="H297" s="1" t="s">
        <v>24</v>
      </c>
      <c r="I297" t="s">
        <v>1531</v>
      </c>
      <c r="K297">
        <v>2690</v>
      </c>
      <c r="L297">
        <v>2690</v>
      </c>
      <c r="M297">
        <v>39.5</v>
      </c>
      <c r="N297">
        <v>23</v>
      </c>
      <c r="O297">
        <v>27.3</v>
      </c>
      <c r="S297" t="s">
        <v>24</v>
      </c>
      <c r="T297">
        <v>0</v>
      </c>
      <c r="U297">
        <v>0</v>
      </c>
      <c r="V297" t="str">
        <f t="shared" si="5"/>
        <v>NÃO</v>
      </c>
    </row>
    <row r="298" spans="1:22" x14ac:dyDescent="0.25">
      <c r="A298" t="s">
        <v>1532</v>
      </c>
      <c r="B298" t="s">
        <v>1533</v>
      </c>
      <c r="C298" t="s">
        <v>1534</v>
      </c>
      <c r="D298" t="s">
        <v>715</v>
      </c>
      <c r="E298" t="s">
        <v>1535</v>
      </c>
      <c r="G298">
        <v>25</v>
      </c>
      <c r="H298" s="1" t="s">
        <v>24</v>
      </c>
      <c r="I298" t="s">
        <v>1536</v>
      </c>
      <c r="K298">
        <v>600</v>
      </c>
      <c r="L298">
        <v>600</v>
      </c>
      <c r="S298" t="s">
        <v>24</v>
      </c>
      <c r="T298">
        <v>0</v>
      </c>
      <c r="U298">
        <v>0</v>
      </c>
      <c r="V298" t="str">
        <f t="shared" si="5"/>
        <v>NÃO</v>
      </c>
    </row>
    <row r="299" spans="1:22" x14ac:dyDescent="0.25">
      <c r="A299" t="s">
        <v>1537</v>
      </c>
      <c r="B299" t="s">
        <v>1538</v>
      </c>
      <c r="C299" t="s">
        <v>1539</v>
      </c>
      <c r="D299" t="s">
        <v>133</v>
      </c>
      <c r="E299" t="s">
        <v>62</v>
      </c>
      <c r="G299">
        <v>75</v>
      </c>
      <c r="H299" s="1" t="s">
        <v>24</v>
      </c>
      <c r="I299" t="s">
        <v>1540</v>
      </c>
      <c r="J299" t="s">
        <v>1541</v>
      </c>
      <c r="K299">
        <v>31</v>
      </c>
      <c r="L299">
        <v>2318</v>
      </c>
      <c r="M299">
        <v>8</v>
      </c>
      <c r="N299">
        <v>8</v>
      </c>
      <c r="O299">
        <v>10</v>
      </c>
      <c r="P299">
        <v>48</v>
      </c>
      <c r="Q299">
        <v>38</v>
      </c>
      <c r="R299">
        <v>30</v>
      </c>
      <c r="S299" t="s">
        <v>24</v>
      </c>
      <c r="T299">
        <v>0</v>
      </c>
      <c r="U299">
        <v>10</v>
      </c>
      <c r="V299" t="str">
        <f t="shared" si="5"/>
        <v>NÃO</v>
      </c>
    </row>
    <row r="300" spans="1:22" x14ac:dyDescent="0.25">
      <c r="A300" t="s">
        <v>1542</v>
      </c>
      <c r="B300" t="s">
        <v>1543</v>
      </c>
      <c r="C300" t="s">
        <v>1544</v>
      </c>
      <c r="D300" t="s">
        <v>74</v>
      </c>
      <c r="E300" t="s">
        <v>62</v>
      </c>
      <c r="G300">
        <v>12</v>
      </c>
      <c r="H300" s="1" t="s">
        <v>24</v>
      </c>
      <c r="I300" t="s">
        <v>1545</v>
      </c>
      <c r="J300" t="s">
        <v>1546</v>
      </c>
      <c r="K300">
        <v>50</v>
      </c>
      <c r="L300">
        <v>814</v>
      </c>
      <c r="M300">
        <v>48</v>
      </c>
      <c r="N300">
        <v>39.299999999999997</v>
      </c>
      <c r="O300">
        <v>56</v>
      </c>
      <c r="P300">
        <v>32</v>
      </c>
      <c r="Q300">
        <v>24</v>
      </c>
      <c r="R300">
        <v>18</v>
      </c>
      <c r="S300" t="s">
        <v>24</v>
      </c>
      <c r="T300">
        <v>0</v>
      </c>
      <c r="U300">
        <v>10</v>
      </c>
      <c r="V300" t="str">
        <f t="shared" si="5"/>
        <v>NÃO</v>
      </c>
    </row>
    <row r="301" spans="1:22" x14ac:dyDescent="0.25">
      <c r="A301" t="s">
        <v>1547</v>
      </c>
      <c r="B301" t="s">
        <v>1548</v>
      </c>
      <c r="C301" t="s">
        <v>1549</v>
      </c>
      <c r="D301" t="s">
        <v>74</v>
      </c>
      <c r="E301" t="s">
        <v>62</v>
      </c>
      <c r="G301">
        <v>10</v>
      </c>
      <c r="H301" s="1" t="s">
        <v>24</v>
      </c>
      <c r="I301" t="s">
        <v>1550</v>
      </c>
      <c r="J301" t="s">
        <v>1551</v>
      </c>
      <c r="K301">
        <v>189</v>
      </c>
      <c r="L301">
        <v>2294</v>
      </c>
      <c r="M301">
        <v>17.5</v>
      </c>
      <c r="N301">
        <v>17.5</v>
      </c>
      <c r="O301">
        <v>9.1999999999999993</v>
      </c>
      <c r="P301">
        <v>42.5</v>
      </c>
      <c r="Q301">
        <v>23.5</v>
      </c>
      <c r="R301">
        <v>35</v>
      </c>
      <c r="S301" t="s">
        <v>24</v>
      </c>
      <c r="T301">
        <v>0</v>
      </c>
      <c r="U301">
        <v>10</v>
      </c>
      <c r="V301" t="str">
        <f t="shared" si="5"/>
        <v>NÃO</v>
      </c>
    </row>
    <row r="302" spans="1:22" x14ac:dyDescent="0.25">
      <c r="A302" t="s">
        <v>1552</v>
      </c>
      <c r="B302" t="s">
        <v>1553</v>
      </c>
      <c r="C302" t="s">
        <v>1554</v>
      </c>
      <c r="D302" t="s">
        <v>198</v>
      </c>
      <c r="E302" t="s">
        <v>29</v>
      </c>
      <c r="F302" t="s">
        <v>30</v>
      </c>
      <c r="G302">
        <v>100</v>
      </c>
      <c r="H302" s="1" t="s">
        <v>24</v>
      </c>
      <c r="I302" t="s">
        <v>1555</v>
      </c>
      <c r="K302">
        <v>41</v>
      </c>
      <c r="L302">
        <v>4100</v>
      </c>
      <c r="S302" t="s">
        <v>24</v>
      </c>
      <c r="T302">
        <v>0</v>
      </c>
      <c r="U302">
        <v>10</v>
      </c>
      <c r="V302" t="str">
        <f t="shared" si="5"/>
        <v>NÃO</v>
      </c>
    </row>
    <row r="303" spans="1:22" x14ac:dyDescent="0.25">
      <c r="A303" t="s">
        <v>1556</v>
      </c>
      <c r="B303" t="s">
        <v>1557</v>
      </c>
      <c r="C303" t="s">
        <v>1558</v>
      </c>
      <c r="D303" t="s">
        <v>192</v>
      </c>
      <c r="E303" t="s">
        <v>1559</v>
      </c>
      <c r="F303" t="s">
        <v>155</v>
      </c>
      <c r="G303">
        <v>6</v>
      </c>
      <c r="H303" s="1" t="s">
        <v>24</v>
      </c>
      <c r="I303" t="s">
        <v>1560</v>
      </c>
      <c r="J303" t="s">
        <v>1561</v>
      </c>
      <c r="K303">
        <v>406</v>
      </c>
      <c r="L303">
        <v>2431</v>
      </c>
      <c r="M303">
        <v>23.5</v>
      </c>
      <c r="N303">
        <v>23.5</v>
      </c>
      <c r="O303">
        <v>34</v>
      </c>
      <c r="P303">
        <v>61</v>
      </c>
      <c r="Q303">
        <v>40</v>
      </c>
      <c r="R303">
        <v>40</v>
      </c>
      <c r="S303" t="s">
        <v>24</v>
      </c>
      <c r="T303">
        <v>0</v>
      </c>
      <c r="U303">
        <v>5</v>
      </c>
      <c r="V303" t="str">
        <f t="shared" si="5"/>
        <v>NÃO</v>
      </c>
    </row>
    <row r="304" spans="1:22" x14ac:dyDescent="0.25">
      <c r="A304" t="s">
        <v>1562</v>
      </c>
      <c r="B304" t="s">
        <v>1563</v>
      </c>
      <c r="C304" t="s">
        <v>1018</v>
      </c>
      <c r="D304" t="s">
        <v>149</v>
      </c>
      <c r="E304" t="s">
        <v>332</v>
      </c>
      <c r="G304">
        <v>12</v>
      </c>
      <c r="H304" s="1" t="s">
        <v>24</v>
      </c>
      <c r="I304" t="s">
        <v>1564</v>
      </c>
      <c r="J304" t="s">
        <v>1565</v>
      </c>
      <c r="K304">
        <v>2530</v>
      </c>
      <c r="L304">
        <v>30360</v>
      </c>
      <c r="M304">
        <v>50</v>
      </c>
      <c r="N304">
        <v>50</v>
      </c>
      <c r="O304">
        <v>42</v>
      </c>
      <c r="S304" t="s">
        <v>24</v>
      </c>
      <c r="T304">
        <v>0</v>
      </c>
      <c r="U304">
        <v>5</v>
      </c>
      <c r="V304" t="str">
        <f t="shared" si="5"/>
        <v>NÃO</v>
      </c>
    </row>
    <row r="305" spans="1:22" x14ac:dyDescent="0.25">
      <c r="A305" t="s">
        <v>1566</v>
      </c>
      <c r="B305" t="s">
        <v>1567</v>
      </c>
      <c r="C305" t="s">
        <v>1568</v>
      </c>
      <c r="D305" t="s">
        <v>85</v>
      </c>
      <c r="E305" t="s">
        <v>62</v>
      </c>
      <c r="G305">
        <v>6</v>
      </c>
      <c r="H305" s="1" t="s">
        <v>24</v>
      </c>
      <c r="I305" t="s">
        <v>1569</v>
      </c>
      <c r="J305" t="s">
        <v>1570</v>
      </c>
      <c r="K305">
        <v>2752</v>
      </c>
      <c r="L305">
        <v>16512</v>
      </c>
      <c r="M305">
        <v>54</v>
      </c>
      <c r="N305">
        <v>54</v>
      </c>
      <c r="O305">
        <v>72.5</v>
      </c>
      <c r="P305">
        <v>66</v>
      </c>
      <c r="Q305">
        <v>66</v>
      </c>
      <c r="R305">
        <v>100</v>
      </c>
      <c r="S305" t="s">
        <v>24</v>
      </c>
      <c r="T305">
        <v>0</v>
      </c>
      <c r="U305">
        <v>10</v>
      </c>
      <c r="V305" t="str">
        <f t="shared" si="5"/>
        <v>NÃO</v>
      </c>
    </row>
    <row r="306" spans="1:22" x14ac:dyDescent="0.25">
      <c r="A306" t="s">
        <v>1571</v>
      </c>
      <c r="B306" t="s">
        <v>1572</v>
      </c>
      <c r="C306" t="s">
        <v>1573</v>
      </c>
      <c r="D306" t="s">
        <v>85</v>
      </c>
      <c r="E306" t="s">
        <v>332</v>
      </c>
      <c r="G306">
        <v>12</v>
      </c>
      <c r="H306" s="1" t="s">
        <v>24</v>
      </c>
      <c r="I306" t="s">
        <v>1574</v>
      </c>
      <c r="J306" t="s">
        <v>1575</v>
      </c>
      <c r="K306">
        <v>825</v>
      </c>
      <c r="L306">
        <v>9900</v>
      </c>
      <c r="M306">
        <v>42</v>
      </c>
      <c r="N306">
        <v>30</v>
      </c>
      <c r="O306">
        <v>51</v>
      </c>
      <c r="P306">
        <v>30</v>
      </c>
      <c r="Q306">
        <v>40</v>
      </c>
      <c r="R306">
        <v>93</v>
      </c>
      <c r="S306" t="s">
        <v>24</v>
      </c>
      <c r="T306">
        <v>0</v>
      </c>
      <c r="U306">
        <v>5</v>
      </c>
      <c r="V306" t="str">
        <f t="shared" si="5"/>
        <v>NÃO</v>
      </c>
    </row>
    <row r="307" spans="1:22" x14ac:dyDescent="0.25">
      <c r="A307" t="s">
        <v>1576</v>
      </c>
      <c r="B307" t="s">
        <v>1577</v>
      </c>
      <c r="C307" t="s">
        <v>1578</v>
      </c>
      <c r="D307" t="s">
        <v>44</v>
      </c>
      <c r="E307" t="s">
        <v>104</v>
      </c>
      <c r="F307" t="s">
        <v>105</v>
      </c>
      <c r="G307">
        <v>24</v>
      </c>
      <c r="H307" s="1" t="s">
        <v>47</v>
      </c>
      <c r="I307" t="s">
        <v>1579</v>
      </c>
      <c r="J307" t="s">
        <v>1580</v>
      </c>
      <c r="K307">
        <v>245</v>
      </c>
      <c r="L307">
        <v>6240</v>
      </c>
      <c r="M307">
        <v>19</v>
      </c>
      <c r="N307">
        <v>19</v>
      </c>
      <c r="O307">
        <v>1.84</v>
      </c>
      <c r="P307">
        <v>22.2</v>
      </c>
      <c r="Q307">
        <v>20.399999999999999</v>
      </c>
      <c r="R307">
        <v>21.8</v>
      </c>
      <c r="S307" t="s">
        <v>24</v>
      </c>
      <c r="T307">
        <v>0</v>
      </c>
      <c r="U307">
        <v>10</v>
      </c>
      <c r="V307" t="str">
        <f t="shared" si="5"/>
        <v>SIM</v>
      </c>
    </row>
    <row r="308" spans="1:22" x14ac:dyDescent="0.25">
      <c r="A308" t="s">
        <v>1581</v>
      </c>
      <c r="B308" t="s">
        <v>1582</v>
      </c>
      <c r="C308" t="s">
        <v>1583</v>
      </c>
      <c r="D308" t="s">
        <v>44</v>
      </c>
      <c r="E308" t="s">
        <v>104</v>
      </c>
      <c r="F308" t="s">
        <v>105</v>
      </c>
      <c r="G308">
        <v>24</v>
      </c>
      <c r="H308" s="1" t="s">
        <v>47</v>
      </c>
      <c r="I308" t="s">
        <v>1584</v>
      </c>
      <c r="J308" t="s">
        <v>1585</v>
      </c>
      <c r="K308">
        <v>375</v>
      </c>
      <c r="L308">
        <v>9439</v>
      </c>
      <c r="M308">
        <v>24</v>
      </c>
      <c r="N308">
        <v>24</v>
      </c>
      <c r="O308">
        <v>1.91</v>
      </c>
      <c r="P308">
        <v>25.4</v>
      </c>
      <c r="Q308">
        <v>21.4</v>
      </c>
      <c r="R308">
        <v>25.8</v>
      </c>
      <c r="S308" t="s">
        <v>24</v>
      </c>
      <c r="T308">
        <v>0</v>
      </c>
      <c r="U308">
        <v>10</v>
      </c>
      <c r="V308" t="str">
        <f t="shared" si="5"/>
        <v>SIM</v>
      </c>
    </row>
    <row r="309" spans="1:22" x14ac:dyDescent="0.25">
      <c r="A309" t="s">
        <v>1586</v>
      </c>
      <c r="B309" t="s">
        <v>1587</v>
      </c>
      <c r="C309" t="s">
        <v>1588</v>
      </c>
      <c r="D309" t="s">
        <v>44</v>
      </c>
      <c r="E309" t="s">
        <v>104</v>
      </c>
      <c r="F309" t="s">
        <v>105</v>
      </c>
      <c r="G309">
        <v>24</v>
      </c>
      <c r="H309" s="1" t="s">
        <v>47</v>
      </c>
      <c r="I309" t="s">
        <v>1589</v>
      </c>
      <c r="J309" t="s">
        <v>1590</v>
      </c>
      <c r="K309">
        <v>370</v>
      </c>
      <c r="L309">
        <v>9461</v>
      </c>
      <c r="M309">
        <v>23</v>
      </c>
      <c r="N309">
        <v>23</v>
      </c>
      <c r="O309">
        <v>3.7</v>
      </c>
      <c r="P309">
        <v>31.8</v>
      </c>
      <c r="Q309">
        <v>24.4</v>
      </c>
      <c r="R309">
        <v>25.1</v>
      </c>
      <c r="S309" t="s">
        <v>24</v>
      </c>
      <c r="T309">
        <v>0</v>
      </c>
      <c r="U309">
        <v>10</v>
      </c>
      <c r="V309" t="str">
        <f t="shared" si="5"/>
        <v>SIM</v>
      </c>
    </row>
    <row r="310" spans="1:22" x14ac:dyDescent="0.25">
      <c r="A310" t="s">
        <v>1591</v>
      </c>
      <c r="B310" t="s">
        <v>1592</v>
      </c>
      <c r="C310" t="s">
        <v>1593</v>
      </c>
      <c r="D310" t="s">
        <v>44</v>
      </c>
      <c r="E310" t="s">
        <v>104</v>
      </c>
      <c r="F310" t="s">
        <v>105</v>
      </c>
      <c r="G310">
        <v>12</v>
      </c>
      <c r="H310" s="1" t="s">
        <v>47</v>
      </c>
      <c r="I310" t="s">
        <v>1594</v>
      </c>
      <c r="J310" t="s">
        <v>1595</v>
      </c>
      <c r="K310">
        <v>500</v>
      </c>
      <c r="L310">
        <v>6329</v>
      </c>
      <c r="M310">
        <v>26.5</v>
      </c>
      <c r="N310">
        <v>26.5</v>
      </c>
      <c r="O310">
        <v>2.0299999999999998</v>
      </c>
      <c r="P310">
        <v>27.9</v>
      </c>
      <c r="Q310">
        <v>11.6</v>
      </c>
      <c r="R310">
        <v>28.3</v>
      </c>
      <c r="S310" t="s">
        <v>24</v>
      </c>
      <c r="T310">
        <v>0</v>
      </c>
      <c r="U310">
        <v>10</v>
      </c>
      <c r="V310" t="str">
        <f t="shared" si="5"/>
        <v>SIM</v>
      </c>
    </row>
    <row r="311" spans="1:22" x14ac:dyDescent="0.25">
      <c r="A311" t="s">
        <v>1596</v>
      </c>
      <c r="B311" t="s">
        <v>638</v>
      </c>
      <c r="C311" t="s">
        <v>1597</v>
      </c>
      <c r="D311" t="s">
        <v>92</v>
      </c>
      <c r="E311" t="s">
        <v>93</v>
      </c>
      <c r="G311">
        <v>4</v>
      </c>
      <c r="H311" s="1" t="s">
        <v>24</v>
      </c>
      <c r="I311" t="s">
        <v>1598</v>
      </c>
      <c r="J311" t="s">
        <v>1599</v>
      </c>
      <c r="K311">
        <v>630</v>
      </c>
      <c r="L311">
        <v>3780</v>
      </c>
      <c r="M311">
        <v>30.5</v>
      </c>
      <c r="N311">
        <v>12</v>
      </c>
      <c r="O311">
        <v>10</v>
      </c>
      <c r="S311" t="s">
        <v>24</v>
      </c>
      <c r="T311">
        <v>0</v>
      </c>
      <c r="U311">
        <v>10</v>
      </c>
      <c r="V311" t="str">
        <f t="shared" si="5"/>
        <v>NÃO</v>
      </c>
    </row>
    <row r="312" spans="1:22" x14ac:dyDescent="0.25">
      <c r="A312" t="s">
        <v>1600</v>
      </c>
      <c r="B312" t="s">
        <v>1601</v>
      </c>
      <c r="C312" t="s">
        <v>1602</v>
      </c>
      <c r="D312" t="s">
        <v>149</v>
      </c>
      <c r="E312" t="s">
        <v>332</v>
      </c>
      <c r="G312">
        <v>1</v>
      </c>
      <c r="H312" s="1" t="s">
        <v>24</v>
      </c>
      <c r="I312" t="s">
        <v>1603</v>
      </c>
      <c r="J312" t="s">
        <v>1604</v>
      </c>
      <c r="K312">
        <v>7</v>
      </c>
      <c r="L312">
        <v>7</v>
      </c>
      <c r="M312">
        <v>19</v>
      </c>
      <c r="N312">
        <v>19</v>
      </c>
      <c r="O312">
        <v>7</v>
      </c>
      <c r="S312" t="s">
        <v>24</v>
      </c>
      <c r="T312">
        <v>0</v>
      </c>
      <c r="U312">
        <v>5</v>
      </c>
      <c r="V312" t="str">
        <f t="shared" si="5"/>
        <v>NÃO</v>
      </c>
    </row>
    <row r="313" spans="1:22" x14ac:dyDescent="0.25">
      <c r="A313" t="s">
        <v>1605</v>
      </c>
      <c r="B313" t="s">
        <v>1606</v>
      </c>
      <c r="C313" t="s">
        <v>1607</v>
      </c>
      <c r="D313" t="s">
        <v>1608</v>
      </c>
      <c r="E313" t="s">
        <v>104</v>
      </c>
      <c r="F313" t="s">
        <v>105</v>
      </c>
      <c r="G313">
        <v>1</v>
      </c>
      <c r="H313" s="1" t="s">
        <v>24</v>
      </c>
      <c r="I313" t="s">
        <v>1609</v>
      </c>
      <c r="J313" t="s">
        <v>1610</v>
      </c>
      <c r="K313">
        <v>1200</v>
      </c>
      <c r="L313">
        <v>1550</v>
      </c>
      <c r="M313">
        <v>28</v>
      </c>
      <c r="N313">
        <v>28</v>
      </c>
      <c r="O313">
        <v>16</v>
      </c>
      <c r="P313">
        <v>30</v>
      </c>
      <c r="Q313">
        <v>30</v>
      </c>
      <c r="R313">
        <v>18</v>
      </c>
      <c r="S313" t="s">
        <v>24</v>
      </c>
      <c r="T313">
        <v>0</v>
      </c>
      <c r="U313">
        <v>10</v>
      </c>
      <c r="V313" t="str">
        <f t="shared" si="5"/>
        <v>NÃO</v>
      </c>
    </row>
    <row r="314" spans="1:22" x14ac:dyDescent="0.25">
      <c r="A314" t="s">
        <v>1611</v>
      </c>
      <c r="B314" t="s">
        <v>1612</v>
      </c>
      <c r="C314" t="s">
        <v>1613</v>
      </c>
      <c r="D314" t="s">
        <v>85</v>
      </c>
      <c r="E314" t="s">
        <v>332</v>
      </c>
      <c r="G314">
        <v>6</v>
      </c>
      <c r="H314" s="1" t="s">
        <v>24</v>
      </c>
      <c r="I314" t="s">
        <v>1614</v>
      </c>
      <c r="J314" t="s">
        <v>1615</v>
      </c>
      <c r="K314">
        <v>2210</v>
      </c>
      <c r="L314">
        <v>13260</v>
      </c>
      <c r="M314">
        <v>52</v>
      </c>
      <c r="N314">
        <v>48</v>
      </c>
      <c r="O314">
        <v>85</v>
      </c>
      <c r="P314">
        <v>48</v>
      </c>
      <c r="Q314">
        <v>52</v>
      </c>
      <c r="R314">
        <v>118</v>
      </c>
      <c r="S314" t="s">
        <v>24</v>
      </c>
      <c r="T314">
        <v>0</v>
      </c>
      <c r="U314">
        <v>5</v>
      </c>
      <c r="V314" t="str">
        <f t="shared" si="5"/>
        <v>NÃO</v>
      </c>
    </row>
    <row r="315" spans="1:22" x14ac:dyDescent="0.25">
      <c r="A315" t="s">
        <v>1616</v>
      </c>
      <c r="B315" t="s">
        <v>1617</v>
      </c>
      <c r="C315" t="s">
        <v>1618</v>
      </c>
      <c r="D315" t="s">
        <v>51</v>
      </c>
      <c r="E315" t="s">
        <v>62</v>
      </c>
      <c r="G315">
        <v>12</v>
      </c>
      <c r="H315" s="1" t="s">
        <v>24</v>
      </c>
      <c r="I315" t="s">
        <v>1619</v>
      </c>
      <c r="J315" t="s">
        <v>1620</v>
      </c>
      <c r="K315">
        <v>127</v>
      </c>
      <c r="L315">
        <v>1908</v>
      </c>
      <c r="M315">
        <v>23</v>
      </c>
      <c r="N315">
        <v>8.5</v>
      </c>
      <c r="O315">
        <v>17</v>
      </c>
      <c r="P315">
        <v>41</v>
      </c>
      <c r="Q315">
        <v>28.5</v>
      </c>
      <c r="R315">
        <v>38.5</v>
      </c>
      <c r="S315" t="s">
        <v>24</v>
      </c>
      <c r="T315">
        <v>0</v>
      </c>
      <c r="U315">
        <v>10</v>
      </c>
      <c r="V315" t="str">
        <f t="shared" si="5"/>
        <v>NÃO</v>
      </c>
    </row>
    <row r="316" spans="1:22" x14ac:dyDescent="0.25">
      <c r="A316" t="s">
        <v>1621</v>
      </c>
      <c r="B316" t="s">
        <v>1622</v>
      </c>
      <c r="C316" t="s">
        <v>1623</v>
      </c>
      <c r="D316" t="s">
        <v>192</v>
      </c>
      <c r="E316" t="s">
        <v>402</v>
      </c>
      <c r="G316">
        <v>5</v>
      </c>
      <c r="H316" s="1" t="s">
        <v>24</v>
      </c>
      <c r="I316" t="s">
        <v>1624</v>
      </c>
      <c r="J316" t="s">
        <v>1625</v>
      </c>
      <c r="K316">
        <v>1306</v>
      </c>
      <c r="L316">
        <v>6526</v>
      </c>
      <c r="M316">
        <v>54</v>
      </c>
      <c r="N316">
        <v>38.5</v>
      </c>
      <c r="O316">
        <v>16.5</v>
      </c>
      <c r="P316">
        <v>70</v>
      </c>
      <c r="Q316">
        <v>41</v>
      </c>
      <c r="R316">
        <v>59</v>
      </c>
      <c r="S316" t="s">
        <v>24</v>
      </c>
      <c r="T316">
        <v>0</v>
      </c>
      <c r="U316">
        <v>10</v>
      </c>
      <c r="V316" t="str">
        <f t="shared" si="5"/>
        <v>NÃO</v>
      </c>
    </row>
    <row r="317" spans="1:22" x14ac:dyDescent="0.25">
      <c r="A317" t="s">
        <v>1626</v>
      </c>
      <c r="B317" t="s">
        <v>1627</v>
      </c>
      <c r="C317" t="s">
        <v>1628</v>
      </c>
      <c r="D317" t="s">
        <v>68</v>
      </c>
      <c r="E317" t="s">
        <v>29</v>
      </c>
      <c r="F317" t="s">
        <v>30</v>
      </c>
      <c r="G317">
        <v>24</v>
      </c>
      <c r="H317" s="1" t="s">
        <v>24</v>
      </c>
      <c r="I317" t="s">
        <v>1629</v>
      </c>
      <c r="J317" t="s">
        <v>1630</v>
      </c>
      <c r="K317">
        <v>56</v>
      </c>
      <c r="L317">
        <v>1344</v>
      </c>
      <c r="M317">
        <v>40</v>
      </c>
      <c r="N317">
        <v>32</v>
      </c>
      <c r="O317">
        <v>17</v>
      </c>
      <c r="S317" t="s">
        <v>24</v>
      </c>
      <c r="T317">
        <v>0</v>
      </c>
      <c r="U317">
        <v>10</v>
      </c>
      <c r="V317" t="str">
        <f t="shared" si="5"/>
        <v>NÃO</v>
      </c>
    </row>
    <row r="318" spans="1:22" x14ac:dyDescent="0.25">
      <c r="A318" t="s">
        <v>1631</v>
      </c>
      <c r="B318" t="s">
        <v>1632</v>
      </c>
      <c r="C318" t="s">
        <v>1633</v>
      </c>
      <c r="D318" t="s">
        <v>68</v>
      </c>
      <c r="E318" t="s">
        <v>29</v>
      </c>
      <c r="F318" t="s">
        <v>30</v>
      </c>
      <c r="G318">
        <v>24</v>
      </c>
      <c r="H318" s="1" t="s">
        <v>24</v>
      </c>
      <c r="I318" t="s">
        <v>1634</v>
      </c>
      <c r="J318" t="s">
        <v>1635</v>
      </c>
      <c r="K318">
        <v>103</v>
      </c>
      <c r="L318">
        <v>2472</v>
      </c>
      <c r="M318">
        <v>44</v>
      </c>
      <c r="N318">
        <v>41</v>
      </c>
      <c r="O318">
        <v>21</v>
      </c>
      <c r="S318" t="s">
        <v>24</v>
      </c>
      <c r="T318">
        <v>0</v>
      </c>
      <c r="U318">
        <v>10</v>
      </c>
      <c r="V318" t="str">
        <f t="shared" si="5"/>
        <v>NÃO</v>
      </c>
    </row>
    <row r="319" spans="1:22" x14ac:dyDescent="0.25">
      <c r="A319" t="s">
        <v>1636</v>
      </c>
      <c r="B319" t="s">
        <v>1637</v>
      </c>
      <c r="C319" t="s">
        <v>1638</v>
      </c>
      <c r="D319" t="s">
        <v>68</v>
      </c>
      <c r="E319" t="s">
        <v>29</v>
      </c>
      <c r="F319" t="s">
        <v>30</v>
      </c>
      <c r="G319">
        <v>12</v>
      </c>
      <c r="H319" s="1" t="s">
        <v>24</v>
      </c>
      <c r="I319" t="s">
        <v>1639</v>
      </c>
      <c r="J319" t="s">
        <v>1640</v>
      </c>
      <c r="K319">
        <v>157</v>
      </c>
      <c r="L319">
        <v>1884</v>
      </c>
      <c r="M319">
        <v>54</v>
      </c>
      <c r="N319">
        <v>40</v>
      </c>
      <c r="O319">
        <v>19</v>
      </c>
      <c r="S319" t="s">
        <v>24</v>
      </c>
      <c r="T319">
        <v>0</v>
      </c>
      <c r="U319">
        <v>10</v>
      </c>
      <c r="V319" t="str">
        <f t="shared" si="5"/>
        <v>NÃO</v>
      </c>
    </row>
    <row r="320" spans="1:22" x14ac:dyDescent="0.25">
      <c r="A320" t="s">
        <v>1641</v>
      </c>
      <c r="B320" t="s">
        <v>1642</v>
      </c>
      <c r="C320" t="s">
        <v>1643</v>
      </c>
      <c r="D320" t="s">
        <v>68</v>
      </c>
      <c r="E320" t="s">
        <v>29</v>
      </c>
      <c r="F320" t="s">
        <v>30</v>
      </c>
      <c r="G320">
        <v>12</v>
      </c>
      <c r="H320" s="1" t="s">
        <v>24</v>
      </c>
      <c r="I320" t="s">
        <v>1644</v>
      </c>
      <c r="J320" t="s">
        <v>1645</v>
      </c>
      <c r="K320">
        <v>344</v>
      </c>
      <c r="L320">
        <v>4128</v>
      </c>
      <c r="M320">
        <v>59</v>
      </c>
      <c r="N320">
        <v>35</v>
      </c>
      <c r="O320">
        <v>30</v>
      </c>
      <c r="S320" t="s">
        <v>24</v>
      </c>
      <c r="T320">
        <v>0</v>
      </c>
      <c r="U320">
        <v>10</v>
      </c>
      <c r="V320" t="str">
        <f t="shared" si="5"/>
        <v>NÃO</v>
      </c>
    </row>
    <row r="321" spans="1:22" x14ac:dyDescent="0.25">
      <c r="A321" t="s">
        <v>1646</v>
      </c>
      <c r="B321" t="s">
        <v>1647</v>
      </c>
      <c r="C321" t="s">
        <v>1648</v>
      </c>
      <c r="D321" t="s">
        <v>68</v>
      </c>
      <c r="E321" t="s">
        <v>62</v>
      </c>
      <c r="G321">
        <v>12</v>
      </c>
      <c r="H321" s="1" t="s">
        <v>24</v>
      </c>
      <c r="I321" t="s">
        <v>1649</v>
      </c>
      <c r="J321" t="s">
        <v>1650</v>
      </c>
      <c r="K321">
        <v>124</v>
      </c>
      <c r="L321">
        <v>1488</v>
      </c>
      <c r="M321">
        <v>66</v>
      </c>
      <c r="N321">
        <v>42</v>
      </c>
      <c r="O321">
        <v>12</v>
      </c>
      <c r="S321" t="s">
        <v>24</v>
      </c>
      <c r="T321">
        <v>0</v>
      </c>
      <c r="U321">
        <v>10</v>
      </c>
      <c r="V321" t="str">
        <f t="shared" si="5"/>
        <v>NÃO</v>
      </c>
    </row>
    <row r="322" spans="1:22" x14ac:dyDescent="0.25">
      <c r="A322" t="s">
        <v>1651</v>
      </c>
      <c r="B322" t="s">
        <v>1652</v>
      </c>
      <c r="C322" t="s">
        <v>1653</v>
      </c>
      <c r="D322" t="s">
        <v>1654</v>
      </c>
      <c r="E322" t="s">
        <v>29</v>
      </c>
      <c r="F322" t="s">
        <v>30</v>
      </c>
      <c r="G322">
        <v>6</v>
      </c>
      <c r="H322" s="1" t="s">
        <v>24</v>
      </c>
      <c r="I322" t="s">
        <v>1655</v>
      </c>
      <c r="J322" t="s">
        <v>1656</v>
      </c>
      <c r="K322">
        <v>185</v>
      </c>
      <c r="L322">
        <v>1110</v>
      </c>
      <c r="M322">
        <v>22.9</v>
      </c>
      <c r="N322">
        <v>21.3</v>
      </c>
      <c r="O322">
        <v>12</v>
      </c>
      <c r="P322">
        <v>62</v>
      </c>
      <c r="Q322">
        <v>25</v>
      </c>
      <c r="R322">
        <v>22</v>
      </c>
      <c r="S322" t="s">
        <v>24</v>
      </c>
      <c r="T322">
        <v>0</v>
      </c>
      <c r="U322">
        <v>10</v>
      </c>
      <c r="V322" t="str">
        <f t="shared" si="5"/>
        <v>NÃO</v>
      </c>
    </row>
    <row r="323" spans="1:22" x14ac:dyDescent="0.25">
      <c r="A323" t="s">
        <v>1657</v>
      </c>
      <c r="B323" t="s">
        <v>1658</v>
      </c>
      <c r="C323" t="s">
        <v>1659</v>
      </c>
      <c r="D323" t="s">
        <v>1654</v>
      </c>
      <c r="E323" t="s">
        <v>29</v>
      </c>
      <c r="F323" t="s">
        <v>30</v>
      </c>
      <c r="G323">
        <v>12</v>
      </c>
      <c r="H323" s="1" t="s">
        <v>24</v>
      </c>
      <c r="I323" t="s">
        <v>1660</v>
      </c>
      <c r="J323" t="s">
        <v>1661</v>
      </c>
      <c r="K323">
        <v>89</v>
      </c>
      <c r="L323">
        <v>1068</v>
      </c>
      <c r="M323">
        <v>16.2</v>
      </c>
      <c r="N323">
        <v>14.6</v>
      </c>
      <c r="O323">
        <v>7</v>
      </c>
      <c r="P323">
        <v>46</v>
      </c>
      <c r="Q323">
        <v>15.5</v>
      </c>
      <c r="R323">
        <v>29</v>
      </c>
      <c r="S323" t="s">
        <v>24</v>
      </c>
      <c r="T323">
        <v>0</v>
      </c>
      <c r="U323">
        <v>10</v>
      </c>
      <c r="V323" t="str">
        <f t="shared" si="5"/>
        <v>NÃO</v>
      </c>
    </row>
    <row r="324" spans="1:22" x14ac:dyDescent="0.25">
      <c r="A324" t="s">
        <v>1662</v>
      </c>
      <c r="B324" t="s">
        <v>1663</v>
      </c>
      <c r="C324" t="s">
        <v>1664</v>
      </c>
      <c r="D324" t="s">
        <v>1654</v>
      </c>
      <c r="E324" t="s">
        <v>29</v>
      </c>
      <c r="F324" t="s">
        <v>30</v>
      </c>
      <c r="G324">
        <v>6</v>
      </c>
      <c r="H324" s="1" t="s">
        <v>24</v>
      </c>
      <c r="I324" t="s">
        <v>1665</v>
      </c>
      <c r="J324" t="s">
        <v>1666</v>
      </c>
      <c r="K324">
        <v>198</v>
      </c>
      <c r="L324">
        <v>1188</v>
      </c>
      <c r="M324">
        <v>23</v>
      </c>
      <c r="N324">
        <v>21.3</v>
      </c>
      <c r="O324">
        <v>9.4</v>
      </c>
      <c r="P324">
        <v>64</v>
      </c>
      <c r="Q324">
        <v>20.5</v>
      </c>
      <c r="R324">
        <v>23</v>
      </c>
      <c r="S324" t="s">
        <v>24</v>
      </c>
      <c r="T324">
        <v>0</v>
      </c>
      <c r="U324">
        <v>10</v>
      </c>
      <c r="V324" t="str">
        <f t="shared" ref="V324:V387" si="6">IF(OR(S324="S",H324="S"),"SIM","NÃO")</f>
        <v>NÃO</v>
      </c>
    </row>
    <row r="325" spans="1:22" x14ac:dyDescent="0.25">
      <c r="A325" t="s">
        <v>1667</v>
      </c>
      <c r="B325" t="s">
        <v>1668</v>
      </c>
      <c r="C325" t="s">
        <v>1669</v>
      </c>
      <c r="D325" t="s">
        <v>1654</v>
      </c>
      <c r="E325" t="s">
        <v>29</v>
      </c>
      <c r="F325" t="s">
        <v>30</v>
      </c>
      <c r="G325">
        <v>12</v>
      </c>
      <c r="H325" s="1" t="s">
        <v>24</v>
      </c>
      <c r="I325" t="s">
        <v>1670</v>
      </c>
      <c r="J325" t="s">
        <v>1671</v>
      </c>
      <c r="K325">
        <v>126</v>
      </c>
      <c r="L325">
        <v>1512</v>
      </c>
      <c r="M325">
        <v>22.6</v>
      </c>
      <c r="N325">
        <v>13.7</v>
      </c>
      <c r="O325">
        <v>6.6</v>
      </c>
      <c r="P325">
        <v>43.5</v>
      </c>
      <c r="Q325">
        <v>14</v>
      </c>
      <c r="R325">
        <v>40.5</v>
      </c>
      <c r="S325" t="s">
        <v>24</v>
      </c>
      <c r="T325">
        <v>0</v>
      </c>
      <c r="U325">
        <v>10</v>
      </c>
      <c r="V325" t="str">
        <f t="shared" si="6"/>
        <v>NÃO</v>
      </c>
    </row>
    <row r="326" spans="1:22" x14ac:dyDescent="0.25">
      <c r="A326" t="s">
        <v>1672</v>
      </c>
      <c r="B326" t="s">
        <v>1673</v>
      </c>
      <c r="C326" t="s">
        <v>1674</v>
      </c>
      <c r="D326" t="s">
        <v>1654</v>
      </c>
      <c r="E326" t="s">
        <v>29</v>
      </c>
      <c r="F326" t="s">
        <v>30</v>
      </c>
      <c r="G326">
        <v>6</v>
      </c>
      <c r="H326" s="1" t="s">
        <v>24</v>
      </c>
      <c r="I326" t="s">
        <v>1675</v>
      </c>
      <c r="J326" t="s">
        <v>1676</v>
      </c>
      <c r="K326">
        <v>210</v>
      </c>
      <c r="L326">
        <v>1260</v>
      </c>
      <c r="M326">
        <v>28</v>
      </c>
      <c r="N326">
        <v>17.100000000000001</v>
      </c>
      <c r="O326">
        <v>8</v>
      </c>
      <c r="P326">
        <v>51.5</v>
      </c>
      <c r="Q326">
        <v>17</v>
      </c>
      <c r="R326">
        <v>28</v>
      </c>
      <c r="S326" t="s">
        <v>24</v>
      </c>
      <c r="T326">
        <v>0</v>
      </c>
      <c r="U326">
        <v>10</v>
      </c>
      <c r="V326" t="str">
        <f t="shared" si="6"/>
        <v>NÃO</v>
      </c>
    </row>
    <row r="327" spans="1:22" x14ac:dyDescent="0.25">
      <c r="A327" t="s">
        <v>1677</v>
      </c>
      <c r="B327" t="s">
        <v>1678</v>
      </c>
      <c r="C327" t="s">
        <v>1679</v>
      </c>
      <c r="D327" t="s">
        <v>1654</v>
      </c>
      <c r="E327" t="s">
        <v>29</v>
      </c>
      <c r="F327" t="s">
        <v>30</v>
      </c>
      <c r="G327">
        <v>12</v>
      </c>
      <c r="H327" s="1" t="s">
        <v>24</v>
      </c>
      <c r="I327" t="s">
        <v>1680</v>
      </c>
      <c r="J327" t="s">
        <v>1681</v>
      </c>
      <c r="K327">
        <v>162</v>
      </c>
      <c r="L327">
        <v>1944</v>
      </c>
      <c r="M327">
        <v>22.6</v>
      </c>
      <c r="N327">
        <v>13.7</v>
      </c>
      <c r="O327">
        <v>12.2</v>
      </c>
      <c r="P327">
        <v>43.5</v>
      </c>
      <c r="Q327">
        <v>25.5</v>
      </c>
      <c r="R327">
        <v>40</v>
      </c>
      <c r="S327" t="s">
        <v>24</v>
      </c>
      <c r="T327">
        <v>0</v>
      </c>
      <c r="U327">
        <v>10</v>
      </c>
      <c r="V327" t="str">
        <f t="shared" si="6"/>
        <v>NÃO</v>
      </c>
    </row>
    <row r="328" spans="1:22" x14ac:dyDescent="0.25">
      <c r="A328" t="s">
        <v>1682</v>
      </c>
      <c r="B328" t="s">
        <v>1683</v>
      </c>
      <c r="C328" t="s">
        <v>1684</v>
      </c>
      <c r="D328" t="s">
        <v>1654</v>
      </c>
      <c r="E328" t="s">
        <v>62</v>
      </c>
      <c r="G328">
        <v>12</v>
      </c>
      <c r="H328" s="1" t="s">
        <v>24</v>
      </c>
      <c r="I328" t="s">
        <v>1685</v>
      </c>
      <c r="J328" t="s">
        <v>1686</v>
      </c>
      <c r="K328">
        <v>211</v>
      </c>
      <c r="L328">
        <v>2532</v>
      </c>
      <c r="M328">
        <v>26.2</v>
      </c>
      <c r="N328">
        <v>17.7</v>
      </c>
      <c r="O328">
        <v>14.7</v>
      </c>
      <c r="P328">
        <v>28</v>
      </c>
      <c r="Q328">
        <v>59.5</v>
      </c>
      <c r="R328">
        <v>26</v>
      </c>
      <c r="S328" t="s">
        <v>24</v>
      </c>
      <c r="T328">
        <v>0</v>
      </c>
      <c r="U328">
        <v>10</v>
      </c>
      <c r="V328" t="str">
        <f t="shared" si="6"/>
        <v>NÃO</v>
      </c>
    </row>
    <row r="329" spans="1:22" x14ac:dyDescent="0.25">
      <c r="A329" t="s">
        <v>1687</v>
      </c>
      <c r="B329" t="s">
        <v>1688</v>
      </c>
      <c r="C329" t="s">
        <v>1689</v>
      </c>
      <c r="D329" t="s">
        <v>1654</v>
      </c>
      <c r="E329" t="s">
        <v>62</v>
      </c>
      <c r="G329">
        <v>6</v>
      </c>
      <c r="H329" s="1" t="s">
        <v>24</v>
      </c>
      <c r="I329" t="s">
        <v>1690</v>
      </c>
      <c r="J329" t="s">
        <v>1691</v>
      </c>
      <c r="K329">
        <v>436</v>
      </c>
      <c r="L329">
        <v>2616</v>
      </c>
      <c r="M329">
        <v>40</v>
      </c>
      <c r="N329">
        <v>27</v>
      </c>
      <c r="O329">
        <v>13.3</v>
      </c>
      <c r="P329">
        <v>43</v>
      </c>
      <c r="Q329">
        <v>39.5</v>
      </c>
      <c r="R329">
        <v>28.5</v>
      </c>
      <c r="S329" t="s">
        <v>24</v>
      </c>
      <c r="T329">
        <v>0</v>
      </c>
      <c r="U329">
        <v>10</v>
      </c>
      <c r="V329" t="str">
        <f t="shared" si="6"/>
        <v>NÃO</v>
      </c>
    </row>
    <row r="330" spans="1:22" x14ac:dyDescent="0.25">
      <c r="A330" t="s">
        <v>1692</v>
      </c>
      <c r="B330" t="s">
        <v>1693</v>
      </c>
      <c r="C330" t="s">
        <v>1694</v>
      </c>
      <c r="D330" t="s">
        <v>1654</v>
      </c>
      <c r="E330" t="s">
        <v>62</v>
      </c>
      <c r="G330">
        <v>6</v>
      </c>
      <c r="H330" s="1" t="s">
        <v>24</v>
      </c>
      <c r="I330" t="s">
        <v>1695</v>
      </c>
      <c r="J330" t="s">
        <v>1696</v>
      </c>
      <c r="K330">
        <v>665</v>
      </c>
      <c r="L330">
        <v>3990</v>
      </c>
      <c r="M330">
        <v>40</v>
      </c>
      <c r="N330">
        <v>27</v>
      </c>
      <c r="O330">
        <v>33</v>
      </c>
      <c r="P330">
        <v>43</v>
      </c>
      <c r="Q330">
        <v>59.5</v>
      </c>
      <c r="R330">
        <v>28</v>
      </c>
      <c r="S330" t="s">
        <v>24</v>
      </c>
      <c r="T330">
        <v>0</v>
      </c>
      <c r="U330">
        <v>10</v>
      </c>
      <c r="V330" t="str">
        <f t="shared" si="6"/>
        <v>NÃO</v>
      </c>
    </row>
    <row r="331" spans="1:22" x14ac:dyDescent="0.25">
      <c r="A331" t="s">
        <v>1697</v>
      </c>
      <c r="B331" t="s">
        <v>1698</v>
      </c>
      <c r="C331" t="s">
        <v>1699</v>
      </c>
      <c r="D331" t="s">
        <v>1654</v>
      </c>
      <c r="E331" t="s">
        <v>62</v>
      </c>
      <c r="G331">
        <v>6</v>
      </c>
      <c r="H331" s="1" t="s">
        <v>24</v>
      </c>
      <c r="I331" t="s">
        <v>1700</v>
      </c>
      <c r="J331" t="s">
        <v>1701</v>
      </c>
      <c r="K331">
        <v>784</v>
      </c>
      <c r="L331">
        <v>4704</v>
      </c>
      <c r="M331">
        <v>40</v>
      </c>
      <c r="N331">
        <v>27</v>
      </c>
      <c r="O331">
        <v>36.200000000000003</v>
      </c>
      <c r="P331">
        <v>40.799999999999997</v>
      </c>
      <c r="Q331">
        <v>84.1</v>
      </c>
      <c r="R331">
        <v>27.8</v>
      </c>
      <c r="S331" t="s">
        <v>24</v>
      </c>
      <c r="T331">
        <v>0</v>
      </c>
      <c r="U331">
        <v>10</v>
      </c>
      <c r="V331" t="str">
        <f t="shared" si="6"/>
        <v>NÃO</v>
      </c>
    </row>
    <row r="332" spans="1:22" x14ac:dyDescent="0.25">
      <c r="A332" t="s">
        <v>1702</v>
      </c>
      <c r="B332" t="s">
        <v>1703</v>
      </c>
      <c r="C332" t="s">
        <v>1704</v>
      </c>
      <c r="D332" t="s">
        <v>1654</v>
      </c>
      <c r="E332" t="s">
        <v>62</v>
      </c>
      <c r="G332">
        <v>6</v>
      </c>
      <c r="H332" s="1" t="s">
        <v>24</v>
      </c>
      <c r="I332" t="s">
        <v>1705</v>
      </c>
      <c r="J332" t="s">
        <v>1706</v>
      </c>
      <c r="K332">
        <v>986</v>
      </c>
      <c r="L332">
        <v>5916</v>
      </c>
      <c r="M332">
        <v>56.4</v>
      </c>
      <c r="N332">
        <v>38.5</v>
      </c>
      <c r="O332">
        <v>20.100000000000001</v>
      </c>
      <c r="P332">
        <v>56.3</v>
      </c>
      <c r="Q332">
        <v>53.8</v>
      </c>
      <c r="R332">
        <v>39.299999999999997</v>
      </c>
      <c r="S332" t="s">
        <v>24</v>
      </c>
      <c r="T332">
        <v>0</v>
      </c>
      <c r="U332">
        <v>10</v>
      </c>
      <c r="V332" t="str">
        <f t="shared" si="6"/>
        <v>NÃO</v>
      </c>
    </row>
    <row r="333" spans="1:22" x14ac:dyDescent="0.25">
      <c r="A333" t="s">
        <v>1707</v>
      </c>
      <c r="B333" t="s">
        <v>1708</v>
      </c>
      <c r="C333" t="s">
        <v>1709</v>
      </c>
      <c r="D333" t="s">
        <v>1654</v>
      </c>
      <c r="E333" t="s">
        <v>62</v>
      </c>
      <c r="G333">
        <v>6</v>
      </c>
      <c r="H333" s="1" t="s">
        <v>24</v>
      </c>
      <c r="I333" t="s">
        <v>1710</v>
      </c>
      <c r="J333" t="s">
        <v>1711</v>
      </c>
      <c r="K333">
        <v>1473</v>
      </c>
      <c r="L333">
        <v>8838</v>
      </c>
      <c r="M333">
        <v>56.4</v>
      </c>
      <c r="N333">
        <v>38.5</v>
      </c>
      <c r="O333">
        <v>37.1</v>
      </c>
      <c r="P333">
        <v>57.5</v>
      </c>
      <c r="Q333">
        <v>80.099999999999994</v>
      </c>
      <c r="R333">
        <v>39.6</v>
      </c>
      <c r="S333" t="s">
        <v>24</v>
      </c>
      <c r="T333">
        <v>0</v>
      </c>
      <c r="U333">
        <v>10</v>
      </c>
      <c r="V333" t="str">
        <f t="shared" si="6"/>
        <v>NÃO</v>
      </c>
    </row>
    <row r="334" spans="1:22" x14ac:dyDescent="0.25">
      <c r="A334" t="s">
        <v>1712</v>
      </c>
      <c r="B334" t="s">
        <v>1713</v>
      </c>
      <c r="C334" t="s">
        <v>1714</v>
      </c>
      <c r="D334" t="s">
        <v>1654</v>
      </c>
      <c r="E334" t="s">
        <v>62</v>
      </c>
      <c r="G334">
        <v>6</v>
      </c>
      <c r="H334" s="1" t="s">
        <v>24</v>
      </c>
      <c r="I334" t="s">
        <v>1715</v>
      </c>
      <c r="J334" t="s">
        <v>1716</v>
      </c>
      <c r="K334">
        <v>1417</v>
      </c>
      <c r="L334">
        <v>8502</v>
      </c>
      <c r="M334">
        <v>65</v>
      </c>
      <c r="N334">
        <v>44.5</v>
      </c>
      <c r="O334">
        <v>24.5</v>
      </c>
      <c r="P334">
        <v>67</v>
      </c>
      <c r="Q334">
        <v>62.5</v>
      </c>
      <c r="R334">
        <v>46</v>
      </c>
      <c r="S334" t="s">
        <v>24</v>
      </c>
      <c r="T334">
        <v>0</v>
      </c>
      <c r="U334">
        <v>10</v>
      </c>
      <c r="V334" t="str">
        <f t="shared" si="6"/>
        <v>NÃO</v>
      </c>
    </row>
    <row r="335" spans="1:22" x14ac:dyDescent="0.25">
      <c r="A335" t="s">
        <v>1717</v>
      </c>
      <c r="B335" t="s">
        <v>1718</v>
      </c>
      <c r="C335" t="s">
        <v>1719</v>
      </c>
      <c r="D335" t="s">
        <v>1654</v>
      </c>
      <c r="E335" t="s">
        <v>62</v>
      </c>
      <c r="G335">
        <v>6</v>
      </c>
      <c r="H335" s="1" t="s">
        <v>24</v>
      </c>
      <c r="I335" t="s">
        <v>1720</v>
      </c>
      <c r="J335" t="s">
        <v>1721</v>
      </c>
      <c r="K335">
        <v>1938</v>
      </c>
      <c r="L335">
        <v>11628</v>
      </c>
      <c r="M335">
        <v>65</v>
      </c>
      <c r="N335">
        <v>44.5</v>
      </c>
      <c r="O335">
        <v>40</v>
      </c>
      <c r="P335">
        <v>66.7</v>
      </c>
      <c r="Q335">
        <v>80.8</v>
      </c>
      <c r="R335">
        <v>45.7</v>
      </c>
      <c r="S335" t="s">
        <v>24</v>
      </c>
      <c r="T335">
        <v>0</v>
      </c>
      <c r="U335">
        <v>10</v>
      </c>
      <c r="V335" t="str">
        <f t="shared" si="6"/>
        <v>NÃO</v>
      </c>
    </row>
    <row r="336" spans="1:22" x14ac:dyDescent="0.25">
      <c r="A336" t="s">
        <v>1722</v>
      </c>
      <c r="B336" t="s">
        <v>1723</v>
      </c>
      <c r="C336" t="s">
        <v>1724</v>
      </c>
      <c r="D336" t="s">
        <v>1654</v>
      </c>
      <c r="E336" t="s">
        <v>62</v>
      </c>
      <c r="G336">
        <v>6</v>
      </c>
      <c r="H336" s="1" t="s">
        <v>24</v>
      </c>
      <c r="I336" t="s">
        <v>1725</v>
      </c>
      <c r="J336" t="s">
        <v>1726</v>
      </c>
      <c r="K336">
        <v>728</v>
      </c>
      <c r="L336">
        <v>4368</v>
      </c>
      <c r="M336">
        <v>35</v>
      </c>
      <c r="N336">
        <v>25</v>
      </c>
      <c r="O336">
        <v>57.5</v>
      </c>
      <c r="P336">
        <v>25</v>
      </c>
      <c r="Q336">
        <v>70.5</v>
      </c>
      <c r="R336">
        <v>36.5</v>
      </c>
      <c r="S336" t="s">
        <v>24</v>
      </c>
      <c r="T336">
        <v>0</v>
      </c>
      <c r="U336">
        <v>10</v>
      </c>
      <c r="V336" t="str">
        <f t="shared" si="6"/>
        <v>NÃO</v>
      </c>
    </row>
    <row r="337" spans="1:22" x14ac:dyDescent="0.25">
      <c r="A337" t="s">
        <v>1727</v>
      </c>
      <c r="B337" t="s">
        <v>1728</v>
      </c>
      <c r="C337" t="s">
        <v>1729</v>
      </c>
      <c r="D337" t="s">
        <v>1654</v>
      </c>
      <c r="E337" t="s">
        <v>62</v>
      </c>
      <c r="G337">
        <v>6</v>
      </c>
      <c r="H337" s="1" t="s">
        <v>24</v>
      </c>
      <c r="I337" t="s">
        <v>1730</v>
      </c>
      <c r="J337" t="s">
        <v>1731</v>
      </c>
      <c r="K337">
        <v>1287</v>
      </c>
      <c r="L337">
        <v>7722</v>
      </c>
      <c r="M337">
        <v>41</v>
      </c>
      <c r="N337">
        <v>31.3</v>
      </c>
      <c r="O337">
        <v>74</v>
      </c>
      <c r="P337">
        <v>32</v>
      </c>
      <c r="Q337">
        <v>91</v>
      </c>
      <c r="R337">
        <v>45</v>
      </c>
      <c r="S337" t="s">
        <v>24</v>
      </c>
      <c r="T337">
        <v>0</v>
      </c>
      <c r="U337">
        <v>10</v>
      </c>
      <c r="V337" t="str">
        <f t="shared" si="6"/>
        <v>NÃO</v>
      </c>
    </row>
    <row r="338" spans="1:22" x14ac:dyDescent="0.25">
      <c r="A338" t="s">
        <v>1732</v>
      </c>
      <c r="B338" t="s">
        <v>1733</v>
      </c>
      <c r="C338" t="s">
        <v>1734</v>
      </c>
      <c r="D338" t="s">
        <v>1654</v>
      </c>
      <c r="E338" t="s">
        <v>62</v>
      </c>
      <c r="G338">
        <v>6</v>
      </c>
      <c r="H338" s="1" t="s">
        <v>24</v>
      </c>
      <c r="I338" t="s">
        <v>1735</v>
      </c>
      <c r="J338" t="s">
        <v>1736</v>
      </c>
      <c r="K338">
        <v>2361</v>
      </c>
      <c r="L338">
        <v>14166</v>
      </c>
      <c r="M338">
        <v>49.8</v>
      </c>
      <c r="N338">
        <v>38.700000000000003</v>
      </c>
      <c r="O338">
        <v>91.2</v>
      </c>
      <c r="P338">
        <v>39</v>
      </c>
      <c r="Q338">
        <v>108</v>
      </c>
      <c r="R338">
        <v>54</v>
      </c>
      <c r="S338" t="s">
        <v>24</v>
      </c>
      <c r="T338">
        <v>0</v>
      </c>
      <c r="U338">
        <v>10</v>
      </c>
      <c r="V338" t="str">
        <f t="shared" si="6"/>
        <v>NÃO</v>
      </c>
    </row>
    <row r="339" spans="1:22" x14ac:dyDescent="0.25">
      <c r="A339" t="s">
        <v>1737</v>
      </c>
      <c r="B339" t="s">
        <v>1738</v>
      </c>
      <c r="C339" t="s">
        <v>1739</v>
      </c>
      <c r="D339" t="s">
        <v>1654</v>
      </c>
      <c r="E339" t="s">
        <v>1740</v>
      </c>
      <c r="F339" t="s">
        <v>135</v>
      </c>
      <c r="G339">
        <v>6</v>
      </c>
      <c r="H339" s="1" t="s">
        <v>24</v>
      </c>
      <c r="I339" t="s">
        <v>1741</v>
      </c>
      <c r="J339" t="s">
        <v>1742</v>
      </c>
      <c r="K339">
        <v>612</v>
      </c>
      <c r="L339">
        <v>3672</v>
      </c>
      <c r="M339">
        <v>40.299999999999997</v>
      </c>
      <c r="N339">
        <v>36</v>
      </c>
      <c r="O339">
        <v>34.6</v>
      </c>
      <c r="P339">
        <v>33.5</v>
      </c>
      <c r="Q339">
        <v>41.5</v>
      </c>
      <c r="R339">
        <v>40.5</v>
      </c>
      <c r="S339" t="s">
        <v>24</v>
      </c>
      <c r="T339">
        <v>0</v>
      </c>
      <c r="U339">
        <v>0</v>
      </c>
      <c r="V339" t="str">
        <f t="shared" si="6"/>
        <v>NÃO</v>
      </c>
    </row>
    <row r="340" spans="1:22" x14ac:dyDescent="0.25">
      <c r="A340" t="s">
        <v>1743</v>
      </c>
      <c r="B340" t="s">
        <v>1744</v>
      </c>
      <c r="C340" t="s">
        <v>1745</v>
      </c>
      <c r="D340" t="s">
        <v>1654</v>
      </c>
      <c r="E340" t="s">
        <v>1740</v>
      </c>
      <c r="F340" t="s">
        <v>135</v>
      </c>
      <c r="G340">
        <v>6</v>
      </c>
      <c r="H340" s="1" t="s">
        <v>24</v>
      </c>
      <c r="I340" t="s">
        <v>1746</v>
      </c>
      <c r="J340" t="s">
        <v>1747</v>
      </c>
      <c r="K340">
        <v>612</v>
      </c>
      <c r="L340">
        <v>3672</v>
      </c>
      <c r="M340">
        <v>40.299999999999997</v>
      </c>
      <c r="N340">
        <v>36</v>
      </c>
      <c r="O340">
        <v>34.6</v>
      </c>
      <c r="P340">
        <v>33.5</v>
      </c>
      <c r="Q340">
        <v>41.5</v>
      </c>
      <c r="R340">
        <v>40.5</v>
      </c>
      <c r="S340" t="s">
        <v>24</v>
      </c>
      <c r="T340">
        <v>0</v>
      </c>
      <c r="U340">
        <v>0</v>
      </c>
      <c r="V340" t="str">
        <f t="shared" si="6"/>
        <v>NÃO</v>
      </c>
    </row>
    <row r="341" spans="1:22" x14ac:dyDescent="0.25">
      <c r="A341" t="s">
        <v>1748</v>
      </c>
      <c r="B341" t="s">
        <v>1749</v>
      </c>
      <c r="C341" t="s">
        <v>1750</v>
      </c>
      <c r="D341" t="s">
        <v>1654</v>
      </c>
      <c r="E341" t="s">
        <v>29</v>
      </c>
      <c r="F341" t="s">
        <v>30</v>
      </c>
      <c r="G341">
        <v>6</v>
      </c>
      <c r="H341" s="1" t="s">
        <v>24</v>
      </c>
      <c r="I341" t="s">
        <v>1751</v>
      </c>
      <c r="J341" t="s">
        <v>1752</v>
      </c>
      <c r="K341">
        <v>69</v>
      </c>
      <c r="L341">
        <v>414</v>
      </c>
      <c r="M341">
        <v>19.45</v>
      </c>
      <c r="N341">
        <v>7.56</v>
      </c>
      <c r="O341">
        <v>10.6</v>
      </c>
      <c r="P341">
        <v>21.5</v>
      </c>
      <c r="Q341">
        <v>11.5</v>
      </c>
      <c r="R341">
        <v>37</v>
      </c>
      <c r="S341" t="s">
        <v>24</v>
      </c>
      <c r="T341">
        <v>0</v>
      </c>
      <c r="U341">
        <v>10</v>
      </c>
      <c r="V341" t="str">
        <f t="shared" si="6"/>
        <v>NÃO</v>
      </c>
    </row>
    <row r="342" spans="1:22" x14ac:dyDescent="0.25">
      <c r="A342" t="s">
        <v>1753</v>
      </c>
      <c r="B342" t="s">
        <v>1754</v>
      </c>
      <c r="C342" t="s">
        <v>867</v>
      </c>
      <c r="D342" t="s">
        <v>1654</v>
      </c>
      <c r="E342" t="s">
        <v>62</v>
      </c>
      <c r="G342">
        <v>12</v>
      </c>
      <c r="H342" s="1" t="s">
        <v>24</v>
      </c>
      <c r="I342" t="s">
        <v>1755</v>
      </c>
      <c r="J342" t="s">
        <v>1756</v>
      </c>
      <c r="K342">
        <v>52</v>
      </c>
      <c r="L342">
        <v>624</v>
      </c>
      <c r="M342">
        <v>26</v>
      </c>
      <c r="N342">
        <v>10.8</v>
      </c>
      <c r="O342">
        <v>2.5</v>
      </c>
      <c r="P342">
        <v>26</v>
      </c>
      <c r="Q342">
        <v>8</v>
      </c>
      <c r="R342">
        <v>10.7</v>
      </c>
      <c r="S342" t="s">
        <v>24</v>
      </c>
      <c r="T342">
        <v>0</v>
      </c>
      <c r="U342">
        <v>10</v>
      </c>
      <c r="V342" t="str">
        <f t="shared" si="6"/>
        <v>NÃO</v>
      </c>
    </row>
    <row r="343" spans="1:22" x14ac:dyDescent="0.25">
      <c r="A343" t="s">
        <v>1757</v>
      </c>
      <c r="B343" t="s">
        <v>1758</v>
      </c>
      <c r="C343" t="s">
        <v>1759</v>
      </c>
      <c r="D343" t="s">
        <v>1654</v>
      </c>
      <c r="E343" t="s">
        <v>62</v>
      </c>
      <c r="G343">
        <v>12</v>
      </c>
      <c r="H343" s="1" t="s">
        <v>24</v>
      </c>
      <c r="I343" t="s">
        <v>1760</v>
      </c>
      <c r="J343" t="s">
        <v>1761</v>
      </c>
      <c r="K343">
        <v>57</v>
      </c>
      <c r="L343">
        <v>684</v>
      </c>
      <c r="M343">
        <v>26</v>
      </c>
      <c r="N343">
        <v>10.8</v>
      </c>
      <c r="O343">
        <v>3.2</v>
      </c>
      <c r="P343">
        <v>26.5</v>
      </c>
      <c r="Q343">
        <v>7</v>
      </c>
      <c r="R343">
        <v>11</v>
      </c>
      <c r="S343" t="s">
        <v>24</v>
      </c>
      <c r="T343">
        <v>0</v>
      </c>
      <c r="U343">
        <v>10</v>
      </c>
      <c r="V343" t="str">
        <f t="shared" si="6"/>
        <v>NÃO</v>
      </c>
    </row>
    <row r="344" spans="1:22" x14ac:dyDescent="0.25">
      <c r="A344" t="s">
        <v>1762</v>
      </c>
      <c r="B344" t="s">
        <v>1763</v>
      </c>
      <c r="C344" t="s">
        <v>1764</v>
      </c>
      <c r="D344" t="s">
        <v>1654</v>
      </c>
      <c r="E344" t="s">
        <v>29</v>
      </c>
      <c r="F344" t="s">
        <v>30</v>
      </c>
      <c r="G344">
        <v>12</v>
      </c>
      <c r="H344" s="1" t="s">
        <v>24</v>
      </c>
      <c r="I344" t="s">
        <v>1765</v>
      </c>
      <c r="J344" t="s">
        <v>1766</v>
      </c>
      <c r="K344">
        <v>28</v>
      </c>
      <c r="L344">
        <v>336</v>
      </c>
      <c r="M344">
        <v>14.5</v>
      </c>
      <c r="N344">
        <v>12.8</v>
      </c>
      <c r="O344">
        <v>14.1</v>
      </c>
      <c r="P344">
        <v>12.5</v>
      </c>
      <c r="Q344">
        <v>25</v>
      </c>
      <c r="R344">
        <v>14</v>
      </c>
      <c r="S344" t="s">
        <v>24</v>
      </c>
      <c r="T344">
        <v>0</v>
      </c>
      <c r="U344">
        <v>10</v>
      </c>
      <c r="V344" t="str">
        <f t="shared" si="6"/>
        <v>NÃO</v>
      </c>
    </row>
    <row r="345" spans="1:22" x14ac:dyDescent="0.25">
      <c r="A345" t="s">
        <v>1767</v>
      </c>
      <c r="B345" t="s">
        <v>1768</v>
      </c>
      <c r="C345" t="s">
        <v>1769</v>
      </c>
      <c r="D345" t="s">
        <v>1654</v>
      </c>
      <c r="E345" t="s">
        <v>171</v>
      </c>
      <c r="G345">
        <v>12</v>
      </c>
      <c r="H345" s="1" t="s">
        <v>47</v>
      </c>
      <c r="I345" t="s">
        <v>1770</v>
      </c>
      <c r="J345" t="s">
        <v>1771</v>
      </c>
      <c r="K345">
        <v>31</v>
      </c>
      <c r="L345">
        <v>372</v>
      </c>
      <c r="M345">
        <v>18</v>
      </c>
      <c r="N345">
        <v>14</v>
      </c>
      <c r="O345">
        <v>2.4</v>
      </c>
      <c r="P345">
        <v>18</v>
      </c>
      <c r="Q345">
        <v>12.5</v>
      </c>
      <c r="R345">
        <v>15</v>
      </c>
      <c r="S345" t="s">
        <v>24</v>
      </c>
      <c r="T345">
        <v>0</v>
      </c>
      <c r="U345">
        <v>0</v>
      </c>
      <c r="V345" t="str">
        <f t="shared" si="6"/>
        <v>SIM</v>
      </c>
    </row>
    <row r="346" spans="1:22" x14ac:dyDescent="0.25">
      <c r="A346" t="s">
        <v>1772</v>
      </c>
      <c r="B346" t="s">
        <v>1773</v>
      </c>
      <c r="C346" t="s">
        <v>1774</v>
      </c>
      <c r="D346" t="s">
        <v>74</v>
      </c>
      <c r="E346" t="s">
        <v>29</v>
      </c>
      <c r="F346" t="s">
        <v>30</v>
      </c>
      <c r="G346">
        <v>12</v>
      </c>
      <c r="H346" s="1" t="s">
        <v>24</v>
      </c>
      <c r="I346" t="s">
        <v>1775</v>
      </c>
      <c r="J346" t="s">
        <v>1776</v>
      </c>
      <c r="K346">
        <v>27</v>
      </c>
      <c r="L346">
        <v>450</v>
      </c>
      <c r="M346">
        <v>7.8</v>
      </c>
      <c r="N346">
        <v>6.1</v>
      </c>
      <c r="O346">
        <v>17.899999999999999</v>
      </c>
      <c r="P346">
        <v>18.5</v>
      </c>
      <c r="Q346">
        <v>18.5</v>
      </c>
      <c r="R346">
        <v>24.5</v>
      </c>
      <c r="S346" t="s">
        <v>24</v>
      </c>
      <c r="T346">
        <v>0</v>
      </c>
      <c r="U346">
        <v>10</v>
      </c>
      <c r="V346" t="str">
        <f t="shared" si="6"/>
        <v>NÃO</v>
      </c>
    </row>
    <row r="347" spans="1:22" x14ac:dyDescent="0.25">
      <c r="A347" t="s">
        <v>1777</v>
      </c>
      <c r="B347" t="s">
        <v>1778</v>
      </c>
      <c r="C347" t="s">
        <v>1779</v>
      </c>
      <c r="D347" t="s">
        <v>74</v>
      </c>
      <c r="E347" t="s">
        <v>29</v>
      </c>
      <c r="F347" t="s">
        <v>30</v>
      </c>
      <c r="G347">
        <v>12</v>
      </c>
      <c r="H347" s="1" t="s">
        <v>24</v>
      </c>
      <c r="I347" t="s">
        <v>1780</v>
      </c>
      <c r="J347" t="s">
        <v>1781</v>
      </c>
      <c r="K347">
        <v>28</v>
      </c>
      <c r="L347">
        <v>454</v>
      </c>
      <c r="M347">
        <v>7.8</v>
      </c>
      <c r="N347">
        <v>6.1</v>
      </c>
      <c r="O347">
        <v>17.899999999999999</v>
      </c>
      <c r="P347">
        <v>18.5</v>
      </c>
      <c r="Q347">
        <v>18.5</v>
      </c>
      <c r="R347">
        <v>24.5</v>
      </c>
      <c r="S347" t="s">
        <v>24</v>
      </c>
      <c r="T347">
        <v>0</v>
      </c>
      <c r="U347">
        <v>10</v>
      </c>
      <c r="V347" t="str">
        <f t="shared" si="6"/>
        <v>NÃO</v>
      </c>
    </row>
    <row r="348" spans="1:22" x14ac:dyDescent="0.25">
      <c r="A348" t="s">
        <v>1782</v>
      </c>
      <c r="B348" t="s">
        <v>1783</v>
      </c>
      <c r="C348" t="s">
        <v>1784</v>
      </c>
      <c r="D348" t="s">
        <v>74</v>
      </c>
      <c r="E348" t="s">
        <v>29</v>
      </c>
      <c r="F348" t="s">
        <v>30</v>
      </c>
      <c r="G348">
        <v>12</v>
      </c>
      <c r="H348" s="1" t="s">
        <v>24</v>
      </c>
      <c r="I348" t="s">
        <v>1785</v>
      </c>
      <c r="J348" t="s">
        <v>1786</v>
      </c>
      <c r="K348">
        <v>28</v>
      </c>
      <c r="L348">
        <v>454</v>
      </c>
      <c r="M348">
        <v>7.8</v>
      </c>
      <c r="N348">
        <v>6.1</v>
      </c>
      <c r="O348">
        <v>17.899999999999999</v>
      </c>
      <c r="P348">
        <v>18.5</v>
      </c>
      <c r="Q348">
        <v>18.5</v>
      </c>
      <c r="R348">
        <v>24.5</v>
      </c>
      <c r="S348" t="s">
        <v>24</v>
      </c>
      <c r="T348">
        <v>0</v>
      </c>
      <c r="U348">
        <v>10</v>
      </c>
      <c r="V348" t="str">
        <f t="shared" si="6"/>
        <v>NÃO</v>
      </c>
    </row>
    <row r="349" spans="1:22" x14ac:dyDescent="0.25">
      <c r="A349" t="s">
        <v>1787</v>
      </c>
      <c r="B349" t="s">
        <v>1788</v>
      </c>
      <c r="C349" t="s">
        <v>1789</v>
      </c>
      <c r="D349" t="s">
        <v>74</v>
      </c>
      <c r="E349" t="s">
        <v>29</v>
      </c>
      <c r="F349" t="s">
        <v>30</v>
      </c>
      <c r="G349">
        <v>12</v>
      </c>
      <c r="H349" s="1" t="s">
        <v>24</v>
      </c>
      <c r="I349" t="s">
        <v>1790</v>
      </c>
      <c r="J349" t="s">
        <v>1791</v>
      </c>
      <c r="K349">
        <v>147</v>
      </c>
      <c r="L349">
        <v>1854</v>
      </c>
      <c r="M349">
        <v>20.8</v>
      </c>
      <c r="N349">
        <v>20.8</v>
      </c>
      <c r="O349">
        <v>10.9</v>
      </c>
      <c r="P349">
        <v>58.5</v>
      </c>
      <c r="Q349">
        <v>23.5</v>
      </c>
      <c r="R349">
        <v>23.5</v>
      </c>
      <c r="S349" t="s">
        <v>24</v>
      </c>
      <c r="T349">
        <v>0</v>
      </c>
      <c r="U349">
        <v>10</v>
      </c>
      <c r="V349" t="str">
        <f t="shared" si="6"/>
        <v>NÃO</v>
      </c>
    </row>
    <row r="350" spans="1:22" x14ac:dyDescent="0.25">
      <c r="A350" t="s">
        <v>1792</v>
      </c>
      <c r="B350" t="s">
        <v>1793</v>
      </c>
      <c r="C350" t="s">
        <v>1794</v>
      </c>
      <c r="D350" t="s">
        <v>74</v>
      </c>
      <c r="E350" t="s">
        <v>1740</v>
      </c>
      <c r="F350" t="s">
        <v>135</v>
      </c>
      <c r="G350">
        <v>6</v>
      </c>
      <c r="H350" s="1" t="s">
        <v>24</v>
      </c>
      <c r="I350" t="s">
        <v>1795</v>
      </c>
      <c r="J350" t="s">
        <v>1796</v>
      </c>
      <c r="K350">
        <v>614</v>
      </c>
      <c r="L350">
        <v>3869</v>
      </c>
      <c r="M350">
        <v>73.8</v>
      </c>
      <c r="N350">
        <v>51.5</v>
      </c>
      <c r="O350">
        <v>25.3</v>
      </c>
      <c r="P350">
        <v>76.400000000000006</v>
      </c>
      <c r="Q350">
        <v>48.4</v>
      </c>
      <c r="R350">
        <v>8.9</v>
      </c>
      <c r="S350" t="s">
        <v>24</v>
      </c>
      <c r="T350">
        <v>0</v>
      </c>
      <c r="U350">
        <v>0</v>
      </c>
      <c r="V350" t="str">
        <f t="shared" si="6"/>
        <v>NÃO</v>
      </c>
    </row>
    <row r="351" spans="1:22" x14ac:dyDescent="0.25">
      <c r="A351" t="s">
        <v>1797</v>
      </c>
      <c r="B351" t="s">
        <v>1798</v>
      </c>
      <c r="C351" t="s">
        <v>1799</v>
      </c>
      <c r="D351" t="s">
        <v>74</v>
      </c>
      <c r="E351" t="s">
        <v>1740</v>
      </c>
      <c r="F351" t="s">
        <v>135</v>
      </c>
      <c r="G351">
        <v>6</v>
      </c>
      <c r="H351" s="1" t="s">
        <v>24</v>
      </c>
      <c r="I351" t="s">
        <v>1800</v>
      </c>
      <c r="J351" t="s">
        <v>1801</v>
      </c>
      <c r="K351">
        <v>651</v>
      </c>
      <c r="L351">
        <v>3913</v>
      </c>
      <c r="M351">
        <v>73.8</v>
      </c>
      <c r="N351">
        <v>51.5</v>
      </c>
      <c r="O351">
        <v>25.3</v>
      </c>
      <c r="P351">
        <v>76.400000000000006</v>
      </c>
      <c r="Q351">
        <v>48.4</v>
      </c>
      <c r="R351">
        <v>8.9</v>
      </c>
      <c r="S351" t="s">
        <v>24</v>
      </c>
      <c r="T351">
        <v>0</v>
      </c>
      <c r="U351">
        <v>0</v>
      </c>
      <c r="V351" t="str">
        <f t="shared" si="6"/>
        <v>NÃO</v>
      </c>
    </row>
    <row r="352" spans="1:22" x14ac:dyDescent="0.25">
      <c r="A352" t="s">
        <v>1802</v>
      </c>
      <c r="B352" t="s">
        <v>1803</v>
      </c>
      <c r="C352" t="s">
        <v>1804</v>
      </c>
      <c r="D352" t="s">
        <v>385</v>
      </c>
      <c r="E352" t="s">
        <v>386</v>
      </c>
      <c r="G352">
        <v>12</v>
      </c>
      <c r="H352" s="1" t="s">
        <v>24</v>
      </c>
      <c r="I352" t="s">
        <v>1805</v>
      </c>
      <c r="J352" t="s">
        <v>1806</v>
      </c>
      <c r="K352">
        <v>170</v>
      </c>
      <c r="L352">
        <v>2040</v>
      </c>
      <c r="M352">
        <v>4.5</v>
      </c>
      <c r="N352">
        <v>4.5</v>
      </c>
      <c r="O352">
        <v>20</v>
      </c>
      <c r="P352">
        <v>13.3</v>
      </c>
      <c r="Q352">
        <v>23.4</v>
      </c>
      <c r="R352">
        <v>26.9</v>
      </c>
      <c r="S352" t="s">
        <v>24</v>
      </c>
      <c r="T352">
        <v>0</v>
      </c>
      <c r="U352">
        <v>10</v>
      </c>
      <c r="V352" t="str">
        <f t="shared" si="6"/>
        <v>NÃO</v>
      </c>
    </row>
    <row r="353" spans="1:22" x14ac:dyDescent="0.25">
      <c r="A353" t="s">
        <v>1807</v>
      </c>
      <c r="B353" t="s">
        <v>1808</v>
      </c>
      <c r="C353" t="s">
        <v>1809</v>
      </c>
      <c r="D353" t="s">
        <v>385</v>
      </c>
      <c r="E353" t="s">
        <v>386</v>
      </c>
      <c r="G353">
        <v>12</v>
      </c>
      <c r="H353" s="1" t="s">
        <v>24</v>
      </c>
      <c r="I353" t="s">
        <v>1810</v>
      </c>
      <c r="J353" t="s">
        <v>1811</v>
      </c>
      <c r="K353">
        <v>350</v>
      </c>
      <c r="L353">
        <v>4200</v>
      </c>
      <c r="M353">
        <v>17.5</v>
      </c>
      <c r="N353">
        <v>4</v>
      </c>
      <c r="O353">
        <v>3</v>
      </c>
      <c r="S353" t="s">
        <v>24</v>
      </c>
      <c r="T353">
        <v>0</v>
      </c>
      <c r="U353">
        <v>10</v>
      </c>
      <c r="V353" t="str">
        <f t="shared" si="6"/>
        <v>NÃO</v>
      </c>
    </row>
    <row r="354" spans="1:22" x14ac:dyDescent="0.25">
      <c r="A354" t="s">
        <v>1812</v>
      </c>
      <c r="B354" t="s">
        <v>1813</v>
      </c>
      <c r="C354" t="s">
        <v>1814</v>
      </c>
      <c r="D354" t="s">
        <v>385</v>
      </c>
      <c r="E354" t="s">
        <v>1815</v>
      </c>
      <c r="G354">
        <v>12</v>
      </c>
      <c r="H354" s="1" t="s">
        <v>24</v>
      </c>
      <c r="I354" t="s">
        <v>1816</v>
      </c>
      <c r="J354" t="s">
        <v>1817</v>
      </c>
      <c r="K354">
        <v>500</v>
      </c>
      <c r="L354">
        <v>10000</v>
      </c>
      <c r="M354">
        <v>3</v>
      </c>
      <c r="N354">
        <v>4</v>
      </c>
      <c r="O354">
        <v>22</v>
      </c>
      <c r="P354">
        <v>13.3</v>
      </c>
      <c r="Q354">
        <v>23.4</v>
      </c>
      <c r="R354">
        <v>26.9</v>
      </c>
      <c r="S354" t="s">
        <v>24</v>
      </c>
      <c r="T354">
        <v>0</v>
      </c>
      <c r="U354">
        <v>12</v>
      </c>
      <c r="V354" t="str">
        <f t="shared" si="6"/>
        <v>NÃO</v>
      </c>
    </row>
    <row r="355" spans="1:22" x14ac:dyDescent="0.25">
      <c r="A355" t="s">
        <v>1818</v>
      </c>
      <c r="B355" t="s">
        <v>1819</v>
      </c>
      <c r="C355" t="s">
        <v>1820</v>
      </c>
      <c r="D355" t="s">
        <v>385</v>
      </c>
      <c r="E355" t="s">
        <v>1815</v>
      </c>
      <c r="G355">
        <v>12</v>
      </c>
      <c r="H355" s="1" t="s">
        <v>24</v>
      </c>
      <c r="I355" t="s">
        <v>1821</v>
      </c>
      <c r="J355" t="s">
        <v>1822</v>
      </c>
      <c r="K355">
        <v>340</v>
      </c>
      <c r="L355">
        <v>4080</v>
      </c>
      <c r="M355">
        <v>3</v>
      </c>
      <c r="N355">
        <v>3</v>
      </c>
      <c r="O355">
        <v>19</v>
      </c>
      <c r="P355">
        <v>13.3</v>
      </c>
      <c r="Q355">
        <v>23.4</v>
      </c>
      <c r="R355">
        <v>26.9</v>
      </c>
      <c r="S355" t="s">
        <v>24</v>
      </c>
      <c r="T355">
        <v>0</v>
      </c>
      <c r="U355">
        <v>12</v>
      </c>
      <c r="V355" t="str">
        <f t="shared" si="6"/>
        <v>NÃO</v>
      </c>
    </row>
    <row r="356" spans="1:22" x14ac:dyDescent="0.25">
      <c r="A356" t="s">
        <v>1823</v>
      </c>
      <c r="B356" t="s">
        <v>1824</v>
      </c>
      <c r="C356" t="s">
        <v>1825</v>
      </c>
      <c r="D356" t="s">
        <v>385</v>
      </c>
      <c r="E356" t="s">
        <v>386</v>
      </c>
      <c r="G356">
        <v>12</v>
      </c>
      <c r="H356" s="1" t="s">
        <v>24</v>
      </c>
      <c r="I356" t="s">
        <v>1826</v>
      </c>
      <c r="J356" t="s">
        <v>1827</v>
      </c>
      <c r="K356">
        <v>370</v>
      </c>
      <c r="L356">
        <v>9250</v>
      </c>
      <c r="M356">
        <v>4.5</v>
      </c>
      <c r="N356">
        <v>4.5</v>
      </c>
      <c r="O356">
        <v>20</v>
      </c>
      <c r="P356">
        <v>13.3</v>
      </c>
      <c r="Q356">
        <v>23.4</v>
      </c>
      <c r="R356">
        <v>26.9</v>
      </c>
      <c r="S356" t="s">
        <v>24</v>
      </c>
      <c r="T356">
        <v>0</v>
      </c>
      <c r="U356">
        <v>10</v>
      </c>
      <c r="V356" t="str">
        <f t="shared" si="6"/>
        <v>NÃO</v>
      </c>
    </row>
    <row r="357" spans="1:22" x14ac:dyDescent="0.25">
      <c r="A357" t="s">
        <v>1828</v>
      </c>
      <c r="B357" t="s">
        <v>1829</v>
      </c>
      <c r="C357" t="s">
        <v>1830</v>
      </c>
      <c r="D357" t="s">
        <v>385</v>
      </c>
      <c r="E357" t="s">
        <v>386</v>
      </c>
      <c r="G357">
        <v>12</v>
      </c>
      <c r="H357" s="1" t="s">
        <v>24</v>
      </c>
      <c r="I357" t="s">
        <v>1831</v>
      </c>
      <c r="J357" t="s">
        <v>1832</v>
      </c>
      <c r="K357">
        <v>370</v>
      </c>
      <c r="L357">
        <v>4440</v>
      </c>
      <c r="M357">
        <v>17.7</v>
      </c>
      <c r="N357">
        <v>3</v>
      </c>
      <c r="O357">
        <v>2.5</v>
      </c>
      <c r="S357" t="s">
        <v>24</v>
      </c>
      <c r="T357">
        <v>0</v>
      </c>
      <c r="U357">
        <v>10</v>
      </c>
      <c r="V357" t="str">
        <f t="shared" si="6"/>
        <v>NÃO</v>
      </c>
    </row>
    <row r="358" spans="1:22" x14ac:dyDescent="0.25">
      <c r="A358" t="s">
        <v>1833</v>
      </c>
      <c r="B358" t="s">
        <v>1834</v>
      </c>
      <c r="C358" t="s">
        <v>1835</v>
      </c>
      <c r="D358" t="s">
        <v>385</v>
      </c>
      <c r="E358" t="s">
        <v>1474</v>
      </c>
      <c r="G358">
        <v>15</v>
      </c>
      <c r="H358" s="1" t="s">
        <v>24</v>
      </c>
      <c r="I358" t="s">
        <v>1836</v>
      </c>
      <c r="J358" t="s">
        <v>1837</v>
      </c>
      <c r="K358">
        <v>230</v>
      </c>
      <c r="L358">
        <v>9200</v>
      </c>
      <c r="M358">
        <v>2</v>
      </c>
      <c r="N358">
        <v>10.5</v>
      </c>
      <c r="O358">
        <v>33</v>
      </c>
      <c r="P358">
        <v>40.9</v>
      </c>
      <c r="Q358">
        <v>24.4</v>
      </c>
      <c r="R358">
        <v>49.3</v>
      </c>
      <c r="S358" t="s">
        <v>24</v>
      </c>
      <c r="T358">
        <v>0</v>
      </c>
      <c r="U358">
        <v>10</v>
      </c>
      <c r="V358" t="str">
        <f t="shared" si="6"/>
        <v>NÃO</v>
      </c>
    </row>
    <row r="359" spans="1:22" x14ac:dyDescent="0.25">
      <c r="A359" t="s">
        <v>1838</v>
      </c>
      <c r="B359" t="s">
        <v>1839</v>
      </c>
      <c r="C359" t="s">
        <v>1840</v>
      </c>
      <c r="D359" t="s">
        <v>129</v>
      </c>
      <c r="E359" t="s">
        <v>402</v>
      </c>
      <c r="G359">
        <v>10</v>
      </c>
      <c r="H359" s="1" t="s">
        <v>24</v>
      </c>
      <c r="I359" t="s">
        <v>1841</v>
      </c>
      <c r="J359" t="s">
        <v>1842</v>
      </c>
      <c r="K359">
        <v>290</v>
      </c>
      <c r="L359">
        <v>2900</v>
      </c>
      <c r="M359">
        <v>34</v>
      </c>
      <c r="N359">
        <v>16</v>
      </c>
      <c r="O359">
        <v>24</v>
      </c>
      <c r="S359" t="s">
        <v>24</v>
      </c>
      <c r="T359">
        <v>0</v>
      </c>
      <c r="U359">
        <v>10</v>
      </c>
      <c r="V359" t="str">
        <f t="shared" si="6"/>
        <v>NÃO</v>
      </c>
    </row>
    <row r="360" spans="1:22" x14ac:dyDescent="0.25">
      <c r="A360" t="s">
        <v>1843</v>
      </c>
      <c r="B360" t="s">
        <v>1844</v>
      </c>
      <c r="C360" t="s">
        <v>1845</v>
      </c>
      <c r="D360" t="s">
        <v>129</v>
      </c>
      <c r="E360" t="s">
        <v>402</v>
      </c>
      <c r="G360">
        <v>12</v>
      </c>
      <c r="H360" s="1" t="s">
        <v>24</v>
      </c>
      <c r="I360" t="s">
        <v>1846</v>
      </c>
      <c r="J360" t="s">
        <v>1847</v>
      </c>
      <c r="K360">
        <v>150</v>
      </c>
      <c r="L360">
        <v>1800</v>
      </c>
      <c r="M360">
        <v>15</v>
      </c>
      <c r="N360">
        <v>16</v>
      </c>
      <c r="O360">
        <v>34</v>
      </c>
      <c r="S360" t="s">
        <v>24</v>
      </c>
      <c r="T360">
        <v>0</v>
      </c>
      <c r="U360">
        <v>10</v>
      </c>
      <c r="V360" t="str">
        <f t="shared" si="6"/>
        <v>NÃO</v>
      </c>
    </row>
    <row r="361" spans="1:22" x14ac:dyDescent="0.25">
      <c r="A361" t="s">
        <v>1848</v>
      </c>
      <c r="B361" t="s">
        <v>1849</v>
      </c>
      <c r="C361" t="s">
        <v>1850</v>
      </c>
      <c r="D361" t="s">
        <v>1654</v>
      </c>
      <c r="E361" t="s">
        <v>29</v>
      </c>
      <c r="F361" t="s">
        <v>30</v>
      </c>
      <c r="G361">
        <v>6</v>
      </c>
      <c r="H361" s="1" t="s">
        <v>24</v>
      </c>
      <c r="I361" t="s">
        <v>1851</v>
      </c>
      <c r="J361" t="s">
        <v>1852</v>
      </c>
      <c r="K361">
        <v>198</v>
      </c>
      <c r="L361">
        <v>1188</v>
      </c>
      <c r="M361">
        <v>23</v>
      </c>
      <c r="N361">
        <v>21.3</v>
      </c>
      <c r="O361">
        <v>9.4</v>
      </c>
      <c r="P361">
        <v>64</v>
      </c>
      <c r="Q361">
        <v>20.5</v>
      </c>
      <c r="R361">
        <v>23</v>
      </c>
      <c r="S361" t="s">
        <v>24</v>
      </c>
      <c r="T361">
        <v>0</v>
      </c>
      <c r="U361">
        <v>10</v>
      </c>
      <c r="V361" t="str">
        <f t="shared" si="6"/>
        <v>NÃO</v>
      </c>
    </row>
    <row r="362" spans="1:22" x14ac:dyDescent="0.25">
      <c r="A362" t="s">
        <v>1853</v>
      </c>
      <c r="B362" t="s">
        <v>1854</v>
      </c>
      <c r="C362" t="s">
        <v>1855</v>
      </c>
      <c r="D362" t="s">
        <v>1654</v>
      </c>
      <c r="E362" t="s">
        <v>29</v>
      </c>
      <c r="F362" t="s">
        <v>30</v>
      </c>
      <c r="G362">
        <v>12</v>
      </c>
      <c r="H362" s="1" t="s">
        <v>24</v>
      </c>
      <c r="I362" t="s">
        <v>1856</v>
      </c>
      <c r="J362" t="s">
        <v>1857</v>
      </c>
      <c r="K362">
        <v>126</v>
      </c>
      <c r="L362">
        <v>1512</v>
      </c>
      <c r="M362">
        <v>22.6</v>
      </c>
      <c r="N362">
        <v>13.7</v>
      </c>
      <c r="O362">
        <v>6.6</v>
      </c>
      <c r="P362">
        <v>43.5</v>
      </c>
      <c r="Q362">
        <v>14</v>
      </c>
      <c r="R362">
        <v>40.5</v>
      </c>
      <c r="S362" t="s">
        <v>24</v>
      </c>
      <c r="T362">
        <v>0</v>
      </c>
      <c r="U362">
        <v>10</v>
      </c>
      <c r="V362" t="str">
        <f t="shared" si="6"/>
        <v>NÃO</v>
      </c>
    </row>
    <row r="363" spans="1:22" x14ac:dyDescent="0.25">
      <c r="A363" t="s">
        <v>1858</v>
      </c>
      <c r="B363" t="s">
        <v>1859</v>
      </c>
      <c r="C363" t="s">
        <v>1860</v>
      </c>
      <c r="D363" t="s">
        <v>1654</v>
      </c>
      <c r="E363" t="s">
        <v>29</v>
      </c>
      <c r="F363" t="s">
        <v>30</v>
      </c>
      <c r="G363">
        <v>6</v>
      </c>
      <c r="H363" s="1" t="s">
        <v>24</v>
      </c>
      <c r="I363" t="s">
        <v>1861</v>
      </c>
      <c r="J363" t="s">
        <v>1862</v>
      </c>
      <c r="K363">
        <v>211</v>
      </c>
      <c r="L363">
        <v>1266</v>
      </c>
      <c r="M363">
        <v>28</v>
      </c>
      <c r="N363">
        <v>17.100000000000001</v>
      </c>
      <c r="O363">
        <v>8</v>
      </c>
      <c r="P363">
        <v>51.5</v>
      </c>
      <c r="Q363">
        <v>17</v>
      </c>
      <c r="R363">
        <v>28</v>
      </c>
      <c r="S363" t="s">
        <v>24</v>
      </c>
      <c r="T363">
        <v>0</v>
      </c>
      <c r="U363">
        <v>10</v>
      </c>
      <c r="V363" t="str">
        <f t="shared" si="6"/>
        <v>NÃO</v>
      </c>
    </row>
    <row r="364" spans="1:22" x14ac:dyDescent="0.25">
      <c r="A364" t="s">
        <v>1863</v>
      </c>
      <c r="B364" t="s">
        <v>1864</v>
      </c>
      <c r="C364" t="s">
        <v>1865</v>
      </c>
      <c r="D364" t="s">
        <v>1654</v>
      </c>
      <c r="E364" t="s">
        <v>62</v>
      </c>
      <c r="G364">
        <v>6</v>
      </c>
      <c r="H364" s="1" t="s">
        <v>24</v>
      </c>
      <c r="I364" t="s">
        <v>1866</v>
      </c>
      <c r="J364" t="s">
        <v>1867</v>
      </c>
      <c r="K364">
        <v>202</v>
      </c>
      <c r="L364">
        <v>1212</v>
      </c>
      <c r="M364">
        <v>3.4</v>
      </c>
      <c r="N364">
        <v>3.4</v>
      </c>
      <c r="O364">
        <v>11.9</v>
      </c>
      <c r="P364">
        <v>30</v>
      </c>
      <c r="Q364">
        <v>9.5</v>
      </c>
      <c r="R364">
        <v>30</v>
      </c>
      <c r="S364" t="s">
        <v>24</v>
      </c>
      <c r="T364">
        <v>0</v>
      </c>
      <c r="U364">
        <v>10</v>
      </c>
      <c r="V364" t="str">
        <f t="shared" si="6"/>
        <v>NÃO</v>
      </c>
    </row>
    <row r="365" spans="1:22" x14ac:dyDescent="0.25">
      <c r="A365" t="s">
        <v>1868</v>
      </c>
      <c r="B365" t="s">
        <v>1869</v>
      </c>
      <c r="C365" t="s">
        <v>1870</v>
      </c>
      <c r="D365" t="s">
        <v>1654</v>
      </c>
      <c r="E365" t="s">
        <v>62</v>
      </c>
      <c r="G365">
        <v>6</v>
      </c>
      <c r="H365" s="1" t="s">
        <v>24</v>
      </c>
      <c r="I365" t="s">
        <v>1871</v>
      </c>
      <c r="J365" t="s">
        <v>1872</v>
      </c>
      <c r="K365">
        <v>278</v>
      </c>
      <c r="L365">
        <v>1668</v>
      </c>
      <c r="M365">
        <v>39.200000000000003</v>
      </c>
      <c r="N365">
        <v>39.200000000000003</v>
      </c>
      <c r="O365">
        <v>13.9</v>
      </c>
      <c r="P365">
        <v>35</v>
      </c>
      <c r="Q365">
        <v>10.5</v>
      </c>
      <c r="R365">
        <v>35</v>
      </c>
      <c r="S365" t="s">
        <v>24</v>
      </c>
      <c r="T365">
        <v>0</v>
      </c>
      <c r="U365">
        <v>10</v>
      </c>
      <c r="V365" t="str">
        <f t="shared" si="6"/>
        <v>NÃO</v>
      </c>
    </row>
    <row r="366" spans="1:22" x14ac:dyDescent="0.25">
      <c r="A366" t="s">
        <v>1873</v>
      </c>
      <c r="B366" t="s">
        <v>1874</v>
      </c>
      <c r="C366" t="s">
        <v>1875</v>
      </c>
      <c r="D366" t="s">
        <v>1654</v>
      </c>
      <c r="E366" t="s">
        <v>62</v>
      </c>
      <c r="G366">
        <v>6</v>
      </c>
      <c r="H366" s="1" t="s">
        <v>24</v>
      </c>
      <c r="I366" t="s">
        <v>1876</v>
      </c>
      <c r="J366" t="s">
        <v>1877</v>
      </c>
      <c r="K366">
        <v>448</v>
      </c>
      <c r="L366">
        <v>2688</v>
      </c>
      <c r="M366">
        <v>43.5</v>
      </c>
      <c r="N366">
        <v>43.5</v>
      </c>
      <c r="O366">
        <v>17.5</v>
      </c>
      <c r="P366">
        <v>40</v>
      </c>
      <c r="Q366">
        <v>12</v>
      </c>
      <c r="R366">
        <v>40</v>
      </c>
      <c r="S366" t="s">
        <v>24</v>
      </c>
      <c r="T366">
        <v>0</v>
      </c>
      <c r="U366">
        <v>10</v>
      </c>
      <c r="V366" t="str">
        <f t="shared" si="6"/>
        <v>NÃO</v>
      </c>
    </row>
    <row r="367" spans="1:22" x14ac:dyDescent="0.25">
      <c r="A367" t="s">
        <v>1878</v>
      </c>
      <c r="B367" t="s">
        <v>1879</v>
      </c>
      <c r="C367" t="s">
        <v>1880</v>
      </c>
      <c r="D367" t="s">
        <v>1654</v>
      </c>
      <c r="E367" t="s">
        <v>62</v>
      </c>
      <c r="G367">
        <v>6</v>
      </c>
      <c r="H367" s="1" t="s">
        <v>24</v>
      </c>
      <c r="I367" t="s">
        <v>1881</v>
      </c>
      <c r="J367" t="s">
        <v>1882</v>
      </c>
      <c r="K367">
        <v>775</v>
      </c>
      <c r="L367">
        <v>4650</v>
      </c>
      <c r="M367">
        <v>55.6</v>
      </c>
      <c r="N367">
        <v>55.6</v>
      </c>
      <c r="O367">
        <v>22.1</v>
      </c>
      <c r="P367">
        <v>50</v>
      </c>
      <c r="Q367">
        <v>13.5</v>
      </c>
      <c r="R367">
        <v>50</v>
      </c>
      <c r="S367" t="s">
        <v>24</v>
      </c>
      <c r="T367">
        <v>0</v>
      </c>
      <c r="U367">
        <v>10</v>
      </c>
      <c r="V367" t="str">
        <f t="shared" si="6"/>
        <v>NÃO</v>
      </c>
    </row>
    <row r="368" spans="1:22" x14ac:dyDescent="0.25">
      <c r="A368" t="s">
        <v>1883</v>
      </c>
      <c r="B368" t="s">
        <v>1884</v>
      </c>
      <c r="C368" t="s">
        <v>1885</v>
      </c>
      <c r="D368" t="s">
        <v>1654</v>
      </c>
      <c r="E368" t="s">
        <v>62</v>
      </c>
      <c r="G368">
        <v>6</v>
      </c>
      <c r="H368" s="1" t="s">
        <v>24</v>
      </c>
      <c r="I368" t="s">
        <v>1886</v>
      </c>
      <c r="J368" t="s">
        <v>1887</v>
      </c>
      <c r="K368">
        <v>399</v>
      </c>
      <c r="L368">
        <v>2394</v>
      </c>
      <c r="M368">
        <v>46.6</v>
      </c>
      <c r="N368">
        <v>26.5</v>
      </c>
      <c r="O368">
        <v>25.2</v>
      </c>
      <c r="P368">
        <v>47</v>
      </c>
      <c r="Q368">
        <v>18</v>
      </c>
      <c r="R368">
        <v>26.5</v>
      </c>
      <c r="S368" t="s">
        <v>24</v>
      </c>
      <c r="T368">
        <v>0</v>
      </c>
      <c r="U368">
        <v>10</v>
      </c>
      <c r="V368" t="str">
        <f t="shared" si="6"/>
        <v>NÃO</v>
      </c>
    </row>
    <row r="369" spans="1:22" x14ac:dyDescent="0.25">
      <c r="A369" t="s">
        <v>1888</v>
      </c>
      <c r="B369" t="s">
        <v>1889</v>
      </c>
      <c r="C369" t="s">
        <v>1890</v>
      </c>
      <c r="D369" t="s">
        <v>1654</v>
      </c>
      <c r="E369" t="s">
        <v>62</v>
      </c>
      <c r="G369">
        <v>6</v>
      </c>
      <c r="H369" s="1" t="s">
        <v>24</v>
      </c>
      <c r="I369" t="s">
        <v>1891</v>
      </c>
      <c r="J369" t="s">
        <v>1892</v>
      </c>
      <c r="K369">
        <v>283</v>
      </c>
      <c r="L369">
        <v>1698</v>
      </c>
      <c r="M369">
        <v>29.6</v>
      </c>
      <c r="N369">
        <v>26.9</v>
      </c>
      <c r="O369">
        <v>26.5</v>
      </c>
      <c r="P369">
        <v>27.5</v>
      </c>
      <c r="Q369">
        <v>18.5</v>
      </c>
      <c r="R369">
        <v>27.5</v>
      </c>
      <c r="S369" t="s">
        <v>24</v>
      </c>
      <c r="T369">
        <v>0</v>
      </c>
      <c r="U369">
        <v>10</v>
      </c>
      <c r="V369" t="str">
        <f t="shared" si="6"/>
        <v>NÃO</v>
      </c>
    </row>
    <row r="370" spans="1:22" x14ac:dyDescent="0.25">
      <c r="A370" t="s">
        <v>1893</v>
      </c>
      <c r="B370" t="s">
        <v>1894</v>
      </c>
      <c r="C370" t="s">
        <v>1895</v>
      </c>
      <c r="D370" t="s">
        <v>1654</v>
      </c>
      <c r="E370" t="s">
        <v>62</v>
      </c>
      <c r="G370">
        <v>6</v>
      </c>
      <c r="H370" s="1" t="s">
        <v>24</v>
      </c>
      <c r="I370" t="s">
        <v>1896</v>
      </c>
      <c r="J370" t="s">
        <v>1897</v>
      </c>
      <c r="K370">
        <v>481</v>
      </c>
      <c r="L370">
        <v>2886</v>
      </c>
      <c r="M370">
        <v>35.5</v>
      </c>
      <c r="N370">
        <v>32.299999999999997</v>
      </c>
      <c r="O370">
        <v>31.8</v>
      </c>
      <c r="P370">
        <v>32.799999999999997</v>
      </c>
      <c r="Q370">
        <v>24.5</v>
      </c>
      <c r="R370">
        <v>32.799999999999997</v>
      </c>
      <c r="S370" t="s">
        <v>24</v>
      </c>
      <c r="T370">
        <v>0</v>
      </c>
      <c r="U370">
        <v>10</v>
      </c>
      <c r="V370" t="str">
        <f t="shared" si="6"/>
        <v>NÃO</v>
      </c>
    </row>
    <row r="371" spans="1:22" x14ac:dyDescent="0.25">
      <c r="A371" t="s">
        <v>1898</v>
      </c>
      <c r="B371" t="s">
        <v>1899</v>
      </c>
      <c r="C371" t="s">
        <v>1900</v>
      </c>
      <c r="D371" t="s">
        <v>1654</v>
      </c>
      <c r="E371" t="s">
        <v>62</v>
      </c>
      <c r="G371">
        <v>6</v>
      </c>
      <c r="H371" s="1" t="s">
        <v>24</v>
      </c>
      <c r="I371" t="s">
        <v>1901</v>
      </c>
      <c r="J371" t="s">
        <v>1902</v>
      </c>
      <c r="K371">
        <v>1212</v>
      </c>
      <c r="L371">
        <v>7272</v>
      </c>
      <c r="M371">
        <v>54.2</v>
      </c>
      <c r="N371">
        <v>36.9</v>
      </c>
      <c r="O371">
        <v>53</v>
      </c>
      <c r="P371">
        <v>54.5</v>
      </c>
      <c r="Q371">
        <v>72</v>
      </c>
      <c r="R371">
        <v>37</v>
      </c>
      <c r="S371" t="s">
        <v>24</v>
      </c>
      <c r="T371">
        <v>0</v>
      </c>
      <c r="U371">
        <v>10</v>
      </c>
      <c r="V371" t="str">
        <f t="shared" si="6"/>
        <v>NÃO</v>
      </c>
    </row>
    <row r="372" spans="1:22" x14ac:dyDescent="0.25">
      <c r="A372" t="s">
        <v>1903</v>
      </c>
      <c r="B372" t="s">
        <v>1904</v>
      </c>
      <c r="C372" t="s">
        <v>1905</v>
      </c>
      <c r="D372" t="s">
        <v>1654</v>
      </c>
      <c r="E372" t="s">
        <v>62</v>
      </c>
      <c r="G372">
        <v>12</v>
      </c>
      <c r="H372" s="1" t="s">
        <v>24</v>
      </c>
      <c r="I372" t="s">
        <v>1906</v>
      </c>
      <c r="J372" t="s">
        <v>1907</v>
      </c>
      <c r="K372">
        <v>167</v>
      </c>
      <c r="L372">
        <v>2004</v>
      </c>
      <c r="M372">
        <v>8.6</v>
      </c>
      <c r="N372">
        <v>21.6</v>
      </c>
      <c r="O372">
        <v>21.8</v>
      </c>
      <c r="P372">
        <v>47.5</v>
      </c>
      <c r="Q372">
        <v>21.3</v>
      </c>
      <c r="R372">
        <v>41</v>
      </c>
      <c r="S372" t="s">
        <v>24</v>
      </c>
      <c r="T372">
        <v>0</v>
      </c>
      <c r="U372">
        <v>10</v>
      </c>
      <c r="V372" t="str">
        <f t="shared" si="6"/>
        <v>NÃO</v>
      </c>
    </row>
    <row r="373" spans="1:22" x14ac:dyDescent="0.25">
      <c r="A373" t="s">
        <v>1908</v>
      </c>
      <c r="B373" t="s">
        <v>1909</v>
      </c>
      <c r="C373" t="s">
        <v>1910</v>
      </c>
      <c r="D373" t="s">
        <v>1654</v>
      </c>
      <c r="E373" t="s">
        <v>62</v>
      </c>
      <c r="G373">
        <v>3</v>
      </c>
      <c r="H373" s="1" t="s">
        <v>24</v>
      </c>
      <c r="I373" t="s">
        <v>1911</v>
      </c>
      <c r="J373" t="s">
        <v>1912</v>
      </c>
      <c r="K373">
        <v>1138</v>
      </c>
      <c r="L373">
        <v>3414</v>
      </c>
      <c r="M373">
        <v>34.1</v>
      </c>
      <c r="N373">
        <v>38.4</v>
      </c>
      <c r="O373">
        <v>53.5</v>
      </c>
      <c r="P373">
        <v>39.1</v>
      </c>
      <c r="Q373">
        <v>67.599999999999994</v>
      </c>
      <c r="R373">
        <v>32.6</v>
      </c>
      <c r="S373" t="s">
        <v>24</v>
      </c>
      <c r="T373">
        <v>0</v>
      </c>
      <c r="U373">
        <v>10</v>
      </c>
      <c r="V373" t="str">
        <f t="shared" si="6"/>
        <v>NÃO</v>
      </c>
    </row>
    <row r="374" spans="1:22" x14ac:dyDescent="0.25">
      <c r="A374" t="s">
        <v>1913</v>
      </c>
      <c r="B374" t="s">
        <v>1914</v>
      </c>
      <c r="C374" t="s">
        <v>1915</v>
      </c>
      <c r="D374" t="s">
        <v>1654</v>
      </c>
      <c r="E374" t="s">
        <v>62</v>
      </c>
      <c r="G374">
        <v>3</v>
      </c>
      <c r="H374" s="1" t="s">
        <v>24</v>
      </c>
      <c r="I374" t="s">
        <v>1916</v>
      </c>
      <c r="J374" t="s">
        <v>1917</v>
      </c>
      <c r="K374">
        <v>1950</v>
      </c>
      <c r="L374">
        <v>5850</v>
      </c>
      <c r="M374">
        <v>23</v>
      </c>
      <c r="N374">
        <v>23</v>
      </c>
      <c r="O374">
        <v>25</v>
      </c>
      <c r="P374">
        <v>40</v>
      </c>
      <c r="Q374">
        <v>81</v>
      </c>
      <c r="R374">
        <v>47.5</v>
      </c>
      <c r="S374" t="s">
        <v>24</v>
      </c>
      <c r="T374">
        <v>0</v>
      </c>
      <c r="U374">
        <v>10</v>
      </c>
      <c r="V374" t="str">
        <f t="shared" si="6"/>
        <v>NÃO</v>
      </c>
    </row>
    <row r="375" spans="1:22" x14ac:dyDescent="0.25">
      <c r="A375" t="s">
        <v>1918</v>
      </c>
      <c r="B375" t="s">
        <v>1919</v>
      </c>
      <c r="C375" t="s">
        <v>1920</v>
      </c>
      <c r="D375" t="s">
        <v>1654</v>
      </c>
      <c r="E375" t="s">
        <v>62</v>
      </c>
      <c r="F375" t="s">
        <v>155</v>
      </c>
      <c r="G375">
        <v>12</v>
      </c>
      <c r="H375" s="1" t="s">
        <v>24</v>
      </c>
      <c r="I375" t="s">
        <v>1921</v>
      </c>
      <c r="J375" t="s">
        <v>1922</v>
      </c>
      <c r="K375">
        <v>63</v>
      </c>
      <c r="L375">
        <v>756</v>
      </c>
      <c r="M375">
        <v>7.4</v>
      </c>
      <c r="N375">
        <v>9.6</v>
      </c>
      <c r="O375">
        <v>25.7</v>
      </c>
      <c r="P375">
        <v>28</v>
      </c>
      <c r="Q375">
        <v>24.5</v>
      </c>
      <c r="R375">
        <v>18.5</v>
      </c>
      <c r="S375" t="s">
        <v>24</v>
      </c>
      <c r="T375">
        <v>0</v>
      </c>
      <c r="U375">
        <v>10</v>
      </c>
      <c r="V375" t="str">
        <f t="shared" si="6"/>
        <v>NÃO</v>
      </c>
    </row>
    <row r="376" spans="1:22" x14ac:dyDescent="0.25">
      <c r="A376" t="s">
        <v>1923</v>
      </c>
      <c r="B376" t="s">
        <v>1924</v>
      </c>
      <c r="C376" t="s">
        <v>1925</v>
      </c>
      <c r="D376" t="s">
        <v>1654</v>
      </c>
      <c r="E376" t="s">
        <v>62</v>
      </c>
      <c r="G376">
        <v>12</v>
      </c>
      <c r="H376" s="1" t="s">
        <v>24</v>
      </c>
      <c r="I376" t="s">
        <v>1926</v>
      </c>
      <c r="J376" t="s">
        <v>1927</v>
      </c>
      <c r="K376">
        <v>45</v>
      </c>
      <c r="L376">
        <v>540</v>
      </c>
      <c r="M376">
        <v>8.6999999999999993</v>
      </c>
      <c r="N376">
        <v>7.6</v>
      </c>
      <c r="O376">
        <v>18.7</v>
      </c>
      <c r="P376">
        <v>27</v>
      </c>
      <c r="Q376">
        <v>18</v>
      </c>
      <c r="R376">
        <v>18.5</v>
      </c>
      <c r="S376" t="s">
        <v>24</v>
      </c>
      <c r="T376">
        <v>0</v>
      </c>
      <c r="U376">
        <v>10</v>
      </c>
      <c r="V376" t="str">
        <f t="shared" si="6"/>
        <v>NÃO</v>
      </c>
    </row>
    <row r="377" spans="1:22" x14ac:dyDescent="0.25">
      <c r="A377" t="s">
        <v>1928</v>
      </c>
      <c r="B377" t="s">
        <v>1929</v>
      </c>
      <c r="C377" t="s">
        <v>1930</v>
      </c>
      <c r="D377" t="s">
        <v>1654</v>
      </c>
      <c r="E377" t="s">
        <v>29</v>
      </c>
      <c r="F377" t="s">
        <v>30</v>
      </c>
      <c r="G377">
        <v>12</v>
      </c>
      <c r="H377" s="1" t="s">
        <v>24</v>
      </c>
      <c r="I377" t="s">
        <v>1931</v>
      </c>
      <c r="J377" t="s">
        <v>1932</v>
      </c>
      <c r="K377">
        <v>186</v>
      </c>
      <c r="L377">
        <v>2232</v>
      </c>
      <c r="M377">
        <v>18.5</v>
      </c>
      <c r="N377">
        <v>13.2</v>
      </c>
      <c r="O377">
        <v>22.8</v>
      </c>
      <c r="P377">
        <v>51.5</v>
      </c>
      <c r="Q377">
        <v>23</v>
      </c>
      <c r="R377">
        <v>39</v>
      </c>
      <c r="S377" t="s">
        <v>24</v>
      </c>
      <c r="T377">
        <v>0</v>
      </c>
      <c r="U377">
        <v>10</v>
      </c>
      <c r="V377" t="str">
        <f t="shared" si="6"/>
        <v>NÃO</v>
      </c>
    </row>
    <row r="378" spans="1:22" x14ac:dyDescent="0.25">
      <c r="A378" t="s">
        <v>1933</v>
      </c>
      <c r="B378" t="s">
        <v>1934</v>
      </c>
      <c r="C378" t="s">
        <v>1935</v>
      </c>
      <c r="D378" t="s">
        <v>1654</v>
      </c>
      <c r="E378" t="s">
        <v>29</v>
      </c>
      <c r="F378" t="s">
        <v>30</v>
      </c>
      <c r="G378">
        <v>6</v>
      </c>
      <c r="H378" s="1" t="s">
        <v>24</v>
      </c>
      <c r="I378" t="s">
        <v>1936</v>
      </c>
      <c r="J378" t="s">
        <v>1937</v>
      </c>
      <c r="K378">
        <v>93</v>
      </c>
      <c r="L378">
        <v>558</v>
      </c>
      <c r="M378">
        <v>27.6</v>
      </c>
      <c r="N378">
        <v>10.4</v>
      </c>
      <c r="O378">
        <v>7.2</v>
      </c>
      <c r="P378">
        <v>27.8</v>
      </c>
      <c r="Q378">
        <v>23</v>
      </c>
      <c r="R378">
        <v>21.5</v>
      </c>
      <c r="S378" t="s">
        <v>24</v>
      </c>
      <c r="T378">
        <v>0</v>
      </c>
      <c r="U378">
        <v>10</v>
      </c>
      <c r="V378" t="str">
        <f t="shared" si="6"/>
        <v>NÃO</v>
      </c>
    </row>
    <row r="379" spans="1:22" x14ac:dyDescent="0.25">
      <c r="A379" t="s">
        <v>1938</v>
      </c>
      <c r="B379" t="s">
        <v>1939</v>
      </c>
      <c r="C379" t="s">
        <v>1940</v>
      </c>
      <c r="D379" t="s">
        <v>1654</v>
      </c>
      <c r="E379" t="s">
        <v>1740</v>
      </c>
      <c r="F379" t="s">
        <v>135</v>
      </c>
      <c r="G379">
        <v>6</v>
      </c>
      <c r="H379" s="1" t="s">
        <v>24</v>
      </c>
      <c r="I379" t="s">
        <v>1941</v>
      </c>
      <c r="J379" t="s">
        <v>1942</v>
      </c>
      <c r="K379">
        <v>592</v>
      </c>
      <c r="L379">
        <v>3552</v>
      </c>
      <c r="M379">
        <v>74.2</v>
      </c>
      <c r="N379">
        <v>38.299999999999997</v>
      </c>
      <c r="O379">
        <v>25</v>
      </c>
      <c r="P379">
        <v>75</v>
      </c>
      <c r="Q379">
        <v>18</v>
      </c>
      <c r="R379">
        <v>39</v>
      </c>
      <c r="S379" t="s">
        <v>24</v>
      </c>
      <c r="T379">
        <v>0</v>
      </c>
      <c r="U379">
        <v>0</v>
      </c>
      <c r="V379" t="str">
        <f t="shared" si="6"/>
        <v>NÃO</v>
      </c>
    </row>
    <row r="380" spans="1:22" x14ac:dyDescent="0.25">
      <c r="A380" t="s">
        <v>1943</v>
      </c>
      <c r="B380" t="s">
        <v>1944</v>
      </c>
      <c r="C380" t="s">
        <v>1945</v>
      </c>
      <c r="D380" t="s">
        <v>1654</v>
      </c>
      <c r="E380" t="s">
        <v>1740</v>
      </c>
      <c r="F380" t="s">
        <v>135</v>
      </c>
      <c r="G380">
        <v>6</v>
      </c>
      <c r="H380" s="1" t="s">
        <v>24</v>
      </c>
      <c r="I380" t="s">
        <v>1946</v>
      </c>
      <c r="J380" t="s">
        <v>1947</v>
      </c>
      <c r="K380">
        <v>592</v>
      </c>
      <c r="L380">
        <v>3552</v>
      </c>
      <c r="M380">
        <v>74.2</v>
      </c>
      <c r="N380">
        <v>38.299999999999997</v>
      </c>
      <c r="O380">
        <v>25</v>
      </c>
      <c r="P380">
        <v>75</v>
      </c>
      <c r="Q380">
        <v>18</v>
      </c>
      <c r="R380">
        <v>39</v>
      </c>
      <c r="S380" t="s">
        <v>24</v>
      </c>
      <c r="T380">
        <v>0</v>
      </c>
      <c r="U380">
        <v>0</v>
      </c>
      <c r="V380" t="str">
        <f t="shared" si="6"/>
        <v>NÃO</v>
      </c>
    </row>
    <row r="381" spans="1:22" x14ac:dyDescent="0.25">
      <c r="A381" t="s">
        <v>1948</v>
      </c>
      <c r="B381" t="s">
        <v>1949</v>
      </c>
      <c r="C381" t="s">
        <v>1950</v>
      </c>
      <c r="D381" t="s">
        <v>873</v>
      </c>
      <c r="E381" t="s">
        <v>386</v>
      </c>
      <c r="G381">
        <v>60</v>
      </c>
      <c r="H381" s="1" t="s">
        <v>24</v>
      </c>
      <c r="I381" t="s">
        <v>1951</v>
      </c>
      <c r="J381" t="s">
        <v>1952</v>
      </c>
      <c r="K381">
        <v>61</v>
      </c>
      <c r="L381">
        <v>4037</v>
      </c>
      <c r="M381">
        <v>24.8</v>
      </c>
      <c r="N381">
        <v>9.4</v>
      </c>
      <c r="O381">
        <v>1.8</v>
      </c>
      <c r="P381">
        <v>38.5</v>
      </c>
      <c r="Q381">
        <v>25.5</v>
      </c>
      <c r="R381">
        <v>17</v>
      </c>
      <c r="S381" t="s">
        <v>24</v>
      </c>
      <c r="T381">
        <v>0</v>
      </c>
      <c r="U381">
        <v>10</v>
      </c>
      <c r="V381" t="str">
        <f t="shared" si="6"/>
        <v>NÃO</v>
      </c>
    </row>
    <row r="382" spans="1:22" x14ac:dyDescent="0.25">
      <c r="A382" t="s">
        <v>1953</v>
      </c>
      <c r="B382" t="s">
        <v>1954</v>
      </c>
      <c r="C382" t="s">
        <v>1955</v>
      </c>
      <c r="D382" t="s">
        <v>873</v>
      </c>
      <c r="E382" t="s">
        <v>386</v>
      </c>
      <c r="G382">
        <v>60</v>
      </c>
      <c r="H382" s="1" t="s">
        <v>24</v>
      </c>
      <c r="I382" t="s">
        <v>1956</v>
      </c>
      <c r="J382" t="s">
        <v>1957</v>
      </c>
      <c r="K382">
        <v>56</v>
      </c>
      <c r="L382">
        <v>3725</v>
      </c>
      <c r="M382">
        <v>25</v>
      </c>
      <c r="N382">
        <v>9.3000000000000007</v>
      </c>
      <c r="O382">
        <v>1.4</v>
      </c>
      <c r="P382">
        <v>38.5</v>
      </c>
      <c r="Q382">
        <v>25.5</v>
      </c>
      <c r="R382">
        <v>17</v>
      </c>
      <c r="S382" t="s">
        <v>24</v>
      </c>
      <c r="T382">
        <v>0</v>
      </c>
      <c r="U382">
        <v>10</v>
      </c>
      <c r="V382" t="str">
        <f t="shared" si="6"/>
        <v>NÃO</v>
      </c>
    </row>
    <row r="383" spans="1:22" x14ac:dyDescent="0.25">
      <c r="A383" t="s">
        <v>1958</v>
      </c>
      <c r="B383" t="s">
        <v>1959</v>
      </c>
      <c r="C383" t="s">
        <v>1960</v>
      </c>
      <c r="D383" t="s">
        <v>873</v>
      </c>
      <c r="E383" t="s">
        <v>386</v>
      </c>
      <c r="G383">
        <v>50</v>
      </c>
      <c r="H383" s="1" t="s">
        <v>24</v>
      </c>
      <c r="I383" t="s">
        <v>1961</v>
      </c>
      <c r="J383" t="s">
        <v>1962</v>
      </c>
      <c r="K383">
        <v>38</v>
      </c>
      <c r="L383">
        <v>2070</v>
      </c>
      <c r="M383">
        <v>39</v>
      </c>
      <c r="N383">
        <v>6</v>
      </c>
      <c r="O383">
        <v>1</v>
      </c>
      <c r="P383">
        <v>37</v>
      </c>
      <c r="Q383">
        <v>15.3</v>
      </c>
      <c r="R383">
        <v>10.5</v>
      </c>
      <c r="S383" t="s">
        <v>24</v>
      </c>
      <c r="T383">
        <v>0</v>
      </c>
      <c r="U383">
        <v>10</v>
      </c>
      <c r="V383" t="str">
        <f t="shared" si="6"/>
        <v>NÃO</v>
      </c>
    </row>
    <row r="384" spans="1:22" x14ac:dyDescent="0.25">
      <c r="A384" t="s">
        <v>1963</v>
      </c>
      <c r="B384" t="s">
        <v>1964</v>
      </c>
      <c r="C384" t="s">
        <v>1965</v>
      </c>
      <c r="D384" t="s">
        <v>873</v>
      </c>
      <c r="E384" t="s">
        <v>29</v>
      </c>
      <c r="F384" t="s">
        <v>30</v>
      </c>
      <c r="G384">
        <v>20</v>
      </c>
      <c r="H384" s="1" t="s">
        <v>24</v>
      </c>
      <c r="I384" t="s">
        <v>1966</v>
      </c>
      <c r="J384" t="s">
        <v>1967</v>
      </c>
      <c r="K384">
        <v>328</v>
      </c>
      <c r="L384">
        <v>7056</v>
      </c>
      <c r="M384">
        <v>35</v>
      </c>
      <c r="N384">
        <v>22.5</v>
      </c>
      <c r="O384">
        <v>1.5</v>
      </c>
      <c r="P384">
        <v>38.5</v>
      </c>
      <c r="Q384">
        <v>26</v>
      </c>
      <c r="R384">
        <v>30</v>
      </c>
      <c r="S384" t="s">
        <v>24</v>
      </c>
      <c r="T384">
        <v>0</v>
      </c>
      <c r="U384">
        <v>10</v>
      </c>
      <c r="V384" t="str">
        <f t="shared" si="6"/>
        <v>NÃO</v>
      </c>
    </row>
    <row r="385" spans="1:22" x14ac:dyDescent="0.25">
      <c r="A385" t="s">
        <v>1968</v>
      </c>
      <c r="B385" t="s">
        <v>17707</v>
      </c>
      <c r="C385" t="s">
        <v>1969</v>
      </c>
      <c r="D385" t="s">
        <v>873</v>
      </c>
      <c r="E385" t="s">
        <v>386</v>
      </c>
      <c r="G385">
        <v>25</v>
      </c>
      <c r="H385" s="1" t="s">
        <v>24</v>
      </c>
      <c r="I385" t="s">
        <v>1970</v>
      </c>
      <c r="J385" t="s">
        <v>1971</v>
      </c>
      <c r="K385">
        <v>223</v>
      </c>
      <c r="L385">
        <v>5800</v>
      </c>
      <c r="M385">
        <v>16.7</v>
      </c>
      <c r="N385">
        <v>3.8</v>
      </c>
      <c r="O385">
        <v>2.9</v>
      </c>
      <c r="P385">
        <v>25.5</v>
      </c>
      <c r="Q385">
        <v>18.2</v>
      </c>
      <c r="R385">
        <v>17.5</v>
      </c>
      <c r="S385" t="s">
        <v>24</v>
      </c>
      <c r="T385">
        <v>0</v>
      </c>
      <c r="U385">
        <v>10</v>
      </c>
      <c r="V385" t="str">
        <f t="shared" si="6"/>
        <v>NÃO</v>
      </c>
    </row>
    <row r="386" spans="1:22" x14ac:dyDescent="0.25">
      <c r="A386" t="s">
        <v>1972</v>
      </c>
      <c r="B386" t="s">
        <v>17708</v>
      </c>
      <c r="C386" t="s">
        <v>1973</v>
      </c>
      <c r="D386" t="s">
        <v>873</v>
      </c>
      <c r="E386" t="s">
        <v>386</v>
      </c>
      <c r="G386">
        <v>25</v>
      </c>
      <c r="H386" s="1" t="s">
        <v>24</v>
      </c>
      <c r="I386" t="s">
        <v>1974</v>
      </c>
      <c r="J386" t="s">
        <v>1975</v>
      </c>
      <c r="K386">
        <v>153</v>
      </c>
      <c r="L386">
        <v>4000</v>
      </c>
      <c r="M386">
        <v>17</v>
      </c>
      <c r="N386">
        <v>2.4</v>
      </c>
      <c r="O386">
        <v>2.4</v>
      </c>
      <c r="P386">
        <v>26</v>
      </c>
      <c r="Q386">
        <v>19</v>
      </c>
      <c r="R386">
        <v>10.5</v>
      </c>
      <c r="S386" t="s">
        <v>24</v>
      </c>
      <c r="T386">
        <v>0</v>
      </c>
      <c r="U386">
        <v>10</v>
      </c>
      <c r="V386" t="str">
        <f t="shared" si="6"/>
        <v>NÃO</v>
      </c>
    </row>
    <row r="387" spans="1:22" x14ac:dyDescent="0.25">
      <c r="A387" t="s">
        <v>1976</v>
      </c>
      <c r="B387" t="s">
        <v>1977</v>
      </c>
      <c r="C387" t="s">
        <v>1978</v>
      </c>
      <c r="D387" t="s">
        <v>192</v>
      </c>
      <c r="E387" t="s">
        <v>402</v>
      </c>
      <c r="G387">
        <v>24</v>
      </c>
      <c r="H387" s="1" t="s">
        <v>24</v>
      </c>
      <c r="I387" t="s">
        <v>1979</v>
      </c>
      <c r="J387" t="s">
        <v>1980</v>
      </c>
      <c r="K387">
        <v>141</v>
      </c>
      <c r="L387">
        <v>3361</v>
      </c>
      <c r="M387">
        <v>17.5</v>
      </c>
      <c r="N387">
        <v>18.5</v>
      </c>
      <c r="O387">
        <v>11.5</v>
      </c>
      <c r="P387">
        <v>43.5</v>
      </c>
      <c r="Q387">
        <v>38</v>
      </c>
      <c r="R387">
        <v>33.5</v>
      </c>
      <c r="S387" t="s">
        <v>24</v>
      </c>
      <c r="T387">
        <v>0</v>
      </c>
      <c r="U387">
        <v>10</v>
      </c>
      <c r="V387" t="str">
        <f t="shared" si="6"/>
        <v>NÃO</v>
      </c>
    </row>
    <row r="388" spans="1:22" x14ac:dyDescent="0.25">
      <c r="A388" t="s">
        <v>1981</v>
      </c>
      <c r="B388" t="s">
        <v>1982</v>
      </c>
      <c r="C388" t="s">
        <v>1983</v>
      </c>
      <c r="D388" t="s">
        <v>348</v>
      </c>
      <c r="E388" t="s">
        <v>104</v>
      </c>
      <c r="F388" t="s">
        <v>105</v>
      </c>
      <c r="G388">
        <v>12</v>
      </c>
      <c r="H388" s="1" t="s">
        <v>47</v>
      </c>
      <c r="I388" t="s">
        <v>1984</v>
      </c>
      <c r="J388" t="s">
        <v>1985</v>
      </c>
      <c r="K388">
        <v>470</v>
      </c>
      <c r="L388">
        <v>5890</v>
      </c>
      <c r="M388">
        <v>22.8</v>
      </c>
      <c r="N388">
        <v>22.8</v>
      </c>
      <c r="O388">
        <v>2.5</v>
      </c>
      <c r="P388">
        <v>26.6</v>
      </c>
      <c r="Q388">
        <v>12.2</v>
      </c>
      <c r="R388">
        <v>26.8</v>
      </c>
      <c r="S388" t="s">
        <v>24</v>
      </c>
      <c r="T388">
        <v>0</v>
      </c>
      <c r="U388">
        <v>10</v>
      </c>
      <c r="V388" t="str">
        <f t="shared" ref="V388:V451" si="7">IF(OR(S388="S",H388="S"),"SIM","NÃO")</f>
        <v>SIM</v>
      </c>
    </row>
    <row r="389" spans="1:22" x14ac:dyDescent="0.25">
      <c r="A389" t="s">
        <v>1986</v>
      </c>
      <c r="B389" t="s">
        <v>1987</v>
      </c>
      <c r="C389" t="s">
        <v>1988</v>
      </c>
      <c r="D389" t="s">
        <v>348</v>
      </c>
      <c r="E389" t="s">
        <v>104</v>
      </c>
      <c r="F389" t="s">
        <v>105</v>
      </c>
      <c r="G389">
        <v>12</v>
      </c>
      <c r="H389" s="1" t="s">
        <v>47</v>
      </c>
      <c r="I389" t="s">
        <v>1989</v>
      </c>
      <c r="J389" t="s">
        <v>1990</v>
      </c>
      <c r="K389">
        <v>270</v>
      </c>
      <c r="L389">
        <v>3506</v>
      </c>
      <c r="M389">
        <v>17.7</v>
      </c>
      <c r="N389">
        <v>17.7</v>
      </c>
      <c r="O389">
        <v>1.9</v>
      </c>
      <c r="P389">
        <v>22.2</v>
      </c>
      <c r="Q389">
        <v>11.7</v>
      </c>
      <c r="R389">
        <v>22.4</v>
      </c>
      <c r="S389" t="s">
        <v>24</v>
      </c>
      <c r="T389">
        <v>0</v>
      </c>
      <c r="U389">
        <v>10</v>
      </c>
      <c r="V389" t="str">
        <f t="shared" si="7"/>
        <v>SIM</v>
      </c>
    </row>
    <row r="390" spans="1:22" x14ac:dyDescent="0.25">
      <c r="A390" t="s">
        <v>1991</v>
      </c>
      <c r="B390" t="s">
        <v>1992</v>
      </c>
      <c r="C390" t="s">
        <v>1993</v>
      </c>
      <c r="D390" t="s">
        <v>348</v>
      </c>
      <c r="E390" t="s">
        <v>104</v>
      </c>
      <c r="F390" t="s">
        <v>105</v>
      </c>
      <c r="G390">
        <v>24</v>
      </c>
      <c r="H390" s="1" t="s">
        <v>47</v>
      </c>
      <c r="I390" t="s">
        <v>1994</v>
      </c>
      <c r="J390" t="s">
        <v>1995</v>
      </c>
      <c r="K390">
        <v>345</v>
      </c>
      <c r="L390">
        <v>9098</v>
      </c>
      <c r="M390">
        <v>17.100000000000001</v>
      </c>
      <c r="N390">
        <v>17.100000000000001</v>
      </c>
      <c r="O390">
        <v>4.9000000000000004</v>
      </c>
      <c r="P390">
        <v>36</v>
      </c>
      <c r="Q390">
        <v>25</v>
      </c>
      <c r="R390">
        <v>19.600000000000001</v>
      </c>
      <c r="S390" t="s">
        <v>24</v>
      </c>
      <c r="T390">
        <v>0</v>
      </c>
      <c r="U390">
        <v>10</v>
      </c>
      <c r="V390" t="str">
        <f t="shared" si="7"/>
        <v>SIM</v>
      </c>
    </row>
    <row r="391" spans="1:22" x14ac:dyDescent="0.25">
      <c r="A391" t="s">
        <v>1996</v>
      </c>
      <c r="B391" t="s">
        <v>1997</v>
      </c>
      <c r="C391" t="s">
        <v>1998</v>
      </c>
      <c r="D391" t="s">
        <v>348</v>
      </c>
      <c r="E391" t="s">
        <v>104</v>
      </c>
      <c r="F391" t="s">
        <v>105</v>
      </c>
      <c r="G391">
        <v>36</v>
      </c>
      <c r="H391" s="1" t="s">
        <v>47</v>
      </c>
      <c r="I391" t="s">
        <v>1999</v>
      </c>
      <c r="J391" t="s">
        <v>2000</v>
      </c>
      <c r="K391">
        <v>255</v>
      </c>
      <c r="L391">
        <v>10676</v>
      </c>
      <c r="M391">
        <v>17.7</v>
      </c>
      <c r="N391">
        <v>17.7</v>
      </c>
      <c r="O391">
        <v>1.9</v>
      </c>
      <c r="P391">
        <v>38.200000000000003</v>
      </c>
      <c r="Q391">
        <v>16.7</v>
      </c>
      <c r="R391">
        <v>20.399999999999999</v>
      </c>
      <c r="S391" t="s">
        <v>24</v>
      </c>
      <c r="T391">
        <v>0</v>
      </c>
      <c r="U391">
        <v>10</v>
      </c>
      <c r="V391" t="str">
        <f t="shared" si="7"/>
        <v>SIM</v>
      </c>
    </row>
    <row r="392" spans="1:22" x14ac:dyDescent="0.25">
      <c r="A392" t="s">
        <v>2001</v>
      </c>
      <c r="B392" t="s">
        <v>2002</v>
      </c>
      <c r="C392" t="s">
        <v>2003</v>
      </c>
      <c r="D392" t="s">
        <v>348</v>
      </c>
      <c r="E392" t="s">
        <v>104</v>
      </c>
      <c r="F392" t="s">
        <v>105</v>
      </c>
      <c r="G392">
        <v>48</v>
      </c>
      <c r="H392" s="1" t="s">
        <v>47</v>
      </c>
      <c r="I392" t="s">
        <v>2004</v>
      </c>
      <c r="J392" t="s">
        <v>2005</v>
      </c>
      <c r="K392">
        <v>180</v>
      </c>
      <c r="L392">
        <v>10063</v>
      </c>
      <c r="M392">
        <v>10.9</v>
      </c>
      <c r="N392">
        <v>10.9</v>
      </c>
      <c r="O392">
        <v>4.7</v>
      </c>
      <c r="P392">
        <v>40.6</v>
      </c>
      <c r="Q392">
        <v>23.4</v>
      </c>
      <c r="R392">
        <v>12.2</v>
      </c>
      <c r="S392" t="s">
        <v>24</v>
      </c>
      <c r="T392">
        <v>0</v>
      </c>
      <c r="U392">
        <v>10</v>
      </c>
      <c r="V392" t="str">
        <f t="shared" si="7"/>
        <v>SIM</v>
      </c>
    </row>
    <row r="393" spans="1:22" x14ac:dyDescent="0.25">
      <c r="A393" t="s">
        <v>2006</v>
      </c>
      <c r="B393" t="s">
        <v>2007</v>
      </c>
      <c r="C393" t="s">
        <v>1084</v>
      </c>
      <c r="D393" t="s">
        <v>149</v>
      </c>
      <c r="E393" t="s">
        <v>332</v>
      </c>
      <c r="G393">
        <v>12</v>
      </c>
      <c r="H393" s="1" t="s">
        <v>24</v>
      </c>
      <c r="I393" t="s">
        <v>2008</v>
      </c>
      <c r="J393" t="s">
        <v>2009</v>
      </c>
      <c r="K393">
        <v>2270</v>
      </c>
      <c r="L393">
        <v>27240</v>
      </c>
      <c r="M393">
        <v>23</v>
      </c>
      <c r="N393">
        <v>23</v>
      </c>
      <c r="O393">
        <v>22</v>
      </c>
      <c r="S393" t="s">
        <v>24</v>
      </c>
      <c r="T393">
        <v>0</v>
      </c>
      <c r="U393">
        <v>5</v>
      </c>
      <c r="V393" t="str">
        <f t="shared" si="7"/>
        <v>NÃO</v>
      </c>
    </row>
    <row r="394" spans="1:22" x14ac:dyDescent="0.25">
      <c r="A394" t="s">
        <v>2010</v>
      </c>
      <c r="B394" t="s">
        <v>2011</v>
      </c>
      <c r="C394" t="s">
        <v>2012</v>
      </c>
      <c r="D394" t="s">
        <v>44</v>
      </c>
      <c r="E394" t="s">
        <v>219</v>
      </c>
      <c r="F394" t="s">
        <v>105</v>
      </c>
      <c r="G394">
        <v>12</v>
      </c>
      <c r="H394" s="1" t="s">
        <v>47</v>
      </c>
      <c r="I394" t="s">
        <v>2013</v>
      </c>
      <c r="J394" t="s">
        <v>2014</v>
      </c>
      <c r="K394">
        <v>180</v>
      </c>
      <c r="L394">
        <v>2530</v>
      </c>
      <c r="M394">
        <v>8.4</v>
      </c>
      <c r="N394">
        <v>8.4</v>
      </c>
      <c r="O394">
        <v>18</v>
      </c>
      <c r="P394">
        <v>33.299999999999997</v>
      </c>
      <c r="Q394">
        <v>25</v>
      </c>
      <c r="R394">
        <v>19.600000000000001</v>
      </c>
      <c r="S394" t="s">
        <v>24</v>
      </c>
      <c r="T394">
        <v>0</v>
      </c>
      <c r="U394">
        <v>15</v>
      </c>
      <c r="V394" t="str">
        <f t="shared" si="7"/>
        <v>SIM</v>
      </c>
    </row>
    <row r="395" spans="1:22" x14ac:dyDescent="0.25">
      <c r="A395" t="s">
        <v>2015</v>
      </c>
      <c r="B395" t="s">
        <v>2016</v>
      </c>
      <c r="C395" t="s">
        <v>2017</v>
      </c>
      <c r="D395" t="s">
        <v>44</v>
      </c>
      <c r="E395" t="s">
        <v>219</v>
      </c>
      <c r="F395" t="s">
        <v>105</v>
      </c>
      <c r="G395">
        <v>12</v>
      </c>
      <c r="H395" s="1" t="s">
        <v>47</v>
      </c>
      <c r="I395" t="s">
        <v>2018</v>
      </c>
      <c r="J395" t="s">
        <v>2019</v>
      </c>
      <c r="K395">
        <v>162</v>
      </c>
      <c r="L395">
        <v>2246</v>
      </c>
      <c r="M395">
        <v>6.6</v>
      </c>
      <c r="N395">
        <v>6.6</v>
      </c>
      <c r="O395">
        <v>21</v>
      </c>
      <c r="P395">
        <v>28.4</v>
      </c>
      <c r="Q395">
        <v>21.4</v>
      </c>
      <c r="R395">
        <v>22.6</v>
      </c>
      <c r="S395" t="s">
        <v>24</v>
      </c>
      <c r="T395">
        <v>0</v>
      </c>
      <c r="U395">
        <v>15</v>
      </c>
      <c r="V395" t="str">
        <f t="shared" si="7"/>
        <v>SIM</v>
      </c>
    </row>
    <row r="396" spans="1:22" x14ac:dyDescent="0.25">
      <c r="A396" t="s">
        <v>2020</v>
      </c>
      <c r="B396" t="s">
        <v>2021</v>
      </c>
      <c r="C396" t="s">
        <v>2022</v>
      </c>
      <c r="D396" t="s">
        <v>44</v>
      </c>
      <c r="E396" t="s">
        <v>219</v>
      </c>
      <c r="F396" t="s">
        <v>105</v>
      </c>
      <c r="G396">
        <v>12</v>
      </c>
      <c r="H396" s="1" t="s">
        <v>47</v>
      </c>
      <c r="I396" t="s">
        <v>2023</v>
      </c>
      <c r="J396" t="s">
        <v>2024</v>
      </c>
      <c r="K396">
        <v>200</v>
      </c>
      <c r="L396">
        <v>2872</v>
      </c>
      <c r="M396">
        <v>9.1999999999999993</v>
      </c>
      <c r="N396">
        <v>9.1999999999999993</v>
      </c>
      <c r="O396">
        <v>20</v>
      </c>
      <c r="P396">
        <v>38</v>
      </c>
      <c r="Q396">
        <v>28.5</v>
      </c>
      <c r="R396">
        <v>21.4</v>
      </c>
      <c r="S396" t="s">
        <v>24</v>
      </c>
      <c r="T396">
        <v>0</v>
      </c>
      <c r="U396">
        <v>15</v>
      </c>
      <c r="V396" t="str">
        <f t="shared" si="7"/>
        <v>SIM</v>
      </c>
    </row>
    <row r="397" spans="1:22" x14ac:dyDescent="0.25">
      <c r="A397" t="s">
        <v>2025</v>
      </c>
      <c r="B397" t="s">
        <v>2026</v>
      </c>
      <c r="C397" t="s">
        <v>2027</v>
      </c>
      <c r="D397" t="s">
        <v>44</v>
      </c>
      <c r="E397" t="s">
        <v>219</v>
      </c>
      <c r="F397" t="s">
        <v>105</v>
      </c>
      <c r="G397">
        <v>6</v>
      </c>
      <c r="H397" s="1" t="s">
        <v>47</v>
      </c>
      <c r="I397" t="s">
        <v>2028</v>
      </c>
      <c r="J397" t="s">
        <v>2029</v>
      </c>
      <c r="K397">
        <v>210</v>
      </c>
      <c r="L397">
        <v>1588</v>
      </c>
      <c r="M397">
        <v>11</v>
      </c>
      <c r="N397">
        <v>11</v>
      </c>
      <c r="O397">
        <v>17</v>
      </c>
      <c r="P397">
        <v>34.6</v>
      </c>
      <c r="Q397">
        <v>23.6</v>
      </c>
      <c r="R397">
        <v>18.600000000000001</v>
      </c>
      <c r="S397" t="s">
        <v>24</v>
      </c>
      <c r="T397">
        <v>0</v>
      </c>
      <c r="U397">
        <v>15</v>
      </c>
      <c r="V397" t="str">
        <f t="shared" si="7"/>
        <v>SIM</v>
      </c>
    </row>
    <row r="398" spans="1:22" x14ac:dyDescent="0.25">
      <c r="A398" t="s">
        <v>2030</v>
      </c>
      <c r="B398" t="s">
        <v>2031</v>
      </c>
      <c r="C398" t="s">
        <v>2032</v>
      </c>
      <c r="D398" t="s">
        <v>133</v>
      </c>
      <c r="E398" t="s">
        <v>62</v>
      </c>
      <c r="G398">
        <v>30</v>
      </c>
      <c r="H398" s="1" t="s">
        <v>24</v>
      </c>
      <c r="I398" t="s">
        <v>2033</v>
      </c>
      <c r="J398" t="s">
        <v>2034</v>
      </c>
      <c r="K398">
        <v>27</v>
      </c>
      <c r="L398">
        <v>815</v>
      </c>
      <c r="M398">
        <v>6</v>
      </c>
      <c r="N398">
        <v>6</v>
      </c>
      <c r="O398">
        <v>15</v>
      </c>
      <c r="P398">
        <v>38</v>
      </c>
      <c r="Q398">
        <v>28</v>
      </c>
      <c r="R398">
        <v>17</v>
      </c>
      <c r="S398" t="s">
        <v>24</v>
      </c>
      <c r="T398">
        <v>0</v>
      </c>
      <c r="U398">
        <v>10</v>
      </c>
      <c r="V398" t="str">
        <f t="shared" si="7"/>
        <v>NÃO</v>
      </c>
    </row>
    <row r="399" spans="1:22" x14ac:dyDescent="0.25">
      <c r="A399" t="s">
        <v>2035</v>
      </c>
      <c r="B399" t="s">
        <v>2036</v>
      </c>
      <c r="C399" t="s">
        <v>2037</v>
      </c>
      <c r="D399" t="s">
        <v>41</v>
      </c>
      <c r="E399" t="s">
        <v>62</v>
      </c>
      <c r="G399">
        <v>12</v>
      </c>
      <c r="H399" s="1" t="s">
        <v>24</v>
      </c>
      <c r="I399" t="s">
        <v>2038</v>
      </c>
      <c r="J399" t="s">
        <v>2039</v>
      </c>
      <c r="K399">
        <v>459</v>
      </c>
      <c r="L399">
        <v>5850</v>
      </c>
      <c r="M399">
        <v>44.5</v>
      </c>
      <c r="N399">
        <v>29</v>
      </c>
      <c r="O399">
        <v>14.5</v>
      </c>
      <c r="P399">
        <v>45</v>
      </c>
      <c r="Q399">
        <v>29</v>
      </c>
      <c r="R399">
        <v>64</v>
      </c>
      <c r="S399" t="s">
        <v>24</v>
      </c>
      <c r="T399">
        <v>0</v>
      </c>
      <c r="U399">
        <v>10</v>
      </c>
      <c r="V399" t="str">
        <f t="shared" si="7"/>
        <v>NÃO</v>
      </c>
    </row>
    <row r="400" spans="1:22" x14ac:dyDescent="0.25">
      <c r="A400" t="s">
        <v>2040</v>
      </c>
      <c r="B400" t="s">
        <v>2041</v>
      </c>
      <c r="C400" t="s">
        <v>2042</v>
      </c>
      <c r="D400" t="s">
        <v>41</v>
      </c>
      <c r="E400" t="s">
        <v>62</v>
      </c>
      <c r="F400" t="s">
        <v>155</v>
      </c>
      <c r="G400">
        <v>12</v>
      </c>
      <c r="H400" s="1" t="s">
        <v>24</v>
      </c>
      <c r="I400" t="s">
        <v>2043</v>
      </c>
      <c r="J400" t="s">
        <v>2044</v>
      </c>
      <c r="K400">
        <v>253</v>
      </c>
      <c r="L400">
        <v>3050</v>
      </c>
      <c r="M400">
        <v>37</v>
      </c>
      <c r="N400">
        <v>37</v>
      </c>
      <c r="O400">
        <v>11.5</v>
      </c>
      <c r="P400">
        <v>37</v>
      </c>
      <c r="Q400">
        <v>37</v>
      </c>
      <c r="R400">
        <v>19</v>
      </c>
      <c r="S400" t="s">
        <v>24</v>
      </c>
      <c r="T400">
        <v>0</v>
      </c>
      <c r="U400">
        <v>10</v>
      </c>
      <c r="V400" t="str">
        <f t="shared" si="7"/>
        <v>NÃO</v>
      </c>
    </row>
    <row r="401" spans="1:22" x14ac:dyDescent="0.25">
      <c r="A401" t="s">
        <v>2045</v>
      </c>
      <c r="B401" t="s">
        <v>2046</v>
      </c>
      <c r="C401" t="s">
        <v>786</v>
      </c>
      <c r="D401" t="s">
        <v>41</v>
      </c>
      <c r="E401" t="s">
        <v>62</v>
      </c>
      <c r="G401">
        <v>12</v>
      </c>
      <c r="H401" s="1" t="s">
        <v>24</v>
      </c>
      <c r="I401" t="s">
        <v>2047</v>
      </c>
      <c r="J401" t="s">
        <v>2048</v>
      </c>
      <c r="K401">
        <v>230</v>
      </c>
      <c r="L401">
        <v>3100</v>
      </c>
      <c r="M401">
        <v>40</v>
      </c>
      <c r="N401">
        <v>40</v>
      </c>
      <c r="O401">
        <v>12.5</v>
      </c>
      <c r="P401">
        <v>40</v>
      </c>
      <c r="Q401">
        <v>40</v>
      </c>
      <c r="R401">
        <v>29</v>
      </c>
      <c r="S401" t="s">
        <v>24</v>
      </c>
      <c r="T401">
        <v>0</v>
      </c>
      <c r="U401">
        <v>10</v>
      </c>
      <c r="V401" t="str">
        <f t="shared" si="7"/>
        <v>NÃO</v>
      </c>
    </row>
    <row r="402" spans="1:22" x14ac:dyDescent="0.25">
      <c r="A402" t="s">
        <v>2049</v>
      </c>
      <c r="B402" t="s">
        <v>2050</v>
      </c>
      <c r="C402" t="s">
        <v>2051</v>
      </c>
      <c r="D402" t="s">
        <v>41</v>
      </c>
      <c r="E402" t="s">
        <v>62</v>
      </c>
      <c r="F402" t="s">
        <v>155</v>
      </c>
      <c r="G402">
        <v>12</v>
      </c>
      <c r="H402" s="1" t="s">
        <v>24</v>
      </c>
      <c r="I402" t="s">
        <v>2052</v>
      </c>
      <c r="J402" t="s">
        <v>2053</v>
      </c>
      <c r="K402">
        <v>362</v>
      </c>
      <c r="L402">
        <v>4450</v>
      </c>
      <c r="M402">
        <v>43</v>
      </c>
      <c r="N402">
        <v>43</v>
      </c>
      <c r="O402">
        <v>14.5</v>
      </c>
      <c r="P402">
        <v>43</v>
      </c>
      <c r="Q402">
        <v>43</v>
      </c>
      <c r="R402">
        <v>22</v>
      </c>
      <c r="S402" t="s">
        <v>24</v>
      </c>
      <c r="T402">
        <v>0</v>
      </c>
      <c r="U402">
        <v>10</v>
      </c>
      <c r="V402" t="str">
        <f t="shared" si="7"/>
        <v>NÃO</v>
      </c>
    </row>
    <row r="403" spans="1:22" x14ac:dyDescent="0.25">
      <c r="A403" t="s">
        <v>2054</v>
      </c>
      <c r="B403" t="s">
        <v>2055</v>
      </c>
      <c r="C403" t="s">
        <v>2056</v>
      </c>
      <c r="D403" t="s">
        <v>44</v>
      </c>
      <c r="E403" t="s">
        <v>104</v>
      </c>
      <c r="F403" t="s">
        <v>105</v>
      </c>
      <c r="G403">
        <v>6</v>
      </c>
      <c r="H403" s="1" t="s">
        <v>47</v>
      </c>
      <c r="I403" t="s">
        <v>2057</v>
      </c>
      <c r="J403" t="s">
        <v>2058</v>
      </c>
      <c r="K403">
        <v>420</v>
      </c>
      <c r="L403">
        <v>3162</v>
      </c>
      <c r="M403">
        <v>8</v>
      </c>
      <c r="N403">
        <v>8</v>
      </c>
      <c r="O403">
        <v>17</v>
      </c>
      <c r="P403">
        <v>33.299999999999997</v>
      </c>
      <c r="Q403">
        <v>26.1</v>
      </c>
      <c r="R403">
        <v>19.7</v>
      </c>
      <c r="S403" t="s">
        <v>24</v>
      </c>
      <c r="T403">
        <v>0</v>
      </c>
      <c r="U403">
        <v>10</v>
      </c>
      <c r="V403" t="str">
        <f t="shared" si="7"/>
        <v>SIM</v>
      </c>
    </row>
    <row r="404" spans="1:22" x14ac:dyDescent="0.25">
      <c r="A404" t="s">
        <v>2059</v>
      </c>
      <c r="B404" t="s">
        <v>2060</v>
      </c>
      <c r="C404" t="s">
        <v>2061</v>
      </c>
      <c r="D404" t="s">
        <v>44</v>
      </c>
      <c r="E404" t="s">
        <v>45</v>
      </c>
      <c r="F404" t="s">
        <v>46</v>
      </c>
      <c r="G404">
        <v>12</v>
      </c>
      <c r="H404" s="1" t="s">
        <v>24</v>
      </c>
      <c r="I404" t="s">
        <v>2062</v>
      </c>
      <c r="J404" t="s">
        <v>2063</v>
      </c>
      <c r="K404">
        <v>140</v>
      </c>
      <c r="L404">
        <v>275</v>
      </c>
      <c r="M404">
        <v>28.5</v>
      </c>
      <c r="N404">
        <v>5.2</v>
      </c>
      <c r="O404">
        <v>6.7</v>
      </c>
      <c r="P404">
        <v>32.299999999999997</v>
      </c>
      <c r="Q404">
        <v>29.8</v>
      </c>
      <c r="R404">
        <v>15.1</v>
      </c>
      <c r="S404" t="s">
        <v>24</v>
      </c>
      <c r="T404">
        <v>0</v>
      </c>
      <c r="U404">
        <v>15</v>
      </c>
      <c r="V404" t="str">
        <f t="shared" si="7"/>
        <v>NÃO</v>
      </c>
    </row>
    <row r="405" spans="1:22" x14ac:dyDescent="0.25">
      <c r="A405" t="s">
        <v>2064</v>
      </c>
      <c r="B405" t="s">
        <v>2065</v>
      </c>
      <c r="C405" t="s">
        <v>2066</v>
      </c>
      <c r="D405" t="s">
        <v>44</v>
      </c>
      <c r="E405" t="s">
        <v>45</v>
      </c>
      <c r="F405" t="s">
        <v>46</v>
      </c>
      <c r="G405">
        <v>12</v>
      </c>
      <c r="H405" s="1" t="s">
        <v>47</v>
      </c>
      <c r="I405" t="s">
        <v>2067</v>
      </c>
      <c r="J405" t="s">
        <v>2068</v>
      </c>
      <c r="K405">
        <v>280</v>
      </c>
      <c r="L405">
        <v>3735</v>
      </c>
      <c r="M405">
        <v>7.4</v>
      </c>
      <c r="N405">
        <v>7.4</v>
      </c>
      <c r="O405">
        <v>14.22</v>
      </c>
      <c r="P405">
        <v>31.3</v>
      </c>
      <c r="Q405">
        <v>23.2</v>
      </c>
      <c r="R405">
        <v>15.7</v>
      </c>
      <c r="S405" t="s">
        <v>24</v>
      </c>
      <c r="T405">
        <v>0</v>
      </c>
      <c r="U405">
        <v>15</v>
      </c>
      <c r="V405" t="str">
        <f t="shared" si="7"/>
        <v>SIM</v>
      </c>
    </row>
    <row r="406" spans="1:22" x14ac:dyDescent="0.25">
      <c r="A406" t="s">
        <v>2069</v>
      </c>
      <c r="B406" t="s">
        <v>2070</v>
      </c>
      <c r="C406" t="s">
        <v>2071</v>
      </c>
      <c r="D406" t="s">
        <v>74</v>
      </c>
      <c r="E406" t="s">
        <v>62</v>
      </c>
      <c r="G406">
        <v>10</v>
      </c>
      <c r="H406" s="1" t="s">
        <v>24</v>
      </c>
      <c r="I406" t="s">
        <v>2072</v>
      </c>
      <c r="J406" t="s">
        <v>2073</v>
      </c>
      <c r="K406">
        <v>190</v>
      </c>
      <c r="L406">
        <v>2253</v>
      </c>
      <c r="M406">
        <v>23</v>
      </c>
      <c r="N406">
        <v>18.5</v>
      </c>
      <c r="O406">
        <v>39.799999999999997</v>
      </c>
      <c r="P406">
        <v>42.5</v>
      </c>
      <c r="Q406">
        <v>23.5</v>
      </c>
      <c r="R406">
        <v>35</v>
      </c>
      <c r="S406" t="s">
        <v>24</v>
      </c>
      <c r="T406">
        <v>0</v>
      </c>
      <c r="U406">
        <v>10</v>
      </c>
      <c r="V406" t="str">
        <f t="shared" si="7"/>
        <v>NÃO</v>
      </c>
    </row>
    <row r="407" spans="1:22" x14ac:dyDescent="0.25">
      <c r="A407" t="s">
        <v>2074</v>
      </c>
      <c r="B407" t="s">
        <v>2075</v>
      </c>
      <c r="C407" t="s">
        <v>2076</v>
      </c>
      <c r="D407" t="s">
        <v>74</v>
      </c>
      <c r="E407" t="s">
        <v>62</v>
      </c>
      <c r="G407">
        <v>4</v>
      </c>
      <c r="H407" s="1" t="s">
        <v>24</v>
      </c>
      <c r="I407" t="s">
        <v>2077</v>
      </c>
      <c r="J407" t="s">
        <v>2078</v>
      </c>
      <c r="K407">
        <v>1105</v>
      </c>
      <c r="L407">
        <v>5305</v>
      </c>
      <c r="M407">
        <v>42</v>
      </c>
      <c r="N407">
        <v>34.1</v>
      </c>
      <c r="O407">
        <v>73.5</v>
      </c>
      <c r="P407">
        <v>43</v>
      </c>
      <c r="Q407">
        <v>33</v>
      </c>
      <c r="R407">
        <v>84</v>
      </c>
      <c r="S407" t="s">
        <v>24</v>
      </c>
      <c r="T407">
        <v>0</v>
      </c>
      <c r="U407">
        <v>10</v>
      </c>
      <c r="V407" t="str">
        <f t="shared" si="7"/>
        <v>NÃO</v>
      </c>
    </row>
    <row r="408" spans="1:22" x14ac:dyDescent="0.25">
      <c r="A408" t="s">
        <v>2079</v>
      </c>
      <c r="B408" t="s">
        <v>2080</v>
      </c>
      <c r="C408" t="s">
        <v>2081</v>
      </c>
      <c r="D408" t="s">
        <v>74</v>
      </c>
      <c r="E408" t="s">
        <v>62</v>
      </c>
      <c r="G408">
        <v>4</v>
      </c>
      <c r="H408" s="1" t="s">
        <v>24</v>
      </c>
      <c r="I408" t="s">
        <v>2082</v>
      </c>
      <c r="J408" t="s">
        <v>2083</v>
      </c>
      <c r="K408">
        <v>1441</v>
      </c>
      <c r="L408">
        <v>6979</v>
      </c>
      <c r="M408">
        <v>48.2</v>
      </c>
      <c r="N408">
        <v>39.200000000000003</v>
      </c>
      <c r="O408">
        <v>89.5</v>
      </c>
      <c r="P408">
        <v>45.5</v>
      </c>
      <c r="Q408">
        <v>36</v>
      </c>
      <c r="R408">
        <v>100.5</v>
      </c>
      <c r="S408" t="s">
        <v>24</v>
      </c>
      <c r="T408">
        <v>0</v>
      </c>
      <c r="U408">
        <v>10</v>
      </c>
      <c r="V408" t="str">
        <f t="shared" si="7"/>
        <v>NÃO</v>
      </c>
    </row>
    <row r="409" spans="1:22" x14ac:dyDescent="0.25">
      <c r="A409" t="s">
        <v>2084</v>
      </c>
      <c r="B409" t="s">
        <v>2085</v>
      </c>
      <c r="C409" t="s">
        <v>2086</v>
      </c>
      <c r="D409" t="s">
        <v>74</v>
      </c>
      <c r="E409" t="s">
        <v>62</v>
      </c>
      <c r="G409">
        <v>12</v>
      </c>
      <c r="H409" s="1" t="s">
        <v>24</v>
      </c>
      <c r="I409" t="s">
        <v>2087</v>
      </c>
      <c r="J409" t="s">
        <v>2088</v>
      </c>
      <c r="K409">
        <v>275</v>
      </c>
      <c r="L409">
        <v>3827</v>
      </c>
      <c r="M409">
        <v>27</v>
      </c>
      <c r="N409">
        <v>21.9</v>
      </c>
      <c r="O409">
        <v>46.8</v>
      </c>
      <c r="P409">
        <v>56</v>
      </c>
      <c r="Q409">
        <v>38</v>
      </c>
      <c r="R409">
        <v>24</v>
      </c>
      <c r="S409" t="s">
        <v>24</v>
      </c>
      <c r="T409">
        <v>0</v>
      </c>
      <c r="U409">
        <v>10</v>
      </c>
      <c r="V409" t="str">
        <f t="shared" si="7"/>
        <v>NÃO</v>
      </c>
    </row>
    <row r="410" spans="1:22" x14ac:dyDescent="0.25">
      <c r="A410" t="s">
        <v>2089</v>
      </c>
      <c r="B410" t="s">
        <v>2090</v>
      </c>
      <c r="C410" t="s">
        <v>2091</v>
      </c>
      <c r="D410" t="s">
        <v>74</v>
      </c>
      <c r="E410" t="s">
        <v>62</v>
      </c>
      <c r="G410">
        <v>12</v>
      </c>
      <c r="H410" s="1" t="s">
        <v>24</v>
      </c>
      <c r="I410" t="s">
        <v>2092</v>
      </c>
      <c r="J410" t="s">
        <v>2093</v>
      </c>
      <c r="K410">
        <v>390</v>
      </c>
      <c r="L410">
        <v>5412</v>
      </c>
      <c r="M410">
        <v>33.5</v>
      </c>
      <c r="N410">
        <v>27.5</v>
      </c>
      <c r="O410">
        <v>58.2</v>
      </c>
      <c r="P410">
        <v>28.5</v>
      </c>
      <c r="Q410">
        <v>24</v>
      </c>
      <c r="R410">
        <v>94.5</v>
      </c>
      <c r="S410" t="s">
        <v>24</v>
      </c>
      <c r="T410">
        <v>0</v>
      </c>
      <c r="U410">
        <v>10</v>
      </c>
      <c r="V410" t="str">
        <f t="shared" si="7"/>
        <v>NÃO</v>
      </c>
    </row>
    <row r="411" spans="1:22" x14ac:dyDescent="0.25">
      <c r="A411" t="s">
        <v>2094</v>
      </c>
      <c r="B411" t="s">
        <v>2095</v>
      </c>
      <c r="C411" t="s">
        <v>2096</v>
      </c>
      <c r="D411" t="s">
        <v>74</v>
      </c>
      <c r="E411" t="s">
        <v>62</v>
      </c>
      <c r="G411">
        <v>8</v>
      </c>
      <c r="H411" s="1" t="s">
        <v>24</v>
      </c>
      <c r="I411" t="s">
        <v>2097</v>
      </c>
      <c r="J411" t="s">
        <v>2098</v>
      </c>
      <c r="K411">
        <v>805</v>
      </c>
      <c r="L411">
        <v>7413</v>
      </c>
      <c r="M411">
        <v>26.4</v>
      </c>
      <c r="N411">
        <v>19.2</v>
      </c>
      <c r="O411">
        <v>29</v>
      </c>
      <c r="P411">
        <v>38.5</v>
      </c>
      <c r="Q411">
        <v>29.5</v>
      </c>
      <c r="R411">
        <v>93.5</v>
      </c>
      <c r="S411" t="s">
        <v>24</v>
      </c>
      <c r="T411">
        <v>0</v>
      </c>
      <c r="U411">
        <v>10</v>
      </c>
      <c r="V411" t="str">
        <f t="shared" si="7"/>
        <v>NÃO</v>
      </c>
    </row>
    <row r="412" spans="1:22" x14ac:dyDescent="0.25">
      <c r="A412" t="s">
        <v>2099</v>
      </c>
      <c r="B412" t="s">
        <v>2100</v>
      </c>
      <c r="C412" t="s">
        <v>2101</v>
      </c>
      <c r="D412" t="s">
        <v>74</v>
      </c>
      <c r="E412" t="s">
        <v>62</v>
      </c>
      <c r="G412">
        <v>10</v>
      </c>
      <c r="H412" s="1" t="s">
        <v>24</v>
      </c>
      <c r="I412" t="s">
        <v>2102</v>
      </c>
      <c r="J412" t="s">
        <v>2103</v>
      </c>
      <c r="K412">
        <v>304</v>
      </c>
      <c r="L412">
        <v>3439</v>
      </c>
      <c r="M412">
        <v>32</v>
      </c>
      <c r="N412">
        <v>24.5</v>
      </c>
      <c r="O412">
        <v>36</v>
      </c>
      <c r="P412">
        <v>46</v>
      </c>
      <c r="Q412">
        <v>32.5</v>
      </c>
      <c r="R412">
        <v>36.5</v>
      </c>
      <c r="S412" t="s">
        <v>24</v>
      </c>
      <c r="T412">
        <v>0</v>
      </c>
      <c r="U412">
        <v>10</v>
      </c>
      <c r="V412" t="str">
        <f t="shared" si="7"/>
        <v>NÃO</v>
      </c>
    </row>
    <row r="413" spans="1:22" x14ac:dyDescent="0.25">
      <c r="A413" t="s">
        <v>2104</v>
      </c>
      <c r="B413" t="s">
        <v>2105</v>
      </c>
      <c r="C413" t="s">
        <v>2106</v>
      </c>
      <c r="D413" t="s">
        <v>74</v>
      </c>
      <c r="E413" t="s">
        <v>62</v>
      </c>
      <c r="G413">
        <v>8</v>
      </c>
      <c r="H413" s="1" t="s">
        <v>24</v>
      </c>
      <c r="I413" t="s">
        <v>2107</v>
      </c>
      <c r="J413" t="s">
        <v>2108</v>
      </c>
      <c r="K413">
        <v>613</v>
      </c>
      <c r="L413">
        <v>5533</v>
      </c>
      <c r="M413">
        <v>40.5</v>
      </c>
      <c r="N413">
        <v>30</v>
      </c>
      <c r="O413">
        <v>51.7</v>
      </c>
      <c r="P413">
        <v>32</v>
      </c>
      <c r="Q413">
        <v>26</v>
      </c>
      <c r="R413">
        <v>74</v>
      </c>
      <c r="S413" t="s">
        <v>24</v>
      </c>
      <c r="T413">
        <v>0</v>
      </c>
      <c r="U413">
        <v>10</v>
      </c>
      <c r="V413" t="str">
        <f t="shared" si="7"/>
        <v>NÃO</v>
      </c>
    </row>
    <row r="414" spans="1:22" x14ac:dyDescent="0.25">
      <c r="A414" t="s">
        <v>2109</v>
      </c>
      <c r="B414" t="s">
        <v>2110</v>
      </c>
      <c r="C414" t="s">
        <v>2111</v>
      </c>
      <c r="D414" t="s">
        <v>74</v>
      </c>
      <c r="E414" t="s">
        <v>62</v>
      </c>
      <c r="G414">
        <v>4</v>
      </c>
      <c r="H414" s="1" t="s">
        <v>24</v>
      </c>
      <c r="I414" t="s">
        <v>2112</v>
      </c>
      <c r="J414" t="s">
        <v>2113</v>
      </c>
      <c r="K414">
        <v>1565</v>
      </c>
      <c r="L414">
        <v>7048</v>
      </c>
      <c r="M414">
        <v>73.5</v>
      </c>
      <c r="N414">
        <v>41.5</v>
      </c>
      <c r="O414">
        <v>23</v>
      </c>
      <c r="P414">
        <v>45</v>
      </c>
      <c r="Q414">
        <v>37</v>
      </c>
      <c r="R414">
        <v>74</v>
      </c>
      <c r="S414" t="s">
        <v>24</v>
      </c>
      <c r="T414">
        <v>0</v>
      </c>
      <c r="U414">
        <v>10</v>
      </c>
      <c r="V414" t="str">
        <f t="shared" si="7"/>
        <v>NÃO</v>
      </c>
    </row>
    <row r="415" spans="1:22" x14ac:dyDescent="0.25">
      <c r="A415" t="s">
        <v>2114</v>
      </c>
      <c r="B415" t="s">
        <v>2115</v>
      </c>
      <c r="C415" t="s">
        <v>2116</v>
      </c>
      <c r="D415" t="s">
        <v>74</v>
      </c>
      <c r="E415" t="s">
        <v>29</v>
      </c>
      <c r="F415" t="s">
        <v>30</v>
      </c>
      <c r="G415">
        <v>12</v>
      </c>
      <c r="H415" s="1" t="s">
        <v>24</v>
      </c>
      <c r="I415" t="s">
        <v>2117</v>
      </c>
      <c r="J415" t="s">
        <v>2118</v>
      </c>
      <c r="K415">
        <v>75</v>
      </c>
      <c r="L415">
        <v>1073</v>
      </c>
      <c r="M415">
        <v>30</v>
      </c>
      <c r="N415">
        <v>29</v>
      </c>
      <c r="O415">
        <v>27</v>
      </c>
      <c r="P415">
        <v>22.5</v>
      </c>
      <c r="Q415">
        <v>22.5</v>
      </c>
      <c r="R415">
        <v>25</v>
      </c>
      <c r="S415" t="s">
        <v>24</v>
      </c>
      <c r="T415">
        <v>0</v>
      </c>
      <c r="U415">
        <v>10</v>
      </c>
      <c r="V415" t="str">
        <f t="shared" si="7"/>
        <v>NÃO</v>
      </c>
    </row>
    <row r="416" spans="1:22" x14ac:dyDescent="0.25">
      <c r="A416" t="s">
        <v>2119</v>
      </c>
      <c r="B416" t="s">
        <v>2120</v>
      </c>
      <c r="C416" t="s">
        <v>2121</v>
      </c>
      <c r="D416" t="s">
        <v>74</v>
      </c>
      <c r="E416" t="s">
        <v>29</v>
      </c>
      <c r="F416" t="s">
        <v>30</v>
      </c>
      <c r="G416">
        <v>4</v>
      </c>
      <c r="H416" s="1" t="s">
        <v>24</v>
      </c>
      <c r="I416" t="s">
        <v>2122</v>
      </c>
      <c r="J416" t="s">
        <v>2123</v>
      </c>
      <c r="K416">
        <v>171</v>
      </c>
      <c r="L416">
        <v>839</v>
      </c>
      <c r="M416">
        <v>11.2</v>
      </c>
      <c r="N416">
        <v>8.8000000000000007</v>
      </c>
      <c r="O416">
        <v>13.3</v>
      </c>
      <c r="P416">
        <v>35</v>
      </c>
      <c r="Q416">
        <v>20.7</v>
      </c>
      <c r="R416">
        <v>17.5</v>
      </c>
      <c r="S416" t="s">
        <v>24</v>
      </c>
      <c r="T416">
        <v>0</v>
      </c>
      <c r="U416">
        <v>10</v>
      </c>
      <c r="V416" t="str">
        <f t="shared" si="7"/>
        <v>NÃO</v>
      </c>
    </row>
    <row r="417" spans="1:22" x14ac:dyDescent="0.25">
      <c r="A417" t="s">
        <v>2124</v>
      </c>
      <c r="B417" t="s">
        <v>2125</v>
      </c>
      <c r="C417" t="s">
        <v>2126</v>
      </c>
      <c r="D417" t="s">
        <v>74</v>
      </c>
      <c r="E417" t="s">
        <v>29</v>
      </c>
      <c r="F417" t="s">
        <v>30</v>
      </c>
      <c r="G417">
        <v>6</v>
      </c>
      <c r="H417" s="1" t="s">
        <v>24</v>
      </c>
      <c r="I417" t="s">
        <v>2127</v>
      </c>
      <c r="J417" t="s">
        <v>2128</v>
      </c>
      <c r="K417">
        <v>203</v>
      </c>
      <c r="L417">
        <v>1471</v>
      </c>
      <c r="M417">
        <v>37.299999999999997</v>
      </c>
      <c r="N417">
        <v>25.6</v>
      </c>
      <c r="O417">
        <v>12.3</v>
      </c>
      <c r="P417">
        <v>31</v>
      </c>
      <c r="Q417">
        <v>26.5</v>
      </c>
      <c r="R417">
        <v>27</v>
      </c>
      <c r="S417" t="s">
        <v>24</v>
      </c>
      <c r="T417">
        <v>0</v>
      </c>
      <c r="U417">
        <v>10</v>
      </c>
      <c r="V417" t="str">
        <f t="shared" si="7"/>
        <v>NÃO</v>
      </c>
    </row>
    <row r="418" spans="1:22" x14ac:dyDescent="0.25">
      <c r="A418" t="s">
        <v>2129</v>
      </c>
      <c r="B418" t="s">
        <v>2130</v>
      </c>
      <c r="C418" t="s">
        <v>2131</v>
      </c>
      <c r="D418" t="s">
        <v>74</v>
      </c>
      <c r="E418" t="s">
        <v>29</v>
      </c>
      <c r="F418" t="s">
        <v>30</v>
      </c>
      <c r="G418">
        <v>6</v>
      </c>
      <c r="H418" s="1" t="s">
        <v>24</v>
      </c>
      <c r="I418" t="s">
        <v>2132</v>
      </c>
      <c r="J418" t="s">
        <v>2133</v>
      </c>
      <c r="K418">
        <v>692</v>
      </c>
      <c r="L418">
        <v>4518</v>
      </c>
      <c r="M418">
        <v>25</v>
      </c>
      <c r="N418">
        <v>16.5</v>
      </c>
      <c r="O418">
        <v>8.8000000000000007</v>
      </c>
      <c r="P418">
        <v>64</v>
      </c>
      <c r="Q418">
        <v>48</v>
      </c>
      <c r="R418">
        <v>28.5</v>
      </c>
      <c r="S418" t="s">
        <v>24</v>
      </c>
      <c r="T418">
        <v>0</v>
      </c>
      <c r="U418">
        <v>10</v>
      </c>
      <c r="V418" t="str">
        <f t="shared" si="7"/>
        <v>NÃO</v>
      </c>
    </row>
    <row r="419" spans="1:22" x14ac:dyDescent="0.25">
      <c r="A419" t="s">
        <v>2134</v>
      </c>
      <c r="B419" t="s">
        <v>2135</v>
      </c>
      <c r="C419" t="s">
        <v>2136</v>
      </c>
      <c r="D419" t="s">
        <v>68</v>
      </c>
      <c r="E419" t="s">
        <v>29</v>
      </c>
      <c r="F419" t="s">
        <v>30</v>
      </c>
      <c r="G419">
        <v>24</v>
      </c>
      <c r="H419" s="1" t="s">
        <v>24</v>
      </c>
      <c r="I419" t="s">
        <v>2137</v>
      </c>
      <c r="J419" t="s">
        <v>2138</v>
      </c>
      <c r="K419">
        <v>144</v>
      </c>
      <c r="L419">
        <v>3456</v>
      </c>
      <c r="M419">
        <v>21</v>
      </c>
      <c r="N419">
        <v>21</v>
      </c>
      <c r="O419">
        <v>55</v>
      </c>
      <c r="S419" t="s">
        <v>24</v>
      </c>
      <c r="T419">
        <v>0</v>
      </c>
      <c r="U419">
        <v>10</v>
      </c>
      <c r="V419" t="str">
        <f t="shared" si="7"/>
        <v>NÃO</v>
      </c>
    </row>
    <row r="420" spans="1:22" x14ac:dyDescent="0.25">
      <c r="A420" t="s">
        <v>2139</v>
      </c>
      <c r="B420" t="s">
        <v>2140</v>
      </c>
      <c r="C420" t="s">
        <v>2141</v>
      </c>
      <c r="D420" t="s">
        <v>68</v>
      </c>
      <c r="E420" t="s">
        <v>62</v>
      </c>
      <c r="G420">
        <v>12</v>
      </c>
      <c r="H420" s="1" t="s">
        <v>24</v>
      </c>
      <c r="I420" t="s">
        <v>2142</v>
      </c>
      <c r="J420" t="s">
        <v>2143</v>
      </c>
      <c r="K420">
        <v>324</v>
      </c>
      <c r="L420">
        <v>3888</v>
      </c>
      <c r="M420">
        <v>70</v>
      </c>
      <c r="N420">
        <v>50</v>
      </c>
      <c r="O420">
        <v>27</v>
      </c>
      <c r="S420" t="s">
        <v>24</v>
      </c>
      <c r="T420">
        <v>0</v>
      </c>
      <c r="U420">
        <v>10</v>
      </c>
      <c r="V420" t="str">
        <f t="shared" si="7"/>
        <v>NÃO</v>
      </c>
    </row>
    <row r="421" spans="1:22" x14ac:dyDescent="0.25">
      <c r="A421" t="s">
        <v>2144</v>
      </c>
      <c r="B421" t="s">
        <v>2145</v>
      </c>
      <c r="C421" t="s">
        <v>2146</v>
      </c>
      <c r="D421" t="s">
        <v>85</v>
      </c>
      <c r="E421" t="s">
        <v>62</v>
      </c>
      <c r="G421">
        <v>4</v>
      </c>
      <c r="H421" s="1" t="s">
        <v>24</v>
      </c>
      <c r="I421" t="s">
        <v>2147</v>
      </c>
      <c r="J421" t="s">
        <v>2148</v>
      </c>
      <c r="K421">
        <v>8910</v>
      </c>
      <c r="L421">
        <v>35640</v>
      </c>
      <c r="M421">
        <v>55.5</v>
      </c>
      <c r="N421">
        <v>47.5</v>
      </c>
      <c r="O421">
        <v>94</v>
      </c>
      <c r="P421">
        <v>55.5</v>
      </c>
      <c r="Q421">
        <v>47</v>
      </c>
      <c r="R421">
        <v>122</v>
      </c>
      <c r="S421" t="s">
        <v>24</v>
      </c>
      <c r="T421">
        <v>0</v>
      </c>
      <c r="U421">
        <v>10</v>
      </c>
      <c r="V421" t="str">
        <f t="shared" si="7"/>
        <v>NÃO</v>
      </c>
    </row>
    <row r="422" spans="1:22" x14ac:dyDescent="0.25">
      <c r="A422" t="s">
        <v>2149</v>
      </c>
      <c r="B422" t="s">
        <v>2150</v>
      </c>
      <c r="C422" t="s">
        <v>2151</v>
      </c>
      <c r="D422" t="s">
        <v>85</v>
      </c>
      <c r="E422" t="s">
        <v>332</v>
      </c>
      <c r="G422">
        <v>12</v>
      </c>
      <c r="H422" s="1" t="s">
        <v>24</v>
      </c>
      <c r="I422" t="s">
        <v>2152</v>
      </c>
      <c r="J422" t="s">
        <v>2153</v>
      </c>
      <c r="K422">
        <v>780</v>
      </c>
      <c r="L422">
        <v>9360</v>
      </c>
      <c r="M422">
        <v>35</v>
      </c>
      <c r="N422">
        <v>35</v>
      </c>
      <c r="O422">
        <v>45</v>
      </c>
      <c r="P422">
        <v>35</v>
      </c>
      <c r="Q422">
        <v>35</v>
      </c>
      <c r="R422">
        <v>88</v>
      </c>
      <c r="S422" t="s">
        <v>24</v>
      </c>
      <c r="T422">
        <v>0</v>
      </c>
      <c r="U422">
        <v>5</v>
      </c>
      <c r="V422" t="str">
        <f t="shared" si="7"/>
        <v>NÃO</v>
      </c>
    </row>
    <row r="423" spans="1:22" x14ac:dyDescent="0.25">
      <c r="A423" t="s">
        <v>2154</v>
      </c>
      <c r="B423" t="s">
        <v>2155</v>
      </c>
      <c r="C423" t="s">
        <v>2156</v>
      </c>
      <c r="D423" t="s">
        <v>192</v>
      </c>
      <c r="E423" t="s">
        <v>29</v>
      </c>
      <c r="F423" t="s">
        <v>30</v>
      </c>
      <c r="G423">
        <v>6</v>
      </c>
      <c r="H423" s="1" t="s">
        <v>24</v>
      </c>
      <c r="I423" t="s">
        <v>2157</v>
      </c>
      <c r="J423" t="s">
        <v>2158</v>
      </c>
      <c r="K423">
        <v>146</v>
      </c>
      <c r="L423">
        <v>871</v>
      </c>
      <c r="M423">
        <v>11.5</v>
      </c>
      <c r="N423">
        <v>14</v>
      </c>
      <c r="O423">
        <v>18.5</v>
      </c>
      <c r="P423">
        <v>40</v>
      </c>
      <c r="Q423">
        <v>29</v>
      </c>
      <c r="R423">
        <v>16.5</v>
      </c>
      <c r="S423" t="s">
        <v>24</v>
      </c>
      <c r="T423">
        <v>0</v>
      </c>
      <c r="U423">
        <v>10</v>
      </c>
      <c r="V423" t="str">
        <f t="shared" si="7"/>
        <v>NÃO</v>
      </c>
    </row>
    <row r="424" spans="1:22" x14ac:dyDescent="0.25">
      <c r="A424" t="s">
        <v>2159</v>
      </c>
      <c r="B424" t="s">
        <v>2160</v>
      </c>
      <c r="C424" t="s">
        <v>2161</v>
      </c>
      <c r="D424" t="s">
        <v>192</v>
      </c>
      <c r="E424" t="s">
        <v>2162</v>
      </c>
      <c r="G424">
        <v>12</v>
      </c>
      <c r="H424" s="1" t="s">
        <v>24</v>
      </c>
      <c r="I424" t="s">
        <v>2163</v>
      </c>
      <c r="J424" t="s">
        <v>2164</v>
      </c>
      <c r="K424">
        <v>400</v>
      </c>
      <c r="L424">
        <v>4800</v>
      </c>
      <c r="M424">
        <v>40</v>
      </c>
      <c r="N424">
        <v>40</v>
      </c>
      <c r="O424">
        <v>19</v>
      </c>
      <c r="P424">
        <v>36</v>
      </c>
      <c r="Q424">
        <v>29.5</v>
      </c>
      <c r="R424">
        <v>11.7</v>
      </c>
      <c r="S424" t="s">
        <v>24</v>
      </c>
      <c r="T424">
        <v>0</v>
      </c>
      <c r="U424">
        <v>10</v>
      </c>
      <c r="V424" t="str">
        <f t="shared" si="7"/>
        <v>NÃO</v>
      </c>
    </row>
    <row r="425" spans="1:22" x14ac:dyDescent="0.25">
      <c r="A425" t="s">
        <v>2165</v>
      </c>
      <c r="B425" t="s">
        <v>2166</v>
      </c>
      <c r="C425" t="s">
        <v>2167</v>
      </c>
      <c r="D425" t="s">
        <v>192</v>
      </c>
      <c r="E425" t="s">
        <v>1559</v>
      </c>
      <c r="G425">
        <v>8</v>
      </c>
      <c r="H425" s="1" t="s">
        <v>24</v>
      </c>
      <c r="I425" t="s">
        <v>2168</v>
      </c>
      <c r="J425" t="s">
        <v>2169</v>
      </c>
      <c r="K425">
        <v>586</v>
      </c>
      <c r="L425">
        <v>4681</v>
      </c>
      <c r="M425">
        <v>23.5</v>
      </c>
      <c r="N425">
        <v>23.5</v>
      </c>
      <c r="O425">
        <v>58.5</v>
      </c>
      <c r="P425">
        <v>50</v>
      </c>
      <c r="Q425">
        <v>50</v>
      </c>
      <c r="R425">
        <v>63</v>
      </c>
      <c r="S425" t="s">
        <v>24</v>
      </c>
      <c r="T425">
        <v>0</v>
      </c>
      <c r="U425">
        <v>5</v>
      </c>
      <c r="V425" t="str">
        <f t="shared" si="7"/>
        <v>NÃO</v>
      </c>
    </row>
    <row r="426" spans="1:22" x14ac:dyDescent="0.25">
      <c r="A426" t="s">
        <v>2170</v>
      </c>
      <c r="B426" t="s">
        <v>2171</v>
      </c>
      <c r="C426" t="s">
        <v>2172</v>
      </c>
      <c r="D426" t="s">
        <v>88</v>
      </c>
      <c r="E426" t="s">
        <v>29</v>
      </c>
      <c r="F426" t="s">
        <v>30</v>
      </c>
      <c r="G426">
        <v>24</v>
      </c>
      <c r="H426" s="1" t="s">
        <v>24</v>
      </c>
      <c r="I426" t="s">
        <v>2173</v>
      </c>
      <c r="J426" t="s">
        <v>2174</v>
      </c>
      <c r="K426">
        <v>350</v>
      </c>
      <c r="L426">
        <v>1178</v>
      </c>
      <c r="M426">
        <v>19.5</v>
      </c>
      <c r="N426">
        <v>5.5</v>
      </c>
      <c r="O426">
        <v>7.6</v>
      </c>
      <c r="P426">
        <v>37</v>
      </c>
      <c r="Q426">
        <v>20.7</v>
      </c>
      <c r="R426">
        <v>22.6</v>
      </c>
      <c r="S426" t="s">
        <v>24</v>
      </c>
      <c r="T426">
        <v>0</v>
      </c>
      <c r="U426">
        <v>10</v>
      </c>
      <c r="V426" t="str">
        <f t="shared" si="7"/>
        <v>NÃO</v>
      </c>
    </row>
    <row r="427" spans="1:22" x14ac:dyDescent="0.25">
      <c r="A427" t="s">
        <v>2175</v>
      </c>
      <c r="B427" t="s">
        <v>2176</v>
      </c>
      <c r="C427" t="s">
        <v>2177</v>
      </c>
      <c r="D427" t="s">
        <v>192</v>
      </c>
      <c r="E427" t="s">
        <v>402</v>
      </c>
      <c r="G427">
        <v>6</v>
      </c>
      <c r="H427" s="1" t="s">
        <v>24</v>
      </c>
      <c r="I427" t="s">
        <v>2178</v>
      </c>
      <c r="J427" t="s">
        <v>2179</v>
      </c>
      <c r="K427">
        <v>671</v>
      </c>
      <c r="L427">
        <v>4021</v>
      </c>
      <c r="M427">
        <v>40</v>
      </c>
      <c r="N427">
        <v>24</v>
      </c>
      <c r="O427">
        <v>26</v>
      </c>
      <c r="P427">
        <v>68</v>
      </c>
      <c r="Q427">
        <v>48.5</v>
      </c>
      <c r="R427">
        <v>48</v>
      </c>
      <c r="S427" t="s">
        <v>24</v>
      </c>
      <c r="T427">
        <v>0</v>
      </c>
      <c r="U427">
        <v>10</v>
      </c>
      <c r="V427" t="str">
        <f t="shared" si="7"/>
        <v>NÃO</v>
      </c>
    </row>
    <row r="428" spans="1:22" x14ac:dyDescent="0.25">
      <c r="A428" t="s">
        <v>2180</v>
      </c>
      <c r="B428" t="s">
        <v>2181</v>
      </c>
      <c r="C428" t="s">
        <v>2182</v>
      </c>
      <c r="D428" t="s">
        <v>192</v>
      </c>
      <c r="E428" t="s">
        <v>1559</v>
      </c>
      <c r="G428">
        <v>24</v>
      </c>
      <c r="H428" s="1" t="s">
        <v>24</v>
      </c>
      <c r="I428" t="s">
        <v>2183</v>
      </c>
      <c r="J428" t="s">
        <v>2184</v>
      </c>
      <c r="K428">
        <v>191</v>
      </c>
      <c r="L428">
        <v>9601</v>
      </c>
      <c r="M428">
        <v>24</v>
      </c>
      <c r="N428">
        <v>8</v>
      </c>
      <c r="O428">
        <v>42</v>
      </c>
      <c r="P428">
        <v>42.5</v>
      </c>
      <c r="Q428">
        <v>31.5</v>
      </c>
      <c r="R428">
        <v>32.5</v>
      </c>
      <c r="S428" t="s">
        <v>24</v>
      </c>
      <c r="T428">
        <v>0</v>
      </c>
      <c r="U428">
        <v>5</v>
      </c>
      <c r="V428" t="str">
        <f t="shared" si="7"/>
        <v>NÃO</v>
      </c>
    </row>
    <row r="429" spans="1:22" x14ac:dyDescent="0.25">
      <c r="A429" t="s">
        <v>2186</v>
      </c>
      <c r="B429" t="s">
        <v>2187</v>
      </c>
      <c r="C429" t="s">
        <v>2188</v>
      </c>
      <c r="D429" t="s">
        <v>129</v>
      </c>
      <c r="E429" t="s">
        <v>130</v>
      </c>
      <c r="G429">
        <v>12</v>
      </c>
      <c r="H429" s="1" t="s">
        <v>24</v>
      </c>
      <c r="I429" t="s">
        <v>2189</v>
      </c>
      <c r="J429" t="s">
        <v>2190</v>
      </c>
      <c r="K429">
        <v>125</v>
      </c>
      <c r="L429">
        <v>1500</v>
      </c>
      <c r="M429">
        <v>35.5</v>
      </c>
      <c r="N429">
        <v>5</v>
      </c>
      <c r="O429">
        <v>11.5</v>
      </c>
      <c r="S429" t="s">
        <v>24</v>
      </c>
      <c r="T429">
        <v>0</v>
      </c>
      <c r="U429">
        <v>5</v>
      </c>
      <c r="V429" t="str">
        <f t="shared" si="7"/>
        <v>NÃO</v>
      </c>
    </row>
    <row r="430" spans="1:22" x14ac:dyDescent="0.25">
      <c r="A430" t="s">
        <v>2191</v>
      </c>
      <c r="B430" t="s">
        <v>2192</v>
      </c>
      <c r="C430" t="s">
        <v>2193</v>
      </c>
      <c r="D430" t="s">
        <v>645</v>
      </c>
      <c r="E430" t="s">
        <v>112</v>
      </c>
      <c r="G430">
        <v>6</v>
      </c>
      <c r="H430" s="1" t="s">
        <v>24</v>
      </c>
      <c r="I430" t="s">
        <v>2194</v>
      </c>
      <c r="J430" t="s">
        <v>2195</v>
      </c>
      <c r="K430">
        <v>593</v>
      </c>
      <c r="L430">
        <v>3558</v>
      </c>
      <c r="M430">
        <v>11</v>
      </c>
      <c r="N430">
        <v>9.1</v>
      </c>
      <c r="O430">
        <v>19.100000000000001</v>
      </c>
      <c r="P430">
        <v>27.9</v>
      </c>
      <c r="Q430">
        <v>19.399999999999999</v>
      </c>
      <c r="R430">
        <v>20.2</v>
      </c>
      <c r="S430" t="s">
        <v>24</v>
      </c>
      <c r="T430">
        <v>0</v>
      </c>
      <c r="U430">
        <v>15</v>
      </c>
      <c r="V430" t="str">
        <f t="shared" si="7"/>
        <v>NÃO</v>
      </c>
    </row>
    <row r="431" spans="1:22" x14ac:dyDescent="0.25">
      <c r="A431" t="s">
        <v>2196</v>
      </c>
      <c r="B431" t="s">
        <v>2197</v>
      </c>
      <c r="C431" t="s">
        <v>2198</v>
      </c>
      <c r="D431" t="s">
        <v>645</v>
      </c>
      <c r="E431" t="s">
        <v>112</v>
      </c>
      <c r="G431">
        <v>6</v>
      </c>
      <c r="H431" s="1" t="s">
        <v>24</v>
      </c>
      <c r="I431" t="s">
        <v>2199</v>
      </c>
      <c r="J431" t="s">
        <v>2200</v>
      </c>
      <c r="K431">
        <v>593</v>
      </c>
      <c r="L431">
        <v>3558</v>
      </c>
      <c r="M431">
        <v>14</v>
      </c>
      <c r="N431">
        <v>11.6</v>
      </c>
      <c r="O431">
        <v>31</v>
      </c>
      <c r="P431">
        <v>41.9</v>
      </c>
      <c r="Q431">
        <v>23.4</v>
      </c>
      <c r="R431">
        <v>31.7</v>
      </c>
      <c r="S431" t="s">
        <v>24</v>
      </c>
      <c r="T431">
        <v>0</v>
      </c>
      <c r="U431">
        <v>15</v>
      </c>
      <c r="V431" t="str">
        <f t="shared" si="7"/>
        <v>NÃO</v>
      </c>
    </row>
    <row r="432" spans="1:22" x14ac:dyDescent="0.25">
      <c r="A432" t="s">
        <v>2201</v>
      </c>
      <c r="B432" t="s">
        <v>2202</v>
      </c>
      <c r="C432" t="s">
        <v>2203</v>
      </c>
      <c r="D432" t="s">
        <v>645</v>
      </c>
      <c r="E432" t="s">
        <v>112</v>
      </c>
      <c r="G432">
        <v>6</v>
      </c>
      <c r="H432" s="1" t="s">
        <v>24</v>
      </c>
      <c r="I432" t="s">
        <v>2204</v>
      </c>
      <c r="J432" t="s">
        <v>2205</v>
      </c>
      <c r="K432">
        <v>635</v>
      </c>
      <c r="L432">
        <v>3810</v>
      </c>
      <c r="M432">
        <v>14</v>
      </c>
      <c r="N432">
        <v>11.6</v>
      </c>
      <c r="O432">
        <v>30.5</v>
      </c>
      <c r="P432">
        <v>41.9</v>
      </c>
      <c r="Q432">
        <v>23.4</v>
      </c>
      <c r="R432">
        <v>31.7</v>
      </c>
      <c r="S432" t="s">
        <v>24</v>
      </c>
      <c r="T432">
        <v>0</v>
      </c>
      <c r="U432">
        <v>15</v>
      </c>
      <c r="V432" t="str">
        <f t="shared" si="7"/>
        <v>NÃO</v>
      </c>
    </row>
    <row r="433" spans="1:22" x14ac:dyDescent="0.25">
      <c r="A433" t="s">
        <v>2206</v>
      </c>
      <c r="B433" t="s">
        <v>2207</v>
      </c>
      <c r="C433" t="s">
        <v>2175</v>
      </c>
      <c r="D433" t="s">
        <v>149</v>
      </c>
      <c r="E433" t="s">
        <v>1062</v>
      </c>
      <c r="G433">
        <v>1</v>
      </c>
      <c r="H433" s="1" t="s">
        <v>24</v>
      </c>
      <c r="I433" t="s">
        <v>2208</v>
      </c>
      <c r="J433" t="s">
        <v>2209</v>
      </c>
      <c r="K433">
        <v>458</v>
      </c>
      <c r="L433">
        <v>2748</v>
      </c>
      <c r="M433">
        <v>8</v>
      </c>
      <c r="N433">
        <v>8</v>
      </c>
      <c r="O433">
        <v>15</v>
      </c>
      <c r="S433" t="s">
        <v>24</v>
      </c>
      <c r="T433">
        <v>0</v>
      </c>
      <c r="U433">
        <v>5</v>
      </c>
      <c r="V433" t="str">
        <f t="shared" si="7"/>
        <v>NÃO</v>
      </c>
    </row>
    <row r="434" spans="1:22" x14ac:dyDescent="0.25">
      <c r="A434" t="s">
        <v>2210</v>
      </c>
      <c r="B434" t="s">
        <v>2211</v>
      </c>
      <c r="C434" t="s">
        <v>2212</v>
      </c>
      <c r="D434" t="s">
        <v>149</v>
      </c>
      <c r="E434" t="s">
        <v>1062</v>
      </c>
      <c r="G434">
        <v>1</v>
      </c>
      <c r="H434" s="1" t="s">
        <v>24</v>
      </c>
      <c r="I434" t="s">
        <v>2213</v>
      </c>
      <c r="J434" t="s">
        <v>2214</v>
      </c>
      <c r="K434">
        <v>458</v>
      </c>
      <c r="L434">
        <v>2748</v>
      </c>
      <c r="M434">
        <v>26</v>
      </c>
      <c r="N434">
        <v>19</v>
      </c>
      <c r="O434">
        <v>9</v>
      </c>
      <c r="S434" t="s">
        <v>24</v>
      </c>
      <c r="T434">
        <v>0</v>
      </c>
      <c r="U434">
        <v>5</v>
      </c>
      <c r="V434" t="str">
        <f t="shared" si="7"/>
        <v>NÃO</v>
      </c>
    </row>
    <row r="435" spans="1:22" x14ac:dyDescent="0.25">
      <c r="A435" t="s">
        <v>2215</v>
      </c>
      <c r="B435" t="s">
        <v>2216</v>
      </c>
      <c r="C435" t="s">
        <v>2217</v>
      </c>
      <c r="D435" t="s">
        <v>149</v>
      </c>
      <c r="E435" t="s">
        <v>62</v>
      </c>
      <c r="G435">
        <v>6</v>
      </c>
      <c r="H435" s="1" t="s">
        <v>24</v>
      </c>
      <c r="I435" t="s">
        <v>2218</v>
      </c>
      <c r="J435" t="s">
        <v>2219</v>
      </c>
      <c r="K435">
        <v>420</v>
      </c>
      <c r="L435">
        <v>5040</v>
      </c>
      <c r="M435">
        <v>40</v>
      </c>
      <c r="N435">
        <v>40</v>
      </c>
      <c r="O435">
        <v>32</v>
      </c>
      <c r="S435" t="s">
        <v>24</v>
      </c>
      <c r="T435">
        <v>0</v>
      </c>
      <c r="U435">
        <v>10</v>
      </c>
      <c r="V435" t="str">
        <f t="shared" si="7"/>
        <v>NÃO</v>
      </c>
    </row>
    <row r="436" spans="1:22" x14ac:dyDescent="0.25">
      <c r="A436" t="s">
        <v>2220</v>
      </c>
      <c r="B436" t="s">
        <v>2221</v>
      </c>
      <c r="C436" t="s">
        <v>2222</v>
      </c>
      <c r="D436" t="s">
        <v>149</v>
      </c>
      <c r="E436" t="s">
        <v>62</v>
      </c>
      <c r="G436">
        <v>6</v>
      </c>
      <c r="H436" s="1" t="s">
        <v>24</v>
      </c>
      <c r="I436" t="s">
        <v>2223</v>
      </c>
      <c r="J436" t="s">
        <v>2224</v>
      </c>
      <c r="K436">
        <v>420</v>
      </c>
      <c r="L436">
        <v>5040</v>
      </c>
      <c r="M436">
        <v>33</v>
      </c>
      <c r="N436">
        <v>33</v>
      </c>
      <c r="O436">
        <v>29</v>
      </c>
      <c r="S436" t="s">
        <v>24</v>
      </c>
      <c r="T436">
        <v>0</v>
      </c>
      <c r="U436">
        <v>10</v>
      </c>
      <c r="V436" t="str">
        <f t="shared" si="7"/>
        <v>NÃO</v>
      </c>
    </row>
    <row r="437" spans="1:22" x14ac:dyDescent="0.25">
      <c r="A437" t="s">
        <v>2225</v>
      </c>
      <c r="B437" t="s">
        <v>2226</v>
      </c>
      <c r="C437" t="s">
        <v>2227</v>
      </c>
      <c r="D437" t="s">
        <v>149</v>
      </c>
      <c r="E437" t="s">
        <v>62</v>
      </c>
      <c r="G437">
        <v>6</v>
      </c>
      <c r="H437" s="1" t="s">
        <v>24</v>
      </c>
      <c r="I437" t="s">
        <v>2228</v>
      </c>
      <c r="J437" t="s">
        <v>2229</v>
      </c>
      <c r="K437">
        <v>420</v>
      </c>
      <c r="L437">
        <v>5040</v>
      </c>
      <c r="M437">
        <v>26</v>
      </c>
      <c r="N437">
        <v>26</v>
      </c>
      <c r="O437">
        <v>39</v>
      </c>
      <c r="S437" t="s">
        <v>24</v>
      </c>
      <c r="T437">
        <v>0</v>
      </c>
      <c r="U437">
        <v>10</v>
      </c>
      <c r="V437" t="str">
        <f t="shared" si="7"/>
        <v>NÃO</v>
      </c>
    </row>
    <row r="438" spans="1:22" x14ac:dyDescent="0.25">
      <c r="A438" t="s">
        <v>2230</v>
      </c>
      <c r="B438" t="s">
        <v>2231</v>
      </c>
      <c r="C438" t="s">
        <v>2232</v>
      </c>
      <c r="D438" t="s">
        <v>385</v>
      </c>
      <c r="E438" t="s">
        <v>1815</v>
      </c>
      <c r="G438">
        <v>20</v>
      </c>
      <c r="H438" s="1" t="s">
        <v>24</v>
      </c>
      <c r="I438" t="s">
        <v>2233</v>
      </c>
      <c r="J438" t="s">
        <v>2234</v>
      </c>
      <c r="K438">
        <v>72</v>
      </c>
      <c r="L438">
        <v>3600</v>
      </c>
      <c r="M438">
        <v>2</v>
      </c>
      <c r="N438">
        <v>9</v>
      </c>
      <c r="O438">
        <v>25</v>
      </c>
      <c r="P438">
        <v>16</v>
      </c>
      <c r="Q438">
        <v>30.2</v>
      </c>
      <c r="R438">
        <v>38.200000000000003</v>
      </c>
      <c r="S438" t="s">
        <v>24</v>
      </c>
      <c r="T438">
        <v>0</v>
      </c>
      <c r="U438">
        <v>12</v>
      </c>
      <c r="V438" t="str">
        <f t="shared" si="7"/>
        <v>NÃO</v>
      </c>
    </row>
    <row r="439" spans="1:22" x14ac:dyDescent="0.25">
      <c r="A439" t="s">
        <v>2235</v>
      </c>
      <c r="B439" t="s">
        <v>2236</v>
      </c>
      <c r="C439" t="s">
        <v>2237</v>
      </c>
      <c r="D439" t="s">
        <v>385</v>
      </c>
      <c r="E439" t="s">
        <v>386</v>
      </c>
      <c r="G439">
        <v>20</v>
      </c>
      <c r="H439" s="1" t="s">
        <v>24</v>
      </c>
      <c r="I439" t="s">
        <v>2238</v>
      </c>
      <c r="J439" t="s">
        <v>2239</v>
      </c>
      <c r="K439">
        <v>90</v>
      </c>
      <c r="L439">
        <v>1800</v>
      </c>
      <c r="M439">
        <v>2</v>
      </c>
      <c r="N439">
        <v>9</v>
      </c>
      <c r="O439">
        <v>25</v>
      </c>
      <c r="P439">
        <v>12.3</v>
      </c>
      <c r="Q439">
        <v>27.4</v>
      </c>
      <c r="R439">
        <v>37.9</v>
      </c>
      <c r="S439" t="s">
        <v>24</v>
      </c>
      <c r="T439">
        <v>0</v>
      </c>
      <c r="U439">
        <v>10</v>
      </c>
      <c r="V439" t="str">
        <f t="shared" si="7"/>
        <v>NÃO</v>
      </c>
    </row>
    <row r="440" spans="1:22" x14ac:dyDescent="0.25">
      <c r="A440" t="s">
        <v>2240</v>
      </c>
      <c r="B440" t="s">
        <v>2241</v>
      </c>
      <c r="C440" t="s">
        <v>2242</v>
      </c>
      <c r="D440" t="s">
        <v>385</v>
      </c>
      <c r="E440" t="s">
        <v>386</v>
      </c>
      <c r="G440">
        <v>20</v>
      </c>
      <c r="H440" s="1" t="s">
        <v>24</v>
      </c>
      <c r="I440" t="s">
        <v>2243</v>
      </c>
      <c r="J440" t="s">
        <v>2244</v>
      </c>
      <c r="K440">
        <v>116</v>
      </c>
      <c r="L440">
        <v>2320</v>
      </c>
      <c r="M440">
        <v>2</v>
      </c>
      <c r="N440">
        <v>9</v>
      </c>
      <c r="O440">
        <v>25</v>
      </c>
      <c r="P440">
        <v>16</v>
      </c>
      <c r="Q440">
        <v>30.2</v>
      </c>
      <c r="R440">
        <v>38.200000000000003</v>
      </c>
      <c r="S440" t="s">
        <v>24</v>
      </c>
      <c r="T440">
        <v>0</v>
      </c>
      <c r="U440">
        <v>10</v>
      </c>
      <c r="V440" t="str">
        <f t="shared" si="7"/>
        <v>NÃO</v>
      </c>
    </row>
    <row r="441" spans="1:22" x14ac:dyDescent="0.25">
      <c r="A441" t="s">
        <v>2245</v>
      </c>
      <c r="B441" t="s">
        <v>2246</v>
      </c>
      <c r="C441" t="s">
        <v>2247</v>
      </c>
      <c r="D441" t="s">
        <v>385</v>
      </c>
      <c r="E441" t="s">
        <v>1815</v>
      </c>
      <c r="G441">
        <v>20</v>
      </c>
      <c r="H441" s="1" t="s">
        <v>24</v>
      </c>
      <c r="I441" t="s">
        <v>2248</v>
      </c>
      <c r="J441" t="s">
        <v>2249</v>
      </c>
      <c r="K441">
        <v>102</v>
      </c>
      <c r="L441">
        <v>5100</v>
      </c>
      <c r="M441">
        <v>2</v>
      </c>
      <c r="N441">
        <v>6</v>
      </c>
      <c r="O441">
        <v>25</v>
      </c>
      <c r="P441">
        <v>12.3</v>
      </c>
      <c r="Q441">
        <v>27.4</v>
      </c>
      <c r="R441">
        <v>37.9</v>
      </c>
      <c r="S441" t="s">
        <v>24</v>
      </c>
      <c r="T441">
        <v>0</v>
      </c>
      <c r="U441">
        <v>12</v>
      </c>
      <c r="V441" t="str">
        <f t="shared" si="7"/>
        <v>NÃO</v>
      </c>
    </row>
    <row r="442" spans="1:22" x14ac:dyDescent="0.25">
      <c r="A442" t="s">
        <v>2250</v>
      </c>
      <c r="B442" t="s">
        <v>2251</v>
      </c>
      <c r="C442" t="s">
        <v>2252</v>
      </c>
      <c r="D442" t="s">
        <v>385</v>
      </c>
      <c r="E442" t="s">
        <v>386</v>
      </c>
      <c r="G442">
        <v>20</v>
      </c>
      <c r="H442" s="1" t="s">
        <v>24</v>
      </c>
      <c r="I442" t="s">
        <v>2253</v>
      </c>
      <c r="J442" t="s">
        <v>2254</v>
      </c>
      <c r="K442">
        <v>66</v>
      </c>
      <c r="L442">
        <v>3300</v>
      </c>
      <c r="M442">
        <v>2</v>
      </c>
      <c r="N442">
        <v>6</v>
      </c>
      <c r="O442">
        <v>25</v>
      </c>
      <c r="P442">
        <v>12.3</v>
      </c>
      <c r="Q442">
        <v>27.4</v>
      </c>
      <c r="R442">
        <v>37.9</v>
      </c>
      <c r="S442" t="s">
        <v>24</v>
      </c>
      <c r="T442">
        <v>0</v>
      </c>
      <c r="U442">
        <v>10</v>
      </c>
      <c r="V442" t="str">
        <f t="shared" si="7"/>
        <v>NÃO</v>
      </c>
    </row>
    <row r="443" spans="1:22" x14ac:dyDescent="0.25">
      <c r="A443" t="s">
        <v>2255</v>
      </c>
      <c r="B443" t="s">
        <v>2256</v>
      </c>
      <c r="C443" t="s">
        <v>2257</v>
      </c>
      <c r="D443" t="s">
        <v>385</v>
      </c>
      <c r="E443" t="s">
        <v>386</v>
      </c>
      <c r="G443">
        <v>20</v>
      </c>
      <c r="H443" s="1" t="s">
        <v>24</v>
      </c>
      <c r="I443" t="s">
        <v>2258</v>
      </c>
      <c r="J443" t="s">
        <v>2259</v>
      </c>
      <c r="K443">
        <v>67</v>
      </c>
      <c r="L443">
        <v>1340</v>
      </c>
      <c r="M443">
        <v>2</v>
      </c>
      <c r="N443">
        <v>6</v>
      </c>
      <c r="O443">
        <v>25</v>
      </c>
      <c r="P443">
        <v>12.3</v>
      </c>
      <c r="Q443">
        <v>27.4</v>
      </c>
      <c r="R443">
        <v>37.9</v>
      </c>
      <c r="S443" t="s">
        <v>24</v>
      </c>
      <c r="T443">
        <v>0</v>
      </c>
      <c r="U443">
        <v>10</v>
      </c>
      <c r="V443" t="str">
        <f t="shared" si="7"/>
        <v>NÃO</v>
      </c>
    </row>
    <row r="444" spans="1:22" x14ac:dyDescent="0.25">
      <c r="A444" t="s">
        <v>2260</v>
      </c>
      <c r="B444" t="s">
        <v>2261</v>
      </c>
      <c r="C444" t="s">
        <v>2262</v>
      </c>
      <c r="D444" t="s">
        <v>385</v>
      </c>
      <c r="E444" t="s">
        <v>1815</v>
      </c>
      <c r="G444">
        <v>30</v>
      </c>
      <c r="H444" s="1" t="s">
        <v>24</v>
      </c>
      <c r="I444" t="s">
        <v>2263</v>
      </c>
      <c r="J444" t="s">
        <v>2264</v>
      </c>
      <c r="K444">
        <v>378</v>
      </c>
      <c r="L444">
        <v>11340</v>
      </c>
      <c r="M444">
        <v>3</v>
      </c>
      <c r="N444">
        <v>2</v>
      </c>
      <c r="O444">
        <v>21</v>
      </c>
      <c r="P444">
        <v>13.3</v>
      </c>
      <c r="Q444">
        <v>23.4</v>
      </c>
      <c r="R444">
        <v>26.9</v>
      </c>
      <c r="S444" t="s">
        <v>24</v>
      </c>
      <c r="T444">
        <v>0</v>
      </c>
      <c r="U444">
        <v>12</v>
      </c>
      <c r="V444" t="str">
        <f t="shared" si="7"/>
        <v>NÃO</v>
      </c>
    </row>
    <row r="445" spans="1:22" x14ac:dyDescent="0.25">
      <c r="A445" t="s">
        <v>2265</v>
      </c>
      <c r="B445" t="s">
        <v>2266</v>
      </c>
      <c r="C445" t="s">
        <v>2267</v>
      </c>
      <c r="D445" t="s">
        <v>385</v>
      </c>
      <c r="E445" t="s">
        <v>386</v>
      </c>
      <c r="G445">
        <v>30</v>
      </c>
      <c r="H445" s="1" t="s">
        <v>24</v>
      </c>
      <c r="I445" t="s">
        <v>2268</v>
      </c>
      <c r="J445" t="s">
        <v>2269</v>
      </c>
      <c r="K445">
        <v>241</v>
      </c>
      <c r="L445">
        <v>7230</v>
      </c>
      <c r="M445">
        <v>3</v>
      </c>
      <c r="N445">
        <v>4.5</v>
      </c>
      <c r="O445">
        <v>18.5</v>
      </c>
      <c r="P445">
        <v>13.3</v>
      </c>
      <c r="Q445">
        <v>23.4</v>
      </c>
      <c r="R445">
        <v>26.9</v>
      </c>
      <c r="S445" t="s">
        <v>24</v>
      </c>
      <c r="T445">
        <v>0</v>
      </c>
      <c r="U445">
        <v>10</v>
      </c>
      <c r="V445" t="str">
        <f t="shared" si="7"/>
        <v>NÃO</v>
      </c>
    </row>
    <row r="446" spans="1:22" x14ac:dyDescent="0.25">
      <c r="A446" t="s">
        <v>2270</v>
      </c>
      <c r="B446" t="s">
        <v>2271</v>
      </c>
      <c r="C446" t="s">
        <v>2272</v>
      </c>
      <c r="D446" t="s">
        <v>385</v>
      </c>
      <c r="E446" t="s">
        <v>386</v>
      </c>
      <c r="G446">
        <v>20</v>
      </c>
      <c r="H446" s="1" t="s">
        <v>24</v>
      </c>
      <c r="I446" t="s">
        <v>2273</v>
      </c>
      <c r="J446" t="s">
        <v>2274</v>
      </c>
      <c r="K446">
        <v>303</v>
      </c>
      <c r="L446">
        <v>6060</v>
      </c>
      <c r="M446">
        <v>3</v>
      </c>
      <c r="N446">
        <v>4.5</v>
      </c>
      <c r="O446">
        <v>18.5</v>
      </c>
      <c r="P446">
        <v>13.3</v>
      </c>
      <c r="Q446">
        <v>23.4</v>
      </c>
      <c r="R446">
        <v>26.9</v>
      </c>
      <c r="S446" t="s">
        <v>24</v>
      </c>
      <c r="T446">
        <v>0</v>
      </c>
      <c r="U446">
        <v>10</v>
      </c>
      <c r="V446" t="str">
        <f t="shared" si="7"/>
        <v>NÃO</v>
      </c>
    </row>
    <row r="447" spans="1:22" x14ac:dyDescent="0.25">
      <c r="A447" t="s">
        <v>2275</v>
      </c>
      <c r="B447" t="s">
        <v>2276</v>
      </c>
      <c r="C447" t="s">
        <v>2277</v>
      </c>
      <c r="D447" t="s">
        <v>385</v>
      </c>
      <c r="E447" t="s">
        <v>1815</v>
      </c>
      <c r="G447">
        <v>35</v>
      </c>
      <c r="H447" s="1" t="s">
        <v>24</v>
      </c>
      <c r="I447" t="s">
        <v>2278</v>
      </c>
      <c r="J447" t="s">
        <v>2279</v>
      </c>
      <c r="K447">
        <v>292</v>
      </c>
      <c r="L447">
        <v>10220</v>
      </c>
      <c r="M447">
        <v>1.5</v>
      </c>
      <c r="N447">
        <v>2.5</v>
      </c>
      <c r="O447">
        <v>18</v>
      </c>
      <c r="P447">
        <v>13.3</v>
      </c>
      <c r="Q447">
        <v>23.4</v>
      </c>
      <c r="R447">
        <v>26.9</v>
      </c>
      <c r="S447" t="s">
        <v>24</v>
      </c>
      <c r="T447">
        <v>0</v>
      </c>
      <c r="U447">
        <v>12</v>
      </c>
      <c r="V447" t="str">
        <f t="shared" si="7"/>
        <v>NÃO</v>
      </c>
    </row>
    <row r="448" spans="1:22" x14ac:dyDescent="0.25">
      <c r="A448" t="s">
        <v>2280</v>
      </c>
      <c r="B448" t="s">
        <v>2281</v>
      </c>
      <c r="C448" t="s">
        <v>2282</v>
      </c>
      <c r="D448" t="s">
        <v>385</v>
      </c>
      <c r="E448" t="s">
        <v>386</v>
      </c>
      <c r="G448">
        <v>30</v>
      </c>
      <c r="H448" s="1" t="s">
        <v>24</v>
      </c>
      <c r="I448" t="s">
        <v>2283</v>
      </c>
      <c r="J448" t="s">
        <v>2284</v>
      </c>
      <c r="K448">
        <v>77</v>
      </c>
      <c r="L448">
        <v>2310</v>
      </c>
      <c r="M448">
        <v>3</v>
      </c>
      <c r="N448">
        <v>4</v>
      </c>
      <c r="O448">
        <v>17</v>
      </c>
      <c r="P448">
        <v>13.3</v>
      </c>
      <c r="Q448">
        <v>23.4</v>
      </c>
      <c r="R448">
        <v>26.9</v>
      </c>
      <c r="S448" t="s">
        <v>24</v>
      </c>
      <c r="T448">
        <v>0</v>
      </c>
      <c r="U448">
        <v>10</v>
      </c>
      <c r="V448" t="str">
        <f t="shared" si="7"/>
        <v>NÃO</v>
      </c>
    </row>
    <row r="449" spans="1:22" x14ac:dyDescent="0.25">
      <c r="A449" t="s">
        <v>2285</v>
      </c>
      <c r="B449" t="s">
        <v>2286</v>
      </c>
      <c r="C449" t="s">
        <v>2287</v>
      </c>
      <c r="D449" t="s">
        <v>385</v>
      </c>
      <c r="E449" t="s">
        <v>386</v>
      </c>
      <c r="G449">
        <v>25</v>
      </c>
      <c r="H449" s="1" t="s">
        <v>24</v>
      </c>
      <c r="I449" t="s">
        <v>2288</v>
      </c>
      <c r="J449" t="s">
        <v>2289</v>
      </c>
      <c r="K449">
        <v>142</v>
      </c>
      <c r="L449">
        <v>3550</v>
      </c>
      <c r="M449">
        <v>3</v>
      </c>
      <c r="N449">
        <v>4</v>
      </c>
      <c r="O449">
        <v>17</v>
      </c>
      <c r="P449">
        <v>9.8000000000000007</v>
      </c>
      <c r="Q449">
        <v>15.9</v>
      </c>
      <c r="R449">
        <v>26.9</v>
      </c>
      <c r="S449" t="s">
        <v>24</v>
      </c>
      <c r="T449">
        <v>0</v>
      </c>
      <c r="U449">
        <v>10</v>
      </c>
      <c r="V449" t="str">
        <f t="shared" si="7"/>
        <v>NÃO</v>
      </c>
    </row>
    <row r="450" spans="1:22" x14ac:dyDescent="0.25">
      <c r="A450" t="s">
        <v>2290</v>
      </c>
      <c r="B450" t="s">
        <v>2291</v>
      </c>
      <c r="C450" t="s">
        <v>2292</v>
      </c>
      <c r="D450" t="s">
        <v>44</v>
      </c>
      <c r="E450" t="s">
        <v>104</v>
      </c>
      <c r="F450" t="s">
        <v>105</v>
      </c>
      <c r="G450">
        <v>12</v>
      </c>
      <c r="H450" s="1" t="s">
        <v>47</v>
      </c>
      <c r="I450" t="s">
        <v>2293</v>
      </c>
      <c r="J450" t="s">
        <v>2294</v>
      </c>
      <c r="K450">
        <v>500</v>
      </c>
      <c r="L450">
        <v>6464</v>
      </c>
      <c r="M450">
        <v>27</v>
      </c>
      <c r="N450">
        <v>27</v>
      </c>
      <c r="O450">
        <v>1.91</v>
      </c>
      <c r="P450">
        <v>28.4</v>
      </c>
      <c r="Q450">
        <v>15.9</v>
      </c>
      <c r="R450">
        <v>28.6</v>
      </c>
      <c r="S450" t="s">
        <v>24</v>
      </c>
      <c r="T450">
        <v>0</v>
      </c>
      <c r="U450">
        <v>10</v>
      </c>
      <c r="V450" t="str">
        <f t="shared" si="7"/>
        <v>SIM</v>
      </c>
    </row>
    <row r="451" spans="1:22" x14ac:dyDescent="0.25">
      <c r="A451" t="s">
        <v>2295</v>
      </c>
      <c r="B451" t="s">
        <v>2296</v>
      </c>
      <c r="C451" t="s">
        <v>2297</v>
      </c>
      <c r="D451" t="s">
        <v>22</v>
      </c>
      <c r="E451" t="s">
        <v>29</v>
      </c>
      <c r="F451" t="s">
        <v>30</v>
      </c>
      <c r="G451">
        <v>6</v>
      </c>
      <c r="H451" s="1" t="s">
        <v>24</v>
      </c>
      <c r="I451" t="s">
        <v>2298</v>
      </c>
      <c r="J451" t="s">
        <v>2299</v>
      </c>
      <c r="K451">
        <v>616</v>
      </c>
      <c r="L451">
        <v>3696</v>
      </c>
      <c r="M451">
        <v>23</v>
      </c>
      <c r="N451">
        <v>23</v>
      </c>
      <c r="O451">
        <v>22.5</v>
      </c>
      <c r="S451" t="s">
        <v>24</v>
      </c>
      <c r="T451">
        <v>0</v>
      </c>
      <c r="U451">
        <v>10</v>
      </c>
      <c r="V451" t="str">
        <f t="shared" si="7"/>
        <v>NÃO</v>
      </c>
    </row>
    <row r="452" spans="1:22" x14ac:dyDescent="0.25">
      <c r="A452" t="s">
        <v>2300</v>
      </c>
      <c r="B452" t="s">
        <v>2301</v>
      </c>
      <c r="C452" t="s">
        <v>2302</v>
      </c>
      <c r="D452" t="s">
        <v>22</v>
      </c>
      <c r="E452" t="s">
        <v>29</v>
      </c>
      <c r="F452" t="s">
        <v>30</v>
      </c>
      <c r="G452">
        <v>24</v>
      </c>
      <c r="H452" s="1" t="s">
        <v>24</v>
      </c>
      <c r="I452" t="s">
        <v>2303</v>
      </c>
      <c r="J452" t="s">
        <v>2304</v>
      </c>
      <c r="K452">
        <v>90</v>
      </c>
      <c r="L452">
        <v>250</v>
      </c>
      <c r="M452">
        <v>17</v>
      </c>
      <c r="N452">
        <v>6</v>
      </c>
      <c r="O452">
        <v>7</v>
      </c>
      <c r="P452">
        <v>44</v>
      </c>
      <c r="Q452">
        <v>27</v>
      </c>
      <c r="R452">
        <v>226.8</v>
      </c>
      <c r="S452" t="s">
        <v>24</v>
      </c>
      <c r="T452">
        <v>0</v>
      </c>
      <c r="U452">
        <v>10</v>
      </c>
      <c r="V452" t="str">
        <f t="shared" ref="V452:V515" si="8">IF(OR(S452="S",H452="S"),"SIM","NÃO")</f>
        <v>NÃO</v>
      </c>
    </row>
    <row r="453" spans="1:22" x14ac:dyDescent="0.25">
      <c r="A453" t="s">
        <v>2305</v>
      </c>
      <c r="B453" t="s">
        <v>2306</v>
      </c>
      <c r="C453" t="s">
        <v>2307</v>
      </c>
      <c r="D453" t="s">
        <v>133</v>
      </c>
      <c r="E453" t="s">
        <v>62</v>
      </c>
      <c r="G453">
        <v>30</v>
      </c>
      <c r="H453" s="1" t="s">
        <v>24</v>
      </c>
      <c r="I453" t="s">
        <v>2308</v>
      </c>
      <c r="J453" t="s">
        <v>2309</v>
      </c>
      <c r="K453">
        <v>27</v>
      </c>
      <c r="L453">
        <v>815</v>
      </c>
      <c r="M453">
        <v>6</v>
      </c>
      <c r="N453">
        <v>6</v>
      </c>
      <c r="O453">
        <v>15</v>
      </c>
      <c r="P453">
        <v>40</v>
      </c>
      <c r="Q453">
        <v>31</v>
      </c>
      <c r="R453">
        <v>17</v>
      </c>
      <c r="S453" t="s">
        <v>24</v>
      </c>
      <c r="T453">
        <v>0</v>
      </c>
      <c r="U453">
        <v>10</v>
      </c>
      <c r="V453" t="str">
        <f t="shared" si="8"/>
        <v>NÃO</v>
      </c>
    </row>
    <row r="454" spans="1:22" x14ac:dyDescent="0.25">
      <c r="A454" t="s">
        <v>2310</v>
      </c>
      <c r="B454" t="s">
        <v>2311</v>
      </c>
      <c r="C454" t="s">
        <v>2312</v>
      </c>
      <c r="D454" t="s">
        <v>133</v>
      </c>
      <c r="E454" t="s">
        <v>62</v>
      </c>
      <c r="G454">
        <v>30</v>
      </c>
      <c r="H454" s="1" t="s">
        <v>24</v>
      </c>
      <c r="I454" t="s">
        <v>2313</v>
      </c>
      <c r="J454" t="s">
        <v>2314</v>
      </c>
      <c r="K454">
        <v>27</v>
      </c>
      <c r="L454">
        <v>815</v>
      </c>
      <c r="M454">
        <v>6</v>
      </c>
      <c r="N454">
        <v>6</v>
      </c>
      <c r="O454">
        <v>15</v>
      </c>
      <c r="P454">
        <v>38</v>
      </c>
      <c r="Q454">
        <v>28</v>
      </c>
      <c r="R454">
        <v>17</v>
      </c>
      <c r="S454" t="s">
        <v>24</v>
      </c>
      <c r="T454">
        <v>0</v>
      </c>
      <c r="U454">
        <v>10</v>
      </c>
      <c r="V454" t="str">
        <f t="shared" si="8"/>
        <v>NÃO</v>
      </c>
    </row>
    <row r="455" spans="1:22" x14ac:dyDescent="0.25">
      <c r="A455" t="s">
        <v>2185</v>
      </c>
      <c r="B455" t="s">
        <v>2315</v>
      </c>
      <c r="C455" t="s">
        <v>2316</v>
      </c>
      <c r="D455" t="s">
        <v>192</v>
      </c>
      <c r="E455" t="s">
        <v>1559</v>
      </c>
      <c r="G455">
        <v>12</v>
      </c>
      <c r="H455" s="1" t="s">
        <v>24</v>
      </c>
      <c r="I455" t="s">
        <v>2317</v>
      </c>
      <c r="J455" t="s">
        <v>2318</v>
      </c>
      <c r="K455">
        <v>571</v>
      </c>
      <c r="L455">
        <v>6841</v>
      </c>
      <c r="M455">
        <v>38</v>
      </c>
      <c r="N455">
        <v>22.5</v>
      </c>
      <c r="O455">
        <v>24.5</v>
      </c>
      <c r="P455">
        <v>67</v>
      </c>
      <c r="Q455">
        <v>33</v>
      </c>
      <c r="R455">
        <v>34</v>
      </c>
      <c r="S455" t="s">
        <v>24</v>
      </c>
      <c r="T455">
        <v>0</v>
      </c>
      <c r="U455">
        <v>5</v>
      </c>
      <c r="V455" t="str">
        <f t="shared" si="8"/>
        <v>NÃO</v>
      </c>
    </row>
    <row r="456" spans="1:22" x14ac:dyDescent="0.25">
      <c r="A456" t="s">
        <v>2319</v>
      </c>
      <c r="B456" t="s">
        <v>2320</v>
      </c>
      <c r="C456" t="s">
        <v>2321</v>
      </c>
      <c r="D456" t="s">
        <v>133</v>
      </c>
      <c r="E456" t="s">
        <v>29</v>
      </c>
      <c r="F456" t="s">
        <v>30</v>
      </c>
      <c r="G456">
        <v>24</v>
      </c>
      <c r="H456" s="1" t="s">
        <v>24</v>
      </c>
      <c r="I456" t="s">
        <v>2322</v>
      </c>
      <c r="J456" t="s">
        <v>2323</v>
      </c>
      <c r="K456">
        <v>68</v>
      </c>
      <c r="L456">
        <v>1640</v>
      </c>
      <c r="M456">
        <v>8</v>
      </c>
      <c r="N456">
        <v>8</v>
      </c>
      <c r="O456">
        <v>19.5</v>
      </c>
      <c r="P456">
        <v>67</v>
      </c>
      <c r="Q456">
        <v>43</v>
      </c>
      <c r="R456">
        <v>21</v>
      </c>
      <c r="S456" t="s">
        <v>24</v>
      </c>
      <c r="T456">
        <v>0</v>
      </c>
      <c r="U456">
        <v>10</v>
      </c>
      <c r="V456" t="str">
        <f t="shared" si="8"/>
        <v>NÃO</v>
      </c>
    </row>
    <row r="457" spans="1:22" x14ac:dyDescent="0.25">
      <c r="A457" t="s">
        <v>2324</v>
      </c>
      <c r="B457" t="s">
        <v>2325</v>
      </c>
      <c r="C457" t="s">
        <v>2326</v>
      </c>
      <c r="D457" t="s">
        <v>192</v>
      </c>
      <c r="E457" t="s">
        <v>1559</v>
      </c>
      <c r="G457">
        <v>6</v>
      </c>
      <c r="H457" s="1" t="s">
        <v>24</v>
      </c>
      <c r="I457" t="s">
        <v>2327</v>
      </c>
      <c r="J457" t="s">
        <v>2328</v>
      </c>
      <c r="K457">
        <v>366</v>
      </c>
      <c r="L457">
        <v>2671</v>
      </c>
      <c r="M457">
        <v>32</v>
      </c>
      <c r="N457">
        <v>22.5</v>
      </c>
      <c r="O457">
        <v>31</v>
      </c>
      <c r="P457">
        <v>67</v>
      </c>
      <c r="Q457">
        <v>33</v>
      </c>
      <c r="R457">
        <v>34</v>
      </c>
      <c r="S457" t="s">
        <v>24</v>
      </c>
      <c r="T457">
        <v>0</v>
      </c>
      <c r="U457">
        <v>5</v>
      </c>
      <c r="V457" t="str">
        <f t="shared" si="8"/>
        <v>NÃO</v>
      </c>
    </row>
    <row r="458" spans="1:22" x14ac:dyDescent="0.25">
      <c r="A458" t="s">
        <v>2329</v>
      </c>
      <c r="B458" t="s">
        <v>2330</v>
      </c>
      <c r="C458" t="s">
        <v>2331</v>
      </c>
      <c r="D458" t="s">
        <v>192</v>
      </c>
      <c r="E458" t="s">
        <v>62</v>
      </c>
      <c r="G458">
        <v>10</v>
      </c>
      <c r="H458" s="1" t="s">
        <v>24</v>
      </c>
      <c r="I458" t="s">
        <v>2332</v>
      </c>
      <c r="J458" t="s">
        <v>2333</v>
      </c>
      <c r="K458">
        <v>186</v>
      </c>
      <c r="L458">
        <v>1851</v>
      </c>
      <c r="M458">
        <v>9</v>
      </c>
      <c r="N458">
        <v>11.3</v>
      </c>
      <c r="O458">
        <v>20.5</v>
      </c>
      <c r="P458">
        <v>48</v>
      </c>
      <c r="Q458">
        <v>34</v>
      </c>
      <c r="R458">
        <v>18</v>
      </c>
      <c r="S458" t="s">
        <v>24</v>
      </c>
      <c r="T458">
        <v>0</v>
      </c>
      <c r="U458">
        <v>10</v>
      </c>
      <c r="V458" t="str">
        <f t="shared" si="8"/>
        <v>NÃO</v>
      </c>
    </row>
    <row r="459" spans="1:22" x14ac:dyDescent="0.25">
      <c r="A459" t="s">
        <v>2334</v>
      </c>
      <c r="B459" t="s">
        <v>2335</v>
      </c>
      <c r="C459" t="s">
        <v>2336</v>
      </c>
      <c r="D459" t="s">
        <v>192</v>
      </c>
      <c r="E459" t="s">
        <v>1559</v>
      </c>
      <c r="G459">
        <v>8</v>
      </c>
      <c r="H459" s="1" t="s">
        <v>24</v>
      </c>
      <c r="I459" t="s">
        <v>2337</v>
      </c>
      <c r="J459" t="s">
        <v>2338</v>
      </c>
      <c r="K459">
        <v>565</v>
      </c>
      <c r="L459">
        <v>5281</v>
      </c>
      <c r="M459">
        <v>32.5</v>
      </c>
      <c r="N459">
        <v>23</v>
      </c>
      <c r="O459">
        <v>55</v>
      </c>
      <c r="P459">
        <v>50</v>
      </c>
      <c r="Q459">
        <v>50</v>
      </c>
      <c r="R459">
        <v>63</v>
      </c>
      <c r="S459" t="s">
        <v>24</v>
      </c>
      <c r="T459">
        <v>0</v>
      </c>
      <c r="U459">
        <v>5</v>
      </c>
      <c r="V459" t="str">
        <f t="shared" si="8"/>
        <v>NÃO</v>
      </c>
    </row>
    <row r="460" spans="1:22" x14ac:dyDescent="0.25">
      <c r="A460" t="s">
        <v>2339</v>
      </c>
      <c r="B460" t="s">
        <v>2340</v>
      </c>
      <c r="C460" t="s">
        <v>2341</v>
      </c>
      <c r="D460" t="s">
        <v>2342</v>
      </c>
      <c r="E460" t="s">
        <v>2343</v>
      </c>
      <c r="F460" t="s">
        <v>105</v>
      </c>
      <c r="G460">
        <v>24</v>
      </c>
      <c r="H460" s="1" t="s">
        <v>47</v>
      </c>
      <c r="I460" t="s">
        <v>2344</v>
      </c>
      <c r="J460" t="s">
        <v>2345</v>
      </c>
      <c r="K460">
        <v>250</v>
      </c>
      <c r="L460">
        <v>3000</v>
      </c>
      <c r="S460" t="s">
        <v>24</v>
      </c>
      <c r="T460">
        <v>0</v>
      </c>
      <c r="U460">
        <v>0</v>
      </c>
      <c r="V460" t="str">
        <f t="shared" si="8"/>
        <v>SIM</v>
      </c>
    </row>
    <row r="461" spans="1:22" x14ac:dyDescent="0.25">
      <c r="A461" t="s">
        <v>2346</v>
      </c>
      <c r="B461" t="s">
        <v>2347</v>
      </c>
      <c r="C461" t="s">
        <v>2348</v>
      </c>
      <c r="D461" t="s">
        <v>111</v>
      </c>
      <c r="E461" t="s">
        <v>646</v>
      </c>
      <c r="G461">
        <v>6</v>
      </c>
      <c r="H461" s="1" t="s">
        <v>24</v>
      </c>
      <c r="I461" t="s">
        <v>2349</v>
      </c>
      <c r="J461" t="s">
        <v>2350</v>
      </c>
      <c r="K461">
        <v>237</v>
      </c>
      <c r="L461">
        <v>1649</v>
      </c>
      <c r="M461">
        <v>8.9</v>
      </c>
      <c r="N461">
        <v>15.9</v>
      </c>
      <c r="O461">
        <v>21.9</v>
      </c>
      <c r="P461">
        <v>32</v>
      </c>
      <c r="Q461">
        <v>29.5</v>
      </c>
      <c r="R461">
        <v>22.8</v>
      </c>
      <c r="S461" t="s">
        <v>24</v>
      </c>
      <c r="T461">
        <v>0</v>
      </c>
      <c r="U461">
        <v>15</v>
      </c>
      <c r="V461" t="str">
        <f t="shared" si="8"/>
        <v>NÃO</v>
      </c>
    </row>
    <row r="462" spans="1:22" x14ac:dyDescent="0.25">
      <c r="A462" t="s">
        <v>2351</v>
      </c>
      <c r="B462" t="s">
        <v>2352</v>
      </c>
      <c r="C462" t="s">
        <v>2353</v>
      </c>
      <c r="D462" t="s">
        <v>111</v>
      </c>
      <c r="E462" t="s">
        <v>646</v>
      </c>
      <c r="G462">
        <v>6</v>
      </c>
      <c r="H462" s="1" t="s">
        <v>24</v>
      </c>
      <c r="I462" t="s">
        <v>2354</v>
      </c>
      <c r="J462" t="s">
        <v>2355</v>
      </c>
      <c r="K462">
        <v>339</v>
      </c>
      <c r="L462">
        <v>2343</v>
      </c>
      <c r="M462">
        <v>13.5</v>
      </c>
      <c r="N462">
        <v>19</v>
      </c>
      <c r="O462">
        <v>24.5</v>
      </c>
      <c r="P462">
        <v>44.8</v>
      </c>
      <c r="Q462">
        <v>28.8</v>
      </c>
      <c r="R462">
        <v>26</v>
      </c>
      <c r="S462" t="s">
        <v>24</v>
      </c>
      <c r="T462">
        <v>0</v>
      </c>
      <c r="U462">
        <v>15</v>
      </c>
      <c r="V462" t="str">
        <f t="shared" si="8"/>
        <v>NÃO</v>
      </c>
    </row>
    <row r="463" spans="1:22" x14ac:dyDescent="0.25">
      <c r="A463" t="s">
        <v>2356</v>
      </c>
      <c r="B463" t="s">
        <v>2357</v>
      </c>
      <c r="C463" t="s">
        <v>2358</v>
      </c>
      <c r="D463" t="s">
        <v>68</v>
      </c>
      <c r="E463" t="s">
        <v>29</v>
      </c>
      <c r="F463" t="s">
        <v>30</v>
      </c>
      <c r="G463">
        <v>24</v>
      </c>
      <c r="H463" s="1" t="s">
        <v>24</v>
      </c>
      <c r="I463" t="s">
        <v>2359</v>
      </c>
      <c r="J463" t="s">
        <v>2360</v>
      </c>
      <c r="K463">
        <v>137</v>
      </c>
      <c r="L463">
        <v>3288</v>
      </c>
      <c r="M463">
        <v>46</v>
      </c>
      <c r="N463">
        <v>42</v>
      </c>
      <c r="O463">
        <v>26.5</v>
      </c>
      <c r="S463" t="s">
        <v>24</v>
      </c>
      <c r="T463">
        <v>0</v>
      </c>
      <c r="U463">
        <v>10</v>
      </c>
      <c r="V463" t="str">
        <f t="shared" si="8"/>
        <v>NÃO</v>
      </c>
    </row>
    <row r="464" spans="1:22" x14ac:dyDescent="0.25">
      <c r="A464" t="s">
        <v>2361</v>
      </c>
      <c r="B464" t="s">
        <v>2362</v>
      </c>
      <c r="C464" t="s">
        <v>2363</v>
      </c>
      <c r="D464" t="s">
        <v>68</v>
      </c>
      <c r="E464" t="s">
        <v>29</v>
      </c>
      <c r="F464" t="s">
        <v>30</v>
      </c>
      <c r="G464">
        <v>24</v>
      </c>
      <c r="H464" s="1" t="s">
        <v>24</v>
      </c>
      <c r="I464" t="s">
        <v>2364</v>
      </c>
      <c r="J464" t="s">
        <v>2365</v>
      </c>
      <c r="K464">
        <v>78</v>
      </c>
      <c r="L464">
        <v>1872</v>
      </c>
      <c r="M464">
        <v>64.38</v>
      </c>
      <c r="N464">
        <v>49</v>
      </c>
      <c r="O464">
        <v>18</v>
      </c>
      <c r="S464" t="s">
        <v>24</v>
      </c>
      <c r="T464">
        <v>0</v>
      </c>
      <c r="U464">
        <v>10</v>
      </c>
      <c r="V464" t="str">
        <f t="shared" si="8"/>
        <v>NÃO</v>
      </c>
    </row>
    <row r="465" spans="1:22" x14ac:dyDescent="0.25">
      <c r="A465" t="s">
        <v>2366</v>
      </c>
      <c r="B465" t="s">
        <v>2367</v>
      </c>
      <c r="C465" t="s">
        <v>2368</v>
      </c>
      <c r="D465" t="s">
        <v>68</v>
      </c>
      <c r="E465" t="s">
        <v>29</v>
      </c>
      <c r="F465" t="s">
        <v>30</v>
      </c>
      <c r="G465">
        <v>24</v>
      </c>
      <c r="H465" s="1" t="s">
        <v>24</v>
      </c>
      <c r="I465" t="s">
        <v>2369</v>
      </c>
      <c r="J465" t="s">
        <v>2370</v>
      </c>
      <c r="K465">
        <v>45</v>
      </c>
      <c r="L465">
        <v>1080</v>
      </c>
      <c r="M465">
        <v>44</v>
      </c>
      <c r="N465">
        <v>37</v>
      </c>
      <c r="O465">
        <v>15</v>
      </c>
      <c r="S465" t="s">
        <v>24</v>
      </c>
      <c r="T465">
        <v>0</v>
      </c>
      <c r="U465">
        <v>10</v>
      </c>
      <c r="V465" t="str">
        <f t="shared" si="8"/>
        <v>NÃO</v>
      </c>
    </row>
    <row r="466" spans="1:22" x14ac:dyDescent="0.25">
      <c r="A466" t="s">
        <v>2371</v>
      </c>
      <c r="B466" t="s">
        <v>2372</v>
      </c>
      <c r="C466" t="s">
        <v>176</v>
      </c>
      <c r="D466" t="s">
        <v>68</v>
      </c>
      <c r="E466" t="s">
        <v>62</v>
      </c>
      <c r="G466">
        <v>24</v>
      </c>
      <c r="H466" s="1" t="s">
        <v>24</v>
      </c>
      <c r="I466" t="s">
        <v>2373</v>
      </c>
      <c r="J466" t="s">
        <v>2374</v>
      </c>
      <c r="K466">
        <v>149</v>
      </c>
      <c r="L466">
        <v>3576</v>
      </c>
      <c r="M466">
        <v>59</v>
      </c>
      <c r="N466">
        <v>27</v>
      </c>
      <c r="O466">
        <v>19</v>
      </c>
      <c r="S466" t="s">
        <v>24</v>
      </c>
      <c r="T466">
        <v>0</v>
      </c>
      <c r="U466">
        <v>10</v>
      </c>
      <c r="V466" t="str">
        <f t="shared" si="8"/>
        <v>NÃO</v>
      </c>
    </row>
    <row r="467" spans="1:22" x14ac:dyDescent="0.25">
      <c r="A467" t="s">
        <v>2375</v>
      </c>
      <c r="B467" t="s">
        <v>2376</v>
      </c>
      <c r="C467" t="s">
        <v>2377</v>
      </c>
      <c r="D467" t="s">
        <v>68</v>
      </c>
      <c r="E467" t="s">
        <v>62</v>
      </c>
      <c r="G467">
        <v>6</v>
      </c>
      <c r="H467" s="1" t="s">
        <v>24</v>
      </c>
      <c r="I467" t="s">
        <v>2378</v>
      </c>
      <c r="J467" t="s">
        <v>2379</v>
      </c>
      <c r="K467">
        <v>465</v>
      </c>
      <c r="L467">
        <v>2790</v>
      </c>
      <c r="M467">
        <v>20</v>
      </c>
      <c r="N467">
        <v>30</v>
      </c>
      <c r="O467">
        <v>35</v>
      </c>
      <c r="S467" t="s">
        <v>24</v>
      </c>
      <c r="T467">
        <v>0</v>
      </c>
      <c r="U467">
        <v>10</v>
      </c>
      <c r="V467" t="str">
        <f t="shared" si="8"/>
        <v>NÃO</v>
      </c>
    </row>
    <row r="468" spans="1:22" x14ac:dyDescent="0.25">
      <c r="A468" t="s">
        <v>2380</v>
      </c>
      <c r="B468" t="s">
        <v>2381</v>
      </c>
      <c r="C468" t="s">
        <v>2382</v>
      </c>
      <c r="D468" t="s">
        <v>68</v>
      </c>
      <c r="E468" t="s">
        <v>29</v>
      </c>
      <c r="F468" t="s">
        <v>30</v>
      </c>
      <c r="G468">
        <v>24</v>
      </c>
      <c r="H468" s="1" t="s">
        <v>24</v>
      </c>
      <c r="I468" t="s">
        <v>2383</v>
      </c>
      <c r="J468" t="s">
        <v>2384</v>
      </c>
      <c r="K468">
        <v>335</v>
      </c>
      <c r="L468">
        <v>335</v>
      </c>
      <c r="M468">
        <v>26</v>
      </c>
      <c r="N468">
        <v>18</v>
      </c>
      <c r="O468">
        <v>14</v>
      </c>
      <c r="S468" t="s">
        <v>24</v>
      </c>
      <c r="T468">
        <v>0</v>
      </c>
      <c r="U468">
        <v>10</v>
      </c>
      <c r="V468" t="str">
        <f t="shared" si="8"/>
        <v>NÃO</v>
      </c>
    </row>
    <row r="469" spans="1:22" x14ac:dyDescent="0.25">
      <c r="A469" t="s">
        <v>2385</v>
      </c>
      <c r="B469" t="s">
        <v>2386</v>
      </c>
      <c r="C469" t="s">
        <v>2387</v>
      </c>
      <c r="D469" t="s">
        <v>68</v>
      </c>
      <c r="E469" t="s">
        <v>29</v>
      </c>
      <c r="F469" t="s">
        <v>30</v>
      </c>
      <c r="G469">
        <v>24</v>
      </c>
      <c r="H469" s="1" t="s">
        <v>24</v>
      </c>
      <c r="I469" t="s">
        <v>2388</v>
      </c>
      <c r="J469" t="s">
        <v>2389</v>
      </c>
      <c r="K469">
        <v>335</v>
      </c>
      <c r="L469">
        <v>335</v>
      </c>
      <c r="M469">
        <v>53</v>
      </c>
      <c r="N469">
        <v>34</v>
      </c>
      <c r="O469">
        <v>26</v>
      </c>
      <c r="S469" t="s">
        <v>24</v>
      </c>
      <c r="T469">
        <v>0</v>
      </c>
      <c r="U469">
        <v>10</v>
      </c>
      <c r="V469" t="str">
        <f t="shared" si="8"/>
        <v>NÃO</v>
      </c>
    </row>
    <row r="470" spans="1:22" x14ac:dyDescent="0.25">
      <c r="A470" t="s">
        <v>2390</v>
      </c>
      <c r="B470" t="s">
        <v>2391</v>
      </c>
      <c r="C470" t="s">
        <v>2392</v>
      </c>
      <c r="D470" t="s">
        <v>1654</v>
      </c>
      <c r="E470" t="s">
        <v>29</v>
      </c>
      <c r="F470" t="s">
        <v>30</v>
      </c>
      <c r="G470">
        <v>6</v>
      </c>
      <c r="H470" s="1" t="s">
        <v>24</v>
      </c>
      <c r="I470" t="s">
        <v>2393</v>
      </c>
      <c r="J470" t="s">
        <v>2394</v>
      </c>
      <c r="K470">
        <v>333</v>
      </c>
      <c r="L470">
        <v>1998</v>
      </c>
      <c r="M470">
        <v>23</v>
      </c>
      <c r="N470">
        <v>21.3</v>
      </c>
      <c r="O470">
        <v>9.4</v>
      </c>
      <c r="P470">
        <v>64</v>
      </c>
      <c r="Q470">
        <v>20.5</v>
      </c>
      <c r="R470">
        <v>23</v>
      </c>
      <c r="S470" t="s">
        <v>24</v>
      </c>
      <c r="T470">
        <v>0</v>
      </c>
      <c r="U470">
        <v>10</v>
      </c>
      <c r="V470" t="str">
        <f t="shared" si="8"/>
        <v>NÃO</v>
      </c>
    </row>
    <row r="471" spans="1:22" x14ac:dyDescent="0.25">
      <c r="A471" t="s">
        <v>2395</v>
      </c>
      <c r="B471" t="s">
        <v>2396</v>
      </c>
      <c r="C471" t="s">
        <v>2397</v>
      </c>
      <c r="D471" t="s">
        <v>1654</v>
      </c>
      <c r="E471" t="s">
        <v>29</v>
      </c>
      <c r="F471" t="s">
        <v>30</v>
      </c>
      <c r="G471">
        <v>6</v>
      </c>
      <c r="H471" s="1" t="s">
        <v>24</v>
      </c>
      <c r="I471" t="s">
        <v>2398</v>
      </c>
      <c r="J471" t="s">
        <v>2399</v>
      </c>
      <c r="K471">
        <v>397</v>
      </c>
      <c r="L471">
        <v>2382</v>
      </c>
      <c r="M471">
        <v>28</v>
      </c>
      <c r="N471">
        <v>17.100000000000001</v>
      </c>
      <c r="O471">
        <v>8</v>
      </c>
      <c r="P471">
        <v>51.5</v>
      </c>
      <c r="Q471">
        <v>17</v>
      </c>
      <c r="R471">
        <v>28</v>
      </c>
      <c r="S471" t="s">
        <v>24</v>
      </c>
      <c r="T471">
        <v>0</v>
      </c>
      <c r="U471">
        <v>10</v>
      </c>
      <c r="V471" t="str">
        <f t="shared" si="8"/>
        <v>NÃO</v>
      </c>
    </row>
    <row r="472" spans="1:22" x14ac:dyDescent="0.25">
      <c r="A472" t="s">
        <v>2400</v>
      </c>
      <c r="B472" t="s">
        <v>2401</v>
      </c>
      <c r="C472" t="s">
        <v>2402</v>
      </c>
      <c r="D472" t="s">
        <v>1654</v>
      </c>
      <c r="E472" t="s">
        <v>29</v>
      </c>
      <c r="F472" t="s">
        <v>30</v>
      </c>
      <c r="G472">
        <v>6</v>
      </c>
      <c r="H472" s="1" t="s">
        <v>24</v>
      </c>
      <c r="I472" t="s">
        <v>2403</v>
      </c>
      <c r="J472" t="s">
        <v>2404</v>
      </c>
      <c r="K472">
        <v>414</v>
      </c>
      <c r="L472">
        <v>2484</v>
      </c>
      <c r="M472">
        <v>23</v>
      </c>
      <c r="N472">
        <v>21.3</v>
      </c>
      <c r="O472">
        <v>9.4</v>
      </c>
      <c r="P472">
        <v>58</v>
      </c>
      <c r="Q472">
        <v>22</v>
      </c>
      <c r="R472">
        <v>35</v>
      </c>
      <c r="S472" t="s">
        <v>24</v>
      </c>
      <c r="T472">
        <v>0</v>
      </c>
      <c r="U472">
        <v>10</v>
      </c>
      <c r="V472" t="str">
        <f t="shared" si="8"/>
        <v>NÃO</v>
      </c>
    </row>
    <row r="473" spans="1:22" x14ac:dyDescent="0.25">
      <c r="A473" t="s">
        <v>2405</v>
      </c>
      <c r="B473" t="s">
        <v>2406</v>
      </c>
      <c r="C473" t="s">
        <v>2407</v>
      </c>
      <c r="D473" t="s">
        <v>1654</v>
      </c>
      <c r="E473" t="s">
        <v>29</v>
      </c>
      <c r="F473" t="s">
        <v>30</v>
      </c>
      <c r="G473">
        <v>6</v>
      </c>
      <c r="H473" s="1" t="s">
        <v>24</v>
      </c>
      <c r="I473" t="s">
        <v>2408</v>
      </c>
      <c r="J473" t="s">
        <v>2409</v>
      </c>
      <c r="K473">
        <v>293</v>
      </c>
      <c r="L473">
        <v>1758</v>
      </c>
      <c r="M473">
        <v>28</v>
      </c>
      <c r="N473">
        <v>17.100000000000001</v>
      </c>
      <c r="O473">
        <v>8</v>
      </c>
      <c r="P473">
        <v>43</v>
      </c>
      <c r="Q473">
        <v>28</v>
      </c>
      <c r="R473">
        <v>23.5</v>
      </c>
      <c r="S473" t="s">
        <v>24</v>
      </c>
      <c r="T473">
        <v>0</v>
      </c>
      <c r="U473">
        <v>10</v>
      </c>
      <c r="V473" t="str">
        <f t="shared" si="8"/>
        <v>NÃO</v>
      </c>
    </row>
    <row r="474" spans="1:22" x14ac:dyDescent="0.25">
      <c r="A474" t="s">
        <v>2410</v>
      </c>
      <c r="B474" t="s">
        <v>2411</v>
      </c>
      <c r="C474" t="s">
        <v>2412</v>
      </c>
      <c r="D474" t="s">
        <v>1654</v>
      </c>
      <c r="E474" t="s">
        <v>29</v>
      </c>
      <c r="F474" t="s">
        <v>30</v>
      </c>
      <c r="G474">
        <v>6</v>
      </c>
      <c r="H474" s="1" t="s">
        <v>24</v>
      </c>
      <c r="I474" t="s">
        <v>2413</v>
      </c>
      <c r="J474" t="s">
        <v>2414</v>
      </c>
      <c r="K474">
        <v>752</v>
      </c>
      <c r="L474">
        <v>4512</v>
      </c>
      <c r="M474">
        <v>23.3</v>
      </c>
      <c r="N474">
        <v>12.5</v>
      </c>
      <c r="O474">
        <v>20</v>
      </c>
      <c r="P474">
        <v>63.5</v>
      </c>
      <c r="Q474">
        <v>24</v>
      </c>
      <c r="R474">
        <v>42</v>
      </c>
      <c r="S474" t="s">
        <v>24</v>
      </c>
      <c r="T474">
        <v>0</v>
      </c>
      <c r="U474">
        <v>10</v>
      </c>
      <c r="V474" t="str">
        <f t="shared" si="8"/>
        <v>NÃO</v>
      </c>
    </row>
    <row r="475" spans="1:22" x14ac:dyDescent="0.25">
      <c r="A475" t="s">
        <v>2415</v>
      </c>
      <c r="B475" t="s">
        <v>2416</v>
      </c>
      <c r="C475" t="s">
        <v>2417</v>
      </c>
      <c r="D475" t="s">
        <v>1654</v>
      </c>
      <c r="E475" t="s">
        <v>29</v>
      </c>
      <c r="F475" t="s">
        <v>30</v>
      </c>
      <c r="G475">
        <v>6</v>
      </c>
      <c r="H475" s="1" t="s">
        <v>24</v>
      </c>
      <c r="I475" t="s">
        <v>2418</v>
      </c>
      <c r="J475" t="s">
        <v>2419</v>
      </c>
      <c r="K475">
        <v>245</v>
      </c>
      <c r="L475">
        <v>1470</v>
      </c>
      <c r="M475">
        <v>44</v>
      </c>
      <c r="N475">
        <v>28.5</v>
      </c>
      <c r="O475">
        <v>8.1999999999999993</v>
      </c>
      <c r="P475">
        <v>29</v>
      </c>
      <c r="Q475">
        <v>4.5</v>
      </c>
      <c r="R475">
        <v>45</v>
      </c>
      <c r="S475" t="s">
        <v>24</v>
      </c>
      <c r="T475">
        <v>0</v>
      </c>
      <c r="U475">
        <v>10</v>
      </c>
      <c r="V475" t="str">
        <f t="shared" si="8"/>
        <v>NÃO</v>
      </c>
    </row>
    <row r="476" spans="1:22" x14ac:dyDescent="0.25">
      <c r="A476" t="s">
        <v>2420</v>
      </c>
      <c r="B476" t="s">
        <v>2421</v>
      </c>
      <c r="C476" t="s">
        <v>2422</v>
      </c>
      <c r="D476" t="s">
        <v>1654</v>
      </c>
      <c r="E476" t="s">
        <v>29</v>
      </c>
      <c r="F476" t="s">
        <v>30</v>
      </c>
      <c r="G476">
        <v>6</v>
      </c>
      <c r="H476" s="1" t="s">
        <v>24</v>
      </c>
      <c r="I476" t="s">
        <v>2423</v>
      </c>
      <c r="J476" t="s">
        <v>2424</v>
      </c>
      <c r="K476">
        <v>469</v>
      </c>
      <c r="L476">
        <v>2814</v>
      </c>
      <c r="M476">
        <v>58</v>
      </c>
      <c r="N476">
        <v>38</v>
      </c>
      <c r="O476">
        <v>9</v>
      </c>
      <c r="P476">
        <v>59.5</v>
      </c>
      <c r="Q476">
        <v>5</v>
      </c>
      <c r="R476">
        <v>39</v>
      </c>
      <c r="S476" t="s">
        <v>24</v>
      </c>
      <c r="T476">
        <v>0</v>
      </c>
      <c r="U476">
        <v>10</v>
      </c>
      <c r="V476" t="str">
        <f t="shared" si="8"/>
        <v>NÃO</v>
      </c>
    </row>
    <row r="477" spans="1:22" x14ac:dyDescent="0.25">
      <c r="A477" t="s">
        <v>2425</v>
      </c>
      <c r="B477" t="s">
        <v>2426</v>
      </c>
      <c r="C477" t="s">
        <v>2427</v>
      </c>
      <c r="D477" t="s">
        <v>1654</v>
      </c>
      <c r="E477" t="s">
        <v>29</v>
      </c>
      <c r="F477" t="s">
        <v>30</v>
      </c>
      <c r="G477">
        <v>12</v>
      </c>
      <c r="H477" s="1" t="s">
        <v>24</v>
      </c>
      <c r="I477" t="s">
        <v>2428</v>
      </c>
      <c r="J477" t="s">
        <v>2429</v>
      </c>
      <c r="K477">
        <v>114</v>
      </c>
      <c r="L477">
        <v>1368</v>
      </c>
      <c r="M477">
        <v>14.8</v>
      </c>
      <c r="N477">
        <v>9.1999999999999993</v>
      </c>
      <c r="O477">
        <v>21.9</v>
      </c>
      <c r="P477">
        <v>44.5</v>
      </c>
      <c r="Q477">
        <v>22.5</v>
      </c>
      <c r="R477">
        <v>35.5</v>
      </c>
      <c r="S477" t="s">
        <v>24</v>
      </c>
      <c r="T477">
        <v>0</v>
      </c>
      <c r="U477">
        <v>10</v>
      </c>
      <c r="V477" t="str">
        <f t="shared" si="8"/>
        <v>NÃO</v>
      </c>
    </row>
    <row r="478" spans="1:22" x14ac:dyDescent="0.25">
      <c r="A478" t="s">
        <v>2430</v>
      </c>
      <c r="B478" t="s">
        <v>2431</v>
      </c>
      <c r="C478" t="s">
        <v>2432</v>
      </c>
      <c r="D478" t="s">
        <v>2433</v>
      </c>
      <c r="E478" t="s">
        <v>2434</v>
      </c>
      <c r="F478" t="s">
        <v>2435</v>
      </c>
      <c r="G478">
        <v>12</v>
      </c>
      <c r="H478" s="1" t="s">
        <v>47</v>
      </c>
      <c r="I478" t="s">
        <v>2436</v>
      </c>
      <c r="J478" t="s">
        <v>2437</v>
      </c>
      <c r="K478">
        <v>630</v>
      </c>
      <c r="L478">
        <v>7560</v>
      </c>
      <c r="M478">
        <v>24</v>
      </c>
      <c r="N478">
        <v>24</v>
      </c>
      <c r="O478">
        <v>2.5</v>
      </c>
      <c r="P478">
        <v>29.5</v>
      </c>
      <c r="Q478">
        <v>29.5</v>
      </c>
      <c r="R478">
        <v>12.9</v>
      </c>
      <c r="S478" t="s">
        <v>24</v>
      </c>
      <c r="T478">
        <v>0</v>
      </c>
      <c r="U478">
        <v>0</v>
      </c>
      <c r="V478" t="str">
        <f t="shared" si="8"/>
        <v>SIM</v>
      </c>
    </row>
    <row r="479" spans="1:22" x14ac:dyDescent="0.25">
      <c r="A479" t="s">
        <v>2438</v>
      </c>
      <c r="B479" t="s">
        <v>2439</v>
      </c>
      <c r="C479" t="s">
        <v>2440</v>
      </c>
      <c r="D479" t="s">
        <v>2433</v>
      </c>
      <c r="E479" t="s">
        <v>2434</v>
      </c>
      <c r="F479" t="s">
        <v>2435</v>
      </c>
      <c r="G479">
        <v>12</v>
      </c>
      <c r="H479" s="1" t="s">
        <v>47</v>
      </c>
      <c r="I479" t="s">
        <v>2441</v>
      </c>
      <c r="J479" t="s">
        <v>2442</v>
      </c>
      <c r="K479">
        <v>800</v>
      </c>
      <c r="L479">
        <v>9600</v>
      </c>
      <c r="M479">
        <v>26</v>
      </c>
      <c r="N479">
        <v>26</v>
      </c>
      <c r="O479">
        <v>2.5</v>
      </c>
      <c r="P479">
        <v>29.5</v>
      </c>
      <c r="Q479">
        <v>29.5</v>
      </c>
      <c r="R479">
        <v>12.9</v>
      </c>
      <c r="S479" t="s">
        <v>24</v>
      </c>
      <c r="T479">
        <v>0</v>
      </c>
      <c r="U479">
        <v>0</v>
      </c>
      <c r="V479" t="str">
        <f t="shared" si="8"/>
        <v>SIM</v>
      </c>
    </row>
    <row r="480" spans="1:22" x14ac:dyDescent="0.25">
      <c r="A480" t="s">
        <v>2443</v>
      </c>
      <c r="B480" t="s">
        <v>2444</v>
      </c>
      <c r="C480" t="s">
        <v>2445</v>
      </c>
      <c r="D480" t="s">
        <v>2433</v>
      </c>
      <c r="E480" t="s">
        <v>2434</v>
      </c>
      <c r="F480" t="s">
        <v>2435</v>
      </c>
      <c r="G480">
        <v>12</v>
      </c>
      <c r="H480" s="1" t="s">
        <v>47</v>
      </c>
      <c r="I480" t="s">
        <v>2446</v>
      </c>
      <c r="J480" t="s">
        <v>2447</v>
      </c>
      <c r="K480">
        <v>624</v>
      </c>
      <c r="L480">
        <v>7488</v>
      </c>
      <c r="M480">
        <v>23</v>
      </c>
      <c r="N480">
        <v>23</v>
      </c>
      <c r="O480">
        <v>4.5</v>
      </c>
      <c r="P480">
        <v>25.5</v>
      </c>
      <c r="Q480">
        <v>25.5</v>
      </c>
      <c r="R480">
        <v>13.9</v>
      </c>
      <c r="S480" t="s">
        <v>24</v>
      </c>
      <c r="T480">
        <v>0</v>
      </c>
      <c r="U480">
        <v>0</v>
      </c>
      <c r="V480" t="str">
        <f t="shared" si="8"/>
        <v>SIM</v>
      </c>
    </row>
    <row r="481" spans="1:22" x14ac:dyDescent="0.25">
      <c r="A481" t="s">
        <v>2448</v>
      </c>
      <c r="B481" t="s">
        <v>2449</v>
      </c>
      <c r="C481" t="s">
        <v>2450</v>
      </c>
      <c r="D481" t="s">
        <v>2433</v>
      </c>
      <c r="E481" t="s">
        <v>2434</v>
      </c>
      <c r="F481" t="s">
        <v>2435</v>
      </c>
      <c r="G481">
        <v>12</v>
      </c>
      <c r="H481" s="1" t="s">
        <v>47</v>
      </c>
      <c r="I481" t="s">
        <v>2451</v>
      </c>
      <c r="J481" t="s">
        <v>2452</v>
      </c>
      <c r="K481">
        <v>419</v>
      </c>
      <c r="L481">
        <v>5028</v>
      </c>
      <c r="M481">
        <v>20</v>
      </c>
      <c r="N481">
        <v>20</v>
      </c>
      <c r="O481">
        <v>2</v>
      </c>
      <c r="P481">
        <v>22.5</v>
      </c>
      <c r="Q481">
        <v>22.5</v>
      </c>
      <c r="R481">
        <v>11.9</v>
      </c>
      <c r="S481" t="s">
        <v>24</v>
      </c>
      <c r="T481">
        <v>0</v>
      </c>
      <c r="U481">
        <v>0</v>
      </c>
      <c r="V481" t="str">
        <f t="shared" si="8"/>
        <v>SIM</v>
      </c>
    </row>
    <row r="482" spans="1:22" x14ac:dyDescent="0.25">
      <c r="A482" t="s">
        <v>2453</v>
      </c>
      <c r="B482" t="s">
        <v>2454</v>
      </c>
      <c r="C482" t="s">
        <v>2455</v>
      </c>
      <c r="D482" t="s">
        <v>2433</v>
      </c>
      <c r="E482" t="s">
        <v>2434</v>
      </c>
      <c r="F482" t="s">
        <v>2435</v>
      </c>
      <c r="G482">
        <v>12</v>
      </c>
      <c r="H482" s="1" t="s">
        <v>47</v>
      </c>
      <c r="I482" t="s">
        <v>2456</v>
      </c>
      <c r="J482" t="s">
        <v>2457</v>
      </c>
      <c r="K482">
        <v>491</v>
      </c>
      <c r="L482">
        <v>5892</v>
      </c>
      <c r="M482">
        <v>11</v>
      </c>
      <c r="N482">
        <v>11</v>
      </c>
      <c r="O482">
        <v>6.5</v>
      </c>
      <c r="P482">
        <v>32.5</v>
      </c>
      <c r="Q482">
        <v>19</v>
      </c>
      <c r="R482">
        <v>19.5</v>
      </c>
      <c r="S482" t="s">
        <v>24</v>
      </c>
      <c r="T482">
        <v>0</v>
      </c>
      <c r="U482">
        <v>0</v>
      </c>
      <c r="V482" t="str">
        <f t="shared" si="8"/>
        <v>SIM</v>
      </c>
    </row>
    <row r="483" spans="1:22" x14ac:dyDescent="0.25">
      <c r="A483" t="s">
        <v>2458</v>
      </c>
      <c r="B483" t="s">
        <v>2459</v>
      </c>
      <c r="C483" t="s">
        <v>2460</v>
      </c>
      <c r="D483" t="s">
        <v>2433</v>
      </c>
      <c r="E483" t="s">
        <v>2434</v>
      </c>
      <c r="F483" t="s">
        <v>2435</v>
      </c>
      <c r="G483">
        <v>12</v>
      </c>
      <c r="H483" s="1" t="s">
        <v>47</v>
      </c>
      <c r="I483" t="s">
        <v>2461</v>
      </c>
      <c r="J483" t="s">
        <v>2462</v>
      </c>
      <c r="K483">
        <v>223</v>
      </c>
      <c r="L483">
        <v>2676</v>
      </c>
      <c r="M483">
        <v>9</v>
      </c>
      <c r="N483">
        <v>9</v>
      </c>
      <c r="O483">
        <v>5</v>
      </c>
      <c r="P483">
        <v>32</v>
      </c>
      <c r="Q483">
        <v>24.5</v>
      </c>
      <c r="R483">
        <v>14.2</v>
      </c>
      <c r="S483" t="s">
        <v>24</v>
      </c>
      <c r="T483">
        <v>0</v>
      </c>
      <c r="U483">
        <v>0</v>
      </c>
      <c r="V483" t="str">
        <f t="shared" si="8"/>
        <v>SIM</v>
      </c>
    </row>
    <row r="484" spans="1:22" x14ac:dyDescent="0.25">
      <c r="A484" t="s">
        <v>2463</v>
      </c>
      <c r="B484" t="s">
        <v>2464</v>
      </c>
      <c r="C484" t="s">
        <v>2465</v>
      </c>
      <c r="D484" t="s">
        <v>2433</v>
      </c>
      <c r="E484" t="s">
        <v>2466</v>
      </c>
      <c r="F484" t="s">
        <v>2467</v>
      </c>
      <c r="G484">
        <v>12</v>
      </c>
      <c r="H484" s="1" t="s">
        <v>47</v>
      </c>
      <c r="I484" t="s">
        <v>2468</v>
      </c>
      <c r="K484">
        <v>356</v>
      </c>
      <c r="L484">
        <v>4272</v>
      </c>
      <c r="M484">
        <v>13</v>
      </c>
      <c r="N484">
        <v>13</v>
      </c>
      <c r="O484">
        <v>11</v>
      </c>
      <c r="P484">
        <v>44.4</v>
      </c>
      <c r="Q484">
        <v>31</v>
      </c>
      <c r="R484">
        <v>37.299999999999997</v>
      </c>
      <c r="S484" t="s">
        <v>24</v>
      </c>
      <c r="T484">
        <v>0</v>
      </c>
      <c r="U484">
        <v>0</v>
      </c>
      <c r="V484" t="str">
        <f t="shared" si="8"/>
        <v>SIM</v>
      </c>
    </row>
    <row r="485" spans="1:22" x14ac:dyDescent="0.25">
      <c r="A485" t="s">
        <v>2469</v>
      </c>
      <c r="B485" t="s">
        <v>2470</v>
      </c>
      <c r="C485" t="s">
        <v>2471</v>
      </c>
      <c r="D485" t="s">
        <v>2433</v>
      </c>
      <c r="E485" t="s">
        <v>2466</v>
      </c>
      <c r="F485" t="s">
        <v>2467</v>
      </c>
      <c r="G485">
        <v>12</v>
      </c>
      <c r="H485" s="1" t="s">
        <v>47</v>
      </c>
      <c r="I485" t="s">
        <v>2472</v>
      </c>
      <c r="J485" t="s">
        <v>2473</v>
      </c>
      <c r="K485">
        <v>440</v>
      </c>
      <c r="L485">
        <v>5280</v>
      </c>
      <c r="M485">
        <v>14.5</v>
      </c>
      <c r="N485">
        <v>14.5</v>
      </c>
      <c r="O485">
        <v>8</v>
      </c>
      <c r="P485">
        <v>46</v>
      </c>
      <c r="Q485">
        <v>29.7</v>
      </c>
      <c r="R485">
        <v>17.3</v>
      </c>
      <c r="S485" t="s">
        <v>24</v>
      </c>
      <c r="T485">
        <v>0</v>
      </c>
      <c r="U485">
        <v>0</v>
      </c>
      <c r="V485" t="str">
        <f t="shared" si="8"/>
        <v>SIM</v>
      </c>
    </row>
    <row r="486" spans="1:22" x14ac:dyDescent="0.25">
      <c r="A486" t="s">
        <v>2474</v>
      </c>
      <c r="B486" t="s">
        <v>2475</v>
      </c>
      <c r="C486" t="s">
        <v>2476</v>
      </c>
      <c r="D486" t="s">
        <v>2433</v>
      </c>
      <c r="E486" t="s">
        <v>2466</v>
      </c>
      <c r="F486" t="s">
        <v>2467</v>
      </c>
      <c r="G486">
        <v>12</v>
      </c>
      <c r="H486" s="1" t="s">
        <v>47</v>
      </c>
      <c r="I486" t="s">
        <v>2477</v>
      </c>
      <c r="K486">
        <v>334</v>
      </c>
      <c r="L486">
        <v>4008</v>
      </c>
      <c r="M486">
        <v>10</v>
      </c>
      <c r="N486">
        <v>10</v>
      </c>
      <c r="O486">
        <v>7.5</v>
      </c>
      <c r="P486">
        <v>25.5</v>
      </c>
      <c r="Q486">
        <v>20.5</v>
      </c>
      <c r="R486">
        <v>22.5</v>
      </c>
      <c r="S486" t="s">
        <v>24</v>
      </c>
      <c r="T486">
        <v>0</v>
      </c>
      <c r="U486">
        <v>0</v>
      </c>
      <c r="V486" t="str">
        <f t="shared" si="8"/>
        <v>SIM</v>
      </c>
    </row>
    <row r="487" spans="1:22" x14ac:dyDescent="0.25">
      <c r="A487" t="s">
        <v>2478</v>
      </c>
      <c r="B487" t="s">
        <v>2479</v>
      </c>
      <c r="C487" t="s">
        <v>2480</v>
      </c>
      <c r="D487" t="s">
        <v>2433</v>
      </c>
      <c r="E487" t="s">
        <v>2466</v>
      </c>
      <c r="F487" t="s">
        <v>2467</v>
      </c>
      <c r="G487">
        <v>12</v>
      </c>
      <c r="H487" s="1" t="s">
        <v>47</v>
      </c>
      <c r="I487" t="s">
        <v>2481</v>
      </c>
      <c r="K487">
        <v>310</v>
      </c>
      <c r="L487">
        <v>3720</v>
      </c>
      <c r="M487">
        <v>9</v>
      </c>
      <c r="N487">
        <v>9</v>
      </c>
      <c r="O487">
        <v>8</v>
      </c>
      <c r="P487">
        <v>28.2</v>
      </c>
      <c r="Q487">
        <v>22.4</v>
      </c>
      <c r="R487">
        <v>19.600000000000001</v>
      </c>
      <c r="S487" t="s">
        <v>24</v>
      </c>
      <c r="T487">
        <v>0</v>
      </c>
      <c r="U487">
        <v>0</v>
      </c>
      <c r="V487" t="str">
        <f t="shared" si="8"/>
        <v>SIM</v>
      </c>
    </row>
    <row r="488" spans="1:22" x14ac:dyDescent="0.25">
      <c r="A488" t="s">
        <v>2482</v>
      </c>
      <c r="B488" t="s">
        <v>2483</v>
      </c>
      <c r="C488" t="s">
        <v>2484</v>
      </c>
      <c r="D488" t="s">
        <v>41</v>
      </c>
      <c r="E488" t="s">
        <v>62</v>
      </c>
      <c r="G488">
        <v>6</v>
      </c>
      <c r="H488" s="1" t="s">
        <v>24</v>
      </c>
      <c r="I488" t="s">
        <v>2485</v>
      </c>
      <c r="J488" t="s">
        <v>2486</v>
      </c>
      <c r="K488">
        <v>478</v>
      </c>
      <c r="L488">
        <v>3050</v>
      </c>
      <c r="M488">
        <v>51.5</v>
      </c>
      <c r="N488">
        <v>30</v>
      </c>
      <c r="O488">
        <v>15.5</v>
      </c>
      <c r="P488">
        <v>52</v>
      </c>
      <c r="Q488">
        <v>30</v>
      </c>
      <c r="R488">
        <v>42</v>
      </c>
      <c r="S488" t="s">
        <v>24</v>
      </c>
      <c r="T488">
        <v>0</v>
      </c>
      <c r="U488">
        <v>10</v>
      </c>
      <c r="V488" t="str">
        <f t="shared" si="8"/>
        <v>NÃO</v>
      </c>
    </row>
    <row r="489" spans="1:22" x14ac:dyDescent="0.25">
      <c r="A489" t="s">
        <v>2487</v>
      </c>
      <c r="B489" t="s">
        <v>2488</v>
      </c>
      <c r="C489" t="s">
        <v>2489</v>
      </c>
      <c r="D489" t="s">
        <v>41</v>
      </c>
      <c r="E489" t="s">
        <v>62</v>
      </c>
      <c r="G489">
        <v>6</v>
      </c>
      <c r="H489" s="1" t="s">
        <v>24</v>
      </c>
      <c r="I489" t="s">
        <v>2490</v>
      </c>
      <c r="J489" t="s">
        <v>2491</v>
      </c>
      <c r="K489">
        <v>641</v>
      </c>
      <c r="L489">
        <v>4000</v>
      </c>
      <c r="M489">
        <v>52</v>
      </c>
      <c r="N489">
        <v>31</v>
      </c>
      <c r="O489">
        <v>16.5</v>
      </c>
      <c r="P489">
        <v>53</v>
      </c>
      <c r="Q489">
        <v>32</v>
      </c>
      <c r="R489">
        <v>46</v>
      </c>
      <c r="S489" t="s">
        <v>24</v>
      </c>
      <c r="T489">
        <v>0</v>
      </c>
      <c r="U489">
        <v>10</v>
      </c>
      <c r="V489" t="str">
        <f t="shared" si="8"/>
        <v>NÃO</v>
      </c>
    </row>
    <row r="490" spans="1:22" x14ac:dyDescent="0.25">
      <c r="A490" t="s">
        <v>2492</v>
      </c>
      <c r="B490" t="s">
        <v>17709</v>
      </c>
      <c r="C490" t="s">
        <v>2493</v>
      </c>
      <c r="D490" t="s">
        <v>873</v>
      </c>
      <c r="E490" t="s">
        <v>1815</v>
      </c>
      <c r="G490">
        <v>25</v>
      </c>
      <c r="H490" s="1" t="s">
        <v>24</v>
      </c>
      <c r="I490" t="s">
        <v>2494</v>
      </c>
      <c r="J490" t="s">
        <v>2495</v>
      </c>
      <c r="K490">
        <v>262</v>
      </c>
      <c r="L490">
        <v>6710</v>
      </c>
      <c r="M490">
        <v>21.6</v>
      </c>
      <c r="N490">
        <v>3</v>
      </c>
      <c r="O490">
        <v>2</v>
      </c>
      <c r="P490">
        <v>23</v>
      </c>
      <c r="Q490">
        <v>17</v>
      </c>
      <c r="R490">
        <v>13</v>
      </c>
      <c r="S490" t="s">
        <v>24</v>
      </c>
      <c r="T490">
        <v>0</v>
      </c>
      <c r="U490">
        <v>12</v>
      </c>
      <c r="V490" t="str">
        <f t="shared" si="8"/>
        <v>NÃO</v>
      </c>
    </row>
    <row r="491" spans="1:22" x14ac:dyDescent="0.25">
      <c r="A491" t="s">
        <v>2496</v>
      </c>
      <c r="B491" t="s">
        <v>2497</v>
      </c>
      <c r="C491" t="s">
        <v>2498</v>
      </c>
      <c r="D491" t="s">
        <v>873</v>
      </c>
      <c r="E491" t="s">
        <v>1815</v>
      </c>
      <c r="G491">
        <v>60</v>
      </c>
      <c r="H491" s="1" t="s">
        <v>24</v>
      </c>
      <c r="I491" t="s">
        <v>2499</v>
      </c>
      <c r="J491" t="s">
        <v>2500</v>
      </c>
      <c r="K491">
        <v>71</v>
      </c>
      <c r="L491">
        <v>4435</v>
      </c>
      <c r="M491">
        <v>24.8</v>
      </c>
      <c r="N491">
        <v>9.4</v>
      </c>
      <c r="O491">
        <v>0.3</v>
      </c>
      <c r="P491">
        <v>26</v>
      </c>
      <c r="Q491">
        <v>19</v>
      </c>
      <c r="R491">
        <v>10.5</v>
      </c>
      <c r="S491" t="s">
        <v>24</v>
      </c>
      <c r="T491">
        <v>0</v>
      </c>
      <c r="U491">
        <v>12</v>
      </c>
      <c r="V491" t="str">
        <f t="shared" si="8"/>
        <v>NÃO</v>
      </c>
    </row>
    <row r="492" spans="1:22" x14ac:dyDescent="0.25">
      <c r="A492" t="s">
        <v>2501</v>
      </c>
      <c r="B492" t="s">
        <v>17710</v>
      </c>
      <c r="C492" t="s">
        <v>2502</v>
      </c>
      <c r="D492" t="s">
        <v>873</v>
      </c>
      <c r="E492" t="s">
        <v>1815</v>
      </c>
      <c r="G492">
        <v>25</v>
      </c>
      <c r="H492" s="1" t="s">
        <v>24</v>
      </c>
      <c r="I492" t="s">
        <v>2503</v>
      </c>
      <c r="J492" t="s">
        <v>2504</v>
      </c>
      <c r="K492">
        <v>288</v>
      </c>
      <c r="L492">
        <v>7360</v>
      </c>
      <c r="M492">
        <v>21.6</v>
      </c>
      <c r="N492">
        <v>3</v>
      </c>
      <c r="O492">
        <v>2</v>
      </c>
      <c r="P492">
        <v>23</v>
      </c>
      <c r="Q492">
        <v>17</v>
      </c>
      <c r="R492">
        <v>13</v>
      </c>
      <c r="S492" t="s">
        <v>24</v>
      </c>
      <c r="T492">
        <v>0</v>
      </c>
      <c r="U492">
        <v>12</v>
      </c>
      <c r="V492" t="str">
        <f t="shared" si="8"/>
        <v>NÃO</v>
      </c>
    </row>
    <row r="493" spans="1:22" x14ac:dyDescent="0.25">
      <c r="A493" t="s">
        <v>2505</v>
      </c>
      <c r="B493" t="s">
        <v>2506</v>
      </c>
      <c r="C493" t="s">
        <v>2507</v>
      </c>
      <c r="D493" t="s">
        <v>873</v>
      </c>
      <c r="E493" t="s">
        <v>1815</v>
      </c>
      <c r="G493">
        <v>60</v>
      </c>
      <c r="H493" s="1" t="s">
        <v>24</v>
      </c>
      <c r="I493" t="s">
        <v>2508</v>
      </c>
      <c r="J493" t="s">
        <v>2509</v>
      </c>
      <c r="K493">
        <v>77</v>
      </c>
      <c r="L493">
        <v>4771</v>
      </c>
      <c r="M493">
        <v>24.8</v>
      </c>
      <c r="N493">
        <v>9.4</v>
      </c>
      <c r="O493">
        <v>0.3</v>
      </c>
      <c r="P493">
        <v>26</v>
      </c>
      <c r="Q493">
        <v>19</v>
      </c>
      <c r="R493">
        <v>10.5</v>
      </c>
      <c r="S493" t="s">
        <v>24</v>
      </c>
      <c r="T493">
        <v>0</v>
      </c>
      <c r="U493">
        <v>12</v>
      </c>
      <c r="V493" t="str">
        <f t="shared" si="8"/>
        <v>NÃO</v>
      </c>
    </row>
    <row r="494" spans="1:22" x14ac:dyDescent="0.25">
      <c r="A494" t="s">
        <v>2510</v>
      </c>
      <c r="B494" t="s">
        <v>2511</v>
      </c>
      <c r="C494" t="s">
        <v>2512</v>
      </c>
      <c r="D494" t="s">
        <v>2513</v>
      </c>
      <c r="E494" t="s">
        <v>614</v>
      </c>
      <c r="G494">
        <v>12</v>
      </c>
      <c r="H494" s="1" t="s">
        <v>24</v>
      </c>
      <c r="I494" t="s">
        <v>2514</v>
      </c>
      <c r="J494" t="s">
        <v>2515</v>
      </c>
      <c r="K494">
        <v>1385</v>
      </c>
      <c r="L494">
        <v>17120</v>
      </c>
      <c r="M494">
        <v>43.1</v>
      </c>
      <c r="N494">
        <v>34.700000000000003</v>
      </c>
      <c r="O494">
        <v>19</v>
      </c>
      <c r="P494">
        <v>97</v>
      </c>
      <c r="Q494">
        <v>40.5</v>
      </c>
      <c r="R494">
        <v>69</v>
      </c>
      <c r="S494" t="s">
        <v>24</v>
      </c>
      <c r="T494">
        <v>0</v>
      </c>
      <c r="U494">
        <v>10</v>
      </c>
      <c r="V494" t="str">
        <f t="shared" si="8"/>
        <v>NÃO</v>
      </c>
    </row>
    <row r="495" spans="1:22" x14ac:dyDescent="0.25">
      <c r="A495" t="s">
        <v>2516</v>
      </c>
      <c r="B495" t="s">
        <v>2517</v>
      </c>
      <c r="C495" t="s">
        <v>2518</v>
      </c>
      <c r="D495" t="s">
        <v>2513</v>
      </c>
      <c r="E495" t="s">
        <v>614</v>
      </c>
      <c r="G495">
        <v>8</v>
      </c>
      <c r="H495" s="1" t="s">
        <v>24</v>
      </c>
      <c r="I495" t="s">
        <v>2519</v>
      </c>
      <c r="J495" t="s">
        <v>2520</v>
      </c>
      <c r="K495">
        <v>1545</v>
      </c>
      <c r="L495">
        <v>12860</v>
      </c>
      <c r="M495">
        <v>46</v>
      </c>
      <c r="N495">
        <v>35.799999999999997</v>
      </c>
      <c r="O495">
        <v>19.5</v>
      </c>
      <c r="P495">
        <v>97</v>
      </c>
      <c r="Q495">
        <v>40.5</v>
      </c>
      <c r="R495">
        <v>80.5</v>
      </c>
      <c r="S495" t="s">
        <v>24</v>
      </c>
      <c r="T495">
        <v>0</v>
      </c>
      <c r="U495">
        <v>10</v>
      </c>
      <c r="V495" t="str">
        <f t="shared" si="8"/>
        <v>NÃO</v>
      </c>
    </row>
    <row r="496" spans="1:22" x14ac:dyDescent="0.25">
      <c r="A496" t="s">
        <v>2521</v>
      </c>
      <c r="B496" t="s">
        <v>2522</v>
      </c>
      <c r="C496" t="s">
        <v>2523</v>
      </c>
      <c r="D496" t="s">
        <v>2513</v>
      </c>
      <c r="E496" t="s">
        <v>614</v>
      </c>
      <c r="G496">
        <v>8</v>
      </c>
      <c r="H496" s="1" t="s">
        <v>24</v>
      </c>
      <c r="I496" t="s">
        <v>2524</v>
      </c>
      <c r="J496" t="s">
        <v>2525</v>
      </c>
      <c r="K496">
        <v>1725</v>
      </c>
      <c r="L496">
        <v>14300</v>
      </c>
      <c r="M496">
        <v>47.8</v>
      </c>
      <c r="N496">
        <v>37.6</v>
      </c>
      <c r="O496">
        <v>19.8</v>
      </c>
      <c r="P496">
        <v>97</v>
      </c>
      <c r="Q496">
        <v>40.5</v>
      </c>
      <c r="R496">
        <v>80.5</v>
      </c>
      <c r="S496" t="s">
        <v>24</v>
      </c>
      <c r="T496">
        <v>0</v>
      </c>
      <c r="U496">
        <v>10</v>
      </c>
      <c r="V496" t="str">
        <f t="shared" si="8"/>
        <v>NÃO</v>
      </c>
    </row>
    <row r="497" spans="1:22" x14ac:dyDescent="0.25">
      <c r="A497" t="s">
        <v>2526</v>
      </c>
      <c r="B497" t="s">
        <v>2527</v>
      </c>
      <c r="C497" t="s">
        <v>2528</v>
      </c>
      <c r="D497" t="s">
        <v>2513</v>
      </c>
      <c r="E497" t="s">
        <v>614</v>
      </c>
      <c r="G497">
        <v>6</v>
      </c>
      <c r="H497" s="1" t="s">
        <v>24</v>
      </c>
      <c r="I497" t="s">
        <v>2529</v>
      </c>
      <c r="J497" t="s">
        <v>2530</v>
      </c>
      <c r="K497">
        <v>2215</v>
      </c>
      <c r="L497">
        <v>13790</v>
      </c>
      <c r="M497">
        <v>51.9</v>
      </c>
      <c r="N497">
        <v>42</v>
      </c>
      <c r="O497">
        <v>24.5</v>
      </c>
      <c r="P497">
        <v>97</v>
      </c>
      <c r="Q497">
        <v>40.5</v>
      </c>
      <c r="R497">
        <v>80.5</v>
      </c>
      <c r="S497" t="s">
        <v>24</v>
      </c>
      <c r="T497">
        <v>0</v>
      </c>
      <c r="U497">
        <v>10</v>
      </c>
      <c r="V497" t="str">
        <f t="shared" si="8"/>
        <v>NÃO</v>
      </c>
    </row>
    <row r="498" spans="1:22" x14ac:dyDescent="0.25">
      <c r="A498" t="s">
        <v>2531</v>
      </c>
      <c r="B498" t="s">
        <v>2532</v>
      </c>
      <c r="C498" t="s">
        <v>2533</v>
      </c>
      <c r="D498" t="s">
        <v>2513</v>
      </c>
      <c r="E498" t="s">
        <v>614</v>
      </c>
      <c r="G498">
        <v>3</v>
      </c>
      <c r="H498" s="1" t="s">
        <v>24</v>
      </c>
      <c r="I498" t="s">
        <v>2534</v>
      </c>
      <c r="J498" t="s">
        <v>2535</v>
      </c>
      <c r="K498">
        <v>2985</v>
      </c>
      <c r="L498">
        <v>9450</v>
      </c>
      <c r="M498">
        <v>58.3</v>
      </c>
      <c r="N498">
        <v>48</v>
      </c>
      <c r="O498">
        <v>25.3</v>
      </c>
      <c r="P498">
        <v>65</v>
      </c>
      <c r="Q498">
        <v>50</v>
      </c>
      <c r="R498">
        <v>72</v>
      </c>
      <c r="S498" t="s">
        <v>24</v>
      </c>
      <c r="T498">
        <v>0</v>
      </c>
      <c r="U498">
        <v>10</v>
      </c>
      <c r="V498" t="str">
        <f t="shared" si="8"/>
        <v>NÃO</v>
      </c>
    </row>
    <row r="499" spans="1:22" x14ac:dyDescent="0.25">
      <c r="A499" t="s">
        <v>2536</v>
      </c>
      <c r="B499" t="s">
        <v>2537</v>
      </c>
      <c r="C499" t="s">
        <v>2538</v>
      </c>
      <c r="D499" t="s">
        <v>2513</v>
      </c>
      <c r="E499" t="s">
        <v>614</v>
      </c>
      <c r="G499">
        <v>4</v>
      </c>
      <c r="H499" s="1" t="s">
        <v>24</v>
      </c>
      <c r="I499" t="s">
        <v>2539</v>
      </c>
      <c r="J499" t="s">
        <v>2540</v>
      </c>
      <c r="K499">
        <v>2325</v>
      </c>
      <c r="L499">
        <v>9800</v>
      </c>
      <c r="M499">
        <v>46</v>
      </c>
      <c r="N499">
        <v>37.5</v>
      </c>
      <c r="O499">
        <v>34.5</v>
      </c>
      <c r="P499">
        <v>97</v>
      </c>
      <c r="Q499">
        <v>40.5</v>
      </c>
      <c r="R499">
        <v>80.5</v>
      </c>
      <c r="S499" t="s">
        <v>24</v>
      </c>
      <c r="T499">
        <v>0</v>
      </c>
      <c r="U499">
        <v>10</v>
      </c>
      <c r="V499" t="str">
        <f t="shared" si="8"/>
        <v>NÃO</v>
      </c>
    </row>
    <row r="500" spans="1:22" x14ac:dyDescent="0.25">
      <c r="A500" t="s">
        <v>2541</v>
      </c>
      <c r="B500" t="s">
        <v>2542</v>
      </c>
      <c r="C500" t="s">
        <v>2543</v>
      </c>
      <c r="D500" t="s">
        <v>2513</v>
      </c>
      <c r="E500" t="s">
        <v>614</v>
      </c>
      <c r="G500">
        <v>4</v>
      </c>
      <c r="H500" s="1" t="s">
        <v>24</v>
      </c>
      <c r="I500" t="s">
        <v>2544</v>
      </c>
      <c r="J500" t="s">
        <v>2545</v>
      </c>
      <c r="K500">
        <v>2745</v>
      </c>
      <c r="L500">
        <v>11480</v>
      </c>
      <c r="M500">
        <v>50.7</v>
      </c>
      <c r="N500">
        <v>42</v>
      </c>
      <c r="O500">
        <v>34.5</v>
      </c>
      <c r="P500">
        <v>97</v>
      </c>
      <c r="Q500">
        <v>40.5</v>
      </c>
      <c r="R500">
        <v>80.5</v>
      </c>
      <c r="S500" t="s">
        <v>24</v>
      </c>
      <c r="T500">
        <v>0</v>
      </c>
      <c r="U500">
        <v>10</v>
      </c>
      <c r="V500" t="str">
        <f t="shared" si="8"/>
        <v>NÃO</v>
      </c>
    </row>
    <row r="501" spans="1:22" x14ac:dyDescent="0.25">
      <c r="A501" t="s">
        <v>2546</v>
      </c>
      <c r="B501" t="s">
        <v>2547</v>
      </c>
      <c r="C501" t="s">
        <v>2548</v>
      </c>
      <c r="D501" t="s">
        <v>2513</v>
      </c>
      <c r="E501" t="s">
        <v>614</v>
      </c>
      <c r="G501">
        <v>18</v>
      </c>
      <c r="H501" s="1" t="s">
        <v>24</v>
      </c>
      <c r="I501" t="s">
        <v>2549</v>
      </c>
      <c r="J501" t="s">
        <v>2550</v>
      </c>
      <c r="K501">
        <v>570</v>
      </c>
      <c r="L501">
        <v>570</v>
      </c>
      <c r="M501">
        <v>36</v>
      </c>
      <c r="N501">
        <v>23.5</v>
      </c>
      <c r="O501">
        <v>23</v>
      </c>
      <c r="P501">
        <v>36</v>
      </c>
      <c r="Q501">
        <v>23.5</v>
      </c>
      <c r="R501">
        <v>23</v>
      </c>
      <c r="S501" t="s">
        <v>24</v>
      </c>
      <c r="T501">
        <v>0</v>
      </c>
      <c r="U501">
        <v>10</v>
      </c>
      <c r="V501" t="str">
        <f t="shared" si="8"/>
        <v>NÃO</v>
      </c>
    </row>
    <row r="502" spans="1:22" x14ac:dyDescent="0.25">
      <c r="A502" t="s">
        <v>2551</v>
      </c>
      <c r="B502" t="s">
        <v>2552</v>
      </c>
      <c r="C502" t="s">
        <v>2553</v>
      </c>
      <c r="D502" t="s">
        <v>2513</v>
      </c>
      <c r="E502" t="s">
        <v>614</v>
      </c>
      <c r="G502">
        <v>12</v>
      </c>
      <c r="H502" s="1" t="s">
        <v>24</v>
      </c>
      <c r="I502" t="s">
        <v>2554</v>
      </c>
      <c r="J502" t="s">
        <v>2555</v>
      </c>
      <c r="K502">
        <v>285</v>
      </c>
      <c r="L502">
        <v>3920</v>
      </c>
      <c r="M502">
        <v>35</v>
      </c>
      <c r="N502">
        <v>35</v>
      </c>
      <c r="O502">
        <v>1.8</v>
      </c>
      <c r="P502">
        <v>35</v>
      </c>
      <c r="Q502">
        <v>35</v>
      </c>
      <c r="R502">
        <v>1.8</v>
      </c>
      <c r="S502" t="s">
        <v>24</v>
      </c>
      <c r="T502">
        <v>0</v>
      </c>
      <c r="U502">
        <v>10</v>
      </c>
      <c r="V502" t="str">
        <f t="shared" si="8"/>
        <v>NÃO</v>
      </c>
    </row>
    <row r="503" spans="1:22" x14ac:dyDescent="0.25">
      <c r="A503" t="s">
        <v>2556</v>
      </c>
      <c r="B503" t="s">
        <v>2557</v>
      </c>
      <c r="C503" t="s">
        <v>2558</v>
      </c>
      <c r="D503" t="s">
        <v>2513</v>
      </c>
      <c r="E503" t="s">
        <v>2559</v>
      </c>
      <c r="G503">
        <v>10</v>
      </c>
      <c r="H503" s="1" t="s">
        <v>24</v>
      </c>
      <c r="I503" t="s">
        <v>2560</v>
      </c>
      <c r="J503" t="s">
        <v>2561</v>
      </c>
      <c r="K503">
        <v>25</v>
      </c>
      <c r="L503">
        <v>250</v>
      </c>
      <c r="M503">
        <v>16.5</v>
      </c>
      <c r="N503">
        <v>10.5</v>
      </c>
      <c r="O503">
        <v>1.5</v>
      </c>
      <c r="P503">
        <v>16.5</v>
      </c>
      <c r="Q503">
        <v>10.5</v>
      </c>
      <c r="R503">
        <v>1.5</v>
      </c>
      <c r="S503" t="s">
        <v>47</v>
      </c>
      <c r="T503">
        <v>0</v>
      </c>
      <c r="U503">
        <v>0</v>
      </c>
      <c r="V503" t="str">
        <f t="shared" si="8"/>
        <v>SIM</v>
      </c>
    </row>
    <row r="504" spans="1:22" x14ac:dyDescent="0.25">
      <c r="A504" t="s">
        <v>2562</v>
      </c>
      <c r="B504" t="s">
        <v>2563</v>
      </c>
      <c r="C504" t="s">
        <v>2564</v>
      </c>
      <c r="D504" t="s">
        <v>2513</v>
      </c>
      <c r="E504" t="s">
        <v>2559</v>
      </c>
      <c r="G504">
        <v>10</v>
      </c>
      <c r="H504" s="1" t="s">
        <v>24</v>
      </c>
      <c r="I504" t="s">
        <v>2565</v>
      </c>
      <c r="J504" t="s">
        <v>2566</v>
      </c>
      <c r="K504">
        <v>5</v>
      </c>
      <c r="L504">
        <v>50</v>
      </c>
      <c r="M504">
        <v>16.5</v>
      </c>
      <c r="N504">
        <v>10.5</v>
      </c>
      <c r="O504">
        <v>1.5</v>
      </c>
      <c r="P504">
        <v>16.5</v>
      </c>
      <c r="Q504">
        <v>10.5</v>
      </c>
      <c r="R504">
        <v>1.5</v>
      </c>
      <c r="S504" t="s">
        <v>47</v>
      </c>
      <c r="T504">
        <v>0</v>
      </c>
      <c r="U504">
        <v>0</v>
      </c>
      <c r="V504" t="str">
        <f t="shared" si="8"/>
        <v>SIM</v>
      </c>
    </row>
    <row r="505" spans="1:22" x14ac:dyDescent="0.25">
      <c r="A505" t="s">
        <v>2567</v>
      </c>
      <c r="B505" t="s">
        <v>2568</v>
      </c>
      <c r="C505" t="s">
        <v>2569</v>
      </c>
      <c r="D505" t="s">
        <v>2513</v>
      </c>
      <c r="E505" t="s">
        <v>2559</v>
      </c>
      <c r="G505">
        <v>10</v>
      </c>
      <c r="H505" s="1" t="s">
        <v>24</v>
      </c>
      <c r="I505" t="s">
        <v>2570</v>
      </c>
      <c r="J505" t="s">
        <v>2571</v>
      </c>
      <c r="K505">
        <v>30</v>
      </c>
      <c r="L505">
        <v>300</v>
      </c>
      <c r="M505">
        <v>16.5</v>
      </c>
      <c r="N505">
        <v>10.5</v>
      </c>
      <c r="O505">
        <v>1.5</v>
      </c>
      <c r="P505">
        <v>16.5</v>
      </c>
      <c r="Q505">
        <v>10.5</v>
      </c>
      <c r="R505">
        <v>1.5</v>
      </c>
      <c r="S505" t="s">
        <v>47</v>
      </c>
      <c r="T505">
        <v>0</v>
      </c>
      <c r="U505">
        <v>0</v>
      </c>
      <c r="V505" t="str">
        <f t="shared" si="8"/>
        <v>SIM</v>
      </c>
    </row>
    <row r="506" spans="1:22" x14ac:dyDescent="0.25">
      <c r="A506" t="s">
        <v>2572</v>
      </c>
      <c r="B506" t="s">
        <v>2573</v>
      </c>
      <c r="C506" t="s">
        <v>2574</v>
      </c>
      <c r="D506" t="s">
        <v>44</v>
      </c>
      <c r="E506" t="s">
        <v>104</v>
      </c>
      <c r="F506" t="s">
        <v>105</v>
      </c>
      <c r="G506">
        <v>6</v>
      </c>
      <c r="H506" s="1" t="s">
        <v>47</v>
      </c>
      <c r="I506" t="s">
        <v>2575</v>
      </c>
      <c r="J506" t="s">
        <v>2576</v>
      </c>
      <c r="K506">
        <v>1300</v>
      </c>
      <c r="L506">
        <v>8565</v>
      </c>
      <c r="M506">
        <v>26.4</v>
      </c>
      <c r="N506">
        <v>23.9</v>
      </c>
      <c r="O506">
        <v>7.4</v>
      </c>
      <c r="P506">
        <v>32.1</v>
      </c>
      <c r="Q506">
        <v>28.1</v>
      </c>
      <c r="R506">
        <v>26.4</v>
      </c>
      <c r="S506" t="s">
        <v>24</v>
      </c>
      <c r="T506">
        <v>0</v>
      </c>
      <c r="U506">
        <v>10</v>
      </c>
      <c r="V506" t="str">
        <f t="shared" si="8"/>
        <v>SIM</v>
      </c>
    </row>
    <row r="507" spans="1:22" x14ac:dyDescent="0.25">
      <c r="A507" t="s">
        <v>2577</v>
      </c>
      <c r="B507" t="s">
        <v>2578</v>
      </c>
      <c r="C507" t="s">
        <v>2579</v>
      </c>
      <c r="D507" t="s">
        <v>44</v>
      </c>
      <c r="E507" t="s">
        <v>104</v>
      </c>
      <c r="F507" t="s">
        <v>105</v>
      </c>
      <c r="G507">
        <v>6</v>
      </c>
      <c r="H507" s="1" t="s">
        <v>47</v>
      </c>
      <c r="I507" t="s">
        <v>2580</v>
      </c>
      <c r="J507" t="s">
        <v>2581</v>
      </c>
      <c r="K507">
        <v>1460</v>
      </c>
      <c r="L507">
        <v>10292</v>
      </c>
      <c r="M507">
        <v>35.5</v>
      </c>
      <c r="N507">
        <v>22.5</v>
      </c>
      <c r="O507">
        <v>6.45</v>
      </c>
      <c r="P507">
        <v>36.799999999999997</v>
      </c>
      <c r="Q507">
        <v>33.700000000000003</v>
      </c>
      <c r="R507">
        <v>24.9</v>
      </c>
      <c r="S507" t="s">
        <v>24</v>
      </c>
      <c r="T507">
        <v>0</v>
      </c>
      <c r="U507">
        <v>10</v>
      </c>
      <c r="V507" t="str">
        <f t="shared" si="8"/>
        <v>SIM</v>
      </c>
    </row>
    <row r="508" spans="1:22" x14ac:dyDescent="0.25">
      <c r="A508" t="s">
        <v>2582</v>
      </c>
      <c r="B508" t="s">
        <v>2583</v>
      </c>
      <c r="C508" t="s">
        <v>2584</v>
      </c>
      <c r="D508" t="s">
        <v>51</v>
      </c>
      <c r="E508" t="s">
        <v>62</v>
      </c>
      <c r="G508">
        <v>6</v>
      </c>
      <c r="H508" s="1" t="s">
        <v>24</v>
      </c>
      <c r="I508" t="s">
        <v>2585</v>
      </c>
      <c r="J508" t="s">
        <v>2586</v>
      </c>
      <c r="K508">
        <v>825</v>
      </c>
      <c r="L508">
        <v>5048</v>
      </c>
      <c r="M508">
        <v>44.8</v>
      </c>
      <c r="N508">
        <v>44.8</v>
      </c>
      <c r="O508">
        <v>56.5</v>
      </c>
      <c r="P508">
        <v>43</v>
      </c>
      <c r="Q508">
        <v>43</v>
      </c>
      <c r="R508">
        <v>60</v>
      </c>
      <c r="S508" t="s">
        <v>24</v>
      </c>
      <c r="T508">
        <v>0</v>
      </c>
      <c r="U508">
        <v>10</v>
      </c>
      <c r="V508" t="str">
        <f t="shared" si="8"/>
        <v>NÃO</v>
      </c>
    </row>
    <row r="509" spans="1:22" x14ac:dyDescent="0.25">
      <c r="A509" t="s">
        <v>2587</v>
      </c>
      <c r="B509" t="s">
        <v>2588</v>
      </c>
      <c r="C509" t="s">
        <v>2589</v>
      </c>
      <c r="D509" t="s">
        <v>385</v>
      </c>
      <c r="E509" t="s">
        <v>386</v>
      </c>
      <c r="G509">
        <v>30</v>
      </c>
      <c r="H509" s="1" t="s">
        <v>24</v>
      </c>
      <c r="I509" t="s">
        <v>2590</v>
      </c>
      <c r="J509" t="s">
        <v>2591</v>
      </c>
      <c r="K509">
        <v>5</v>
      </c>
      <c r="L509">
        <v>150</v>
      </c>
      <c r="M509">
        <v>8</v>
      </c>
      <c r="N509">
        <v>8</v>
      </c>
      <c r="O509">
        <v>23</v>
      </c>
      <c r="P509">
        <v>13.3</v>
      </c>
      <c r="Q509">
        <v>23.4</v>
      </c>
      <c r="R509">
        <v>26.9</v>
      </c>
      <c r="S509" t="s">
        <v>24</v>
      </c>
      <c r="T509">
        <v>0</v>
      </c>
      <c r="U509">
        <v>10</v>
      </c>
      <c r="V509" t="str">
        <f t="shared" si="8"/>
        <v>NÃO</v>
      </c>
    </row>
    <row r="510" spans="1:22" x14ac:dyDescent="0.25">
      <c r="A510" t="s">
        <v>2592</v>
      </c>
      <c r="B510" t="s">
        <v>2593</v>
      </c>
      <c r="C510" t="s">
        <v>2594</v>
      </c>
      <c r="D510" t="s">
        <v>385</v>
      </c>
      <c r="E510" t="s">
        <v>386</v>
      </c>
      <c r="G510">
        <v>30</v>
      </c>
      <c r="H510" s="1" t="s">
        <v>24</v>
      </c>
      <c r="I510" t="s">
        <v>2595</v>
      </c>
      <c r="J510" t="s">
        <v>2596</v>
      </c>
      <c r="K510">
        <v>6</v>
      </c>
      <c r="L510">
        <v>180</v>
      </c>
      <c r="M510">
        <v>4</v>
      </c>
      <c r="N510">
        <v>9</v>
      </c>
      <c r="O510">
        <v>26.5</v>
      </c>
      <c r="P510">
        <v>13.3</v>
      </c>
      <c r="Q510">
        <v>23.4</v>
      </c>
      <c r="R510">
        <v>26.9</v>
      </c>
      <c r="S510" t="s">
        <v>24</v>
      </c>
      <c r="T510">
        <v>0</v>
      </c>
      <c r="U510">
        <v>10</v>
      </c>
      <c r="V510" t="str">
        <f t="shared" si="8"/>
        <v>NÃO</v>
      </c>
    </row>
    <row r="511" spans="1:22" x14ac:dyDescent="0.25">
      <c r="A511" t="s">
        <v>2597</v>
      </c>
      <c r="B511" t="s">
        <v>2598</v>
      </c>
      <c r="C511" t="s">
        <v>2599</v>
      </c>
      <c r="D511" t="s">
        <v>385</v>
      </c>
      <c r="E511" t="s">
        <v>1474</v>
      </c>
      <c r="G511">
        <v>12</v>
      </c>
      <c r="H511" s="1" t="s">
        <v>24</v>
      </c>
      <c r="I511" t="s">
        <v>2600</v>
      </c>
      <c r="J511" t="s">
        <v>2601</v>
      </c>
      <c r="K511">
        <v>403</v>
      </c>
      <c r="L511">
        <v>8060</v>
      </c>
      <c r="M511">
        <v>23</v>
      </c>
      <c r="N511">
        <v>10</v>
      </c>
      <c r="O511">
        <v>10</v>
      </c>
      <c r="P511">
        <v>34.799999999999997</v>
      </c>
      <c r="Q511">
        <v>39.4</v>
      </c>
      <c r="R511">
        <v>42.6</v>
      </c>
      <c r="S511" t="s">
        <v>24</v>
      </c>
      <c r="T511">
        <v>0</v>
      </c>
      <c r="U511">
        <v>10</v>
      </c>
      <c r="V511" t="str">
        <f t="shared" si="8"/>
        <v>NÃO</v>
      </c>
    </row>
    <row r="512" spans="1:22" x14ac:dyDescent="0.25">
      <c r="A512" t="s">
        <v>2602</v>
      </c>
      <c r="B512" t="s">
        <v>2603</v>
      </c>
      <c r="C512" t="s">
        <v>2604</v>
      </c>
      <c r="D512" t="s">
        <v>22</v>
      </c>
      <c r="E512" t="s">
        <v>29</v>
      </c>
      <c r="F512" t="s">
        <v>30</v>
      </c>
      <c r="G512">
        <v>36</v>
      </c>
      <c r="H512" s="1" t="s">
        <v>24</v>
      </c>
      <c r="I512" t="s">
        <v>2605</v>
      </c>
      <c r="J512" t="s">
        <v>2606</v>
      </c>
      <c r="K512">
        <v>51</v>
      </c>
      <c r="L512">
        <v>220</v>
      </c>
      <c r="M512">
        <v>0</v>
      </c>
      <c r="N512">
        <v>0</v>
      </c>
      <c r="O512">
        <v>0</v>
      </c>
      <c r="P512">
        <v>30</v>
      </c>
      <c r="Q512">
        <v>19</v>
      </c>
      <c r="R512">
        <v>192.78</v>
      </c>
      <c r="S512" t="s">
        <v>24</v>
      </c>
      <c r="T512">
        <v>0</v>
      </c>
      <c r="U512">
        <v>10</v>
      </c>
      <c r="V512" t="str">
        <f t="shared" si="8"/>
        <v>NÃO</v>
      </c>
    </row>
    <row r="513" spans="1:22" x14ac:dyDescent="0.25">
      <c r="A513" t="s">
        <v>2607</v>
      </c>
      <c r="B513" t="s">
        <v>2608</v>
      </c>
      <c r="C513" t="s">
        <v>2609</v>
      </c>
      <c r="D513" t="s">
        <v>348</v>
      </c>
      <c r="E513" t="s">
        <v>104</v>
      </c>
      <c r="F513" t="s">
        <v>105</v>
      </c>
      <c r="G513">
        <v>4</v>
      </c>
      <c r="H513" s="1" t="s">
        <v>47</v>
      </c>
      <c r="I513" t="s">
        <v>2610</v>
      </c>
      <c r="J513" t="s">
        <v>2611</v>
      </c>
      <c r="K513">
        <v>1791</v>
      </c>
      <c r="L513">
        <v>8100</v>
      </c>
      <c r="M513">
        <v>37</v>
      </c>
      <c r="N513">
        <v>21.3</v>
      </c>
      <c r="O513">
        <v>10.5</v>
      </c>
      <c r="P513">
        <v>43.2</v>
      </c>
      <c r="Q513">
        <v>38.1</v>
      </c>
      <c r="R513">
        <v>22.4</v>
      </c>
      <c r="S513" t="s">
        <v>24</v>
      </c>
      <c r="T513">
        <v>0</v>
      </c>
      <c r="U513">
        <v>10</v>
      </c>
      <c r="V513" t="str">
        <f t="shared" si="8"/>
        <v>SIM</v>
      </c>
    </row>
    <row r="514" spans="1:22" x14ac:dyDescent="0.25">
      <c r="A514" t="s">
        <v>2612</v>
      </c>
      <c r="B514" t="s">
        <v>2613</v>
      </c>
      <c r="C514" t="s">
        <v>2614</v>
      </c>
      <c r="D514" t="s">
        <v>348</v>
      </c>
      <c r="E514" t="s">
        <v>219</v>
      </c>
      <c r="F514" t="s">
        <v>105</v>
      </c>
      <c r="G514">
        <v>12</v>
      </c>
      <c r="H514" s="1" t="s">
        <v>47</v>
      </c>
      <c r="I514" t="s">
        <v>2615</v>
      </c>
      <c r="J514" t="s">
        <v>2616</v>
      </c>
      <c r="K514">
        <v>640</v>
      </c>
      <c r="L514">
        <v>7946</v>
      </c>
      <c r="M514">
        <v>23.4</v>
      </c>
      <c r="N514">
        <v>8.6</v>
      </c>
      <c r="O514">
        <v>12.2</v>
      </c>
      <c r="P514">
        <v>45.3</v>
      </c>
      <c r="Q514">
        <v>25</v>
      </c>
      <c r="R514">
        <v>24.9</v>
      </c>
      <c r="S514" t="s">
        <v>24</v>
      </c>
      <c r="T514">
        <v>0</v>
      </c>
      <c r="U514">
        <v>15</v>
      </c>
      <c r="V514" t="str">
        <f t="shared" si="8"/>
        <v>SIM</v>
      </c>
    </row>
    <row r="515" spans="1:22" x14ac:dyDescent="0.25">
      <c r="A515" t="s">
        <v>2617</v>
      </c>
      <c r="B515" t="s">
        <v>2618</v>
      </c>
      <c r="C515" t="s">
        <v>2619</v>
      </c>
      <c r="D515" t="s">
        <v>1654</v>
      </c>
      <c r="E515" t="s">
        <v>62</v>
      </c>
      <c r="G515">
        <v>12</v>
      </c>
      <c r="H515" s="1" t="s">
        <v>24</v>
      </c>
      <c r="I515" t="s">
        <v>2620</v>
      </c>
      <c r="J515" t="s">
        <v>2621</v>
      </c>
      <c r="K515">
        <v>796</v>
      </c>
      <c r="L515">
        <v>9552</v>
      </c>
      <c r="M515">
        <v>48.7</v>
      </c>
      <c r="N515">
        <v>33.1</v>
      </c>
      <c r="O515">
        <v>27.6</v>
      </c>
      <c r="P515">
        <v>52.4</v>
      </c>
      <c r="Q515">
        <v>73.099999999999994</v>
      </c>
      <c r="R515">
        <v>34.1</v>
      </c>
      <c r="S515" t="s">
        <v>24</v>
      </c>
      <c r="T515">
        <v>0</v>
      </c>
      <c r="U515">
        <v>10</v>
      </c>
      <c r="V515" t="str">
        <f t="shared" si="8"/>
        <v>NÃO</v>
      </c>
    </row>
    <row r="516" spans="1:22" x14ac:dyDescent="0.25">
      <c r="A516" t="s">
        <v>2622</v>
      </c>
      <c r="B516" t="s">
        <v>2623</v>
      </c>
      <c r="C516" t="s">
        <v>2624</v>
      </c>
      <c r="D516" t="s">
        <v>1654</v>
      </c>
      <c r="E516" t="s">
        <v>62</v>
      </c>
      <c r="G516">
        <v>12</v>
      </c>
      <c r="H516" s="1" t="s">
        <v>24</v>
      </c>
      <c r="I516" t="s">
        <v>2625</v>
      </c>
      <c r="J516" t="s">
        <v>2626</v>
      </c>
      <c r="K516">
        <v>866</v>
      </c>
      <c r="L516">
        <v>10392</v>
      </c>
      <c r="M516">
        <v>48.7</v>
      </c>
      <c r="N516">
        <v>33.1</v>
      </c>
      <c r="O516">
        <v>33.6</v>
      </c>
      <c r="P516">
        <v>52.4</v>
      </c>
      <c r="Q516">
        <v>87.8</v>
      </c>
      <c r="R516">
        <v>34.1</v>
      </c>
      <c r="S516" t="s">
        <v>24</v>
      </c>
      <c r="T516">
        <v>0</v>
      </c>
      <c r="U516">
        <v>10</v>
      </c>
      <c r="V516" t="str">
        <f t="shared" ref="V516:V579" si="9">IF(OR(S516="S",H516="S"),"SIM","NÃO")</f>
        <v>NÃO</v>
      </c>
    </row>
    <row r="517" spans="1:22" x14ac:dyDescent="0.25">
      <c r="A517" t="s">
        <v>2627</v>
      </c>
      <c r="B517" t="s">
        <v>2628</v>
      </c>
      <c r="C517" t="s">
        <v>2629</v>
      </c>
      <c r="D517" t="s">
        <v>1654</v>
      </c>
      <c r="E517" t="s">
        <v>62</v>
      </c>
      <c r="G517">
        <v>6</v>
      </c>
      <c r="H517" s="1" t="s">
        <v>24</v>
      </c>
      <c r="I517" t="s">
        <v>2630</v>
      </c>
      <c r="J517" t="s">
        <v>2631</v>
      </c>
      <c r="K517">
        <v>1414</v>
      </c>
      <c r="L517">
        <v>8484</v>
      </c>
      <c r="M517">
        <v>63.1</v>
      </c>
      <c r="N517">
        <v>44.1</v>
      </c>
      <c r="O517">
        <v>15.6</v>
      </c>
      <c r="P517">
        <v>66.099999999999994</v>
      </c>
      <c r="Q517">
        <v>43.6</v>
      </c>
      <c r="R517">
        <v>44.9</v>
      </c>
      <c r="S517" t="s">
        <v>24</v>
      </c>
      <c r="T517">
        <v>0</v>
      </c>
      <c r="U517">
        <v>10</v>
      </c>
      <c r="V517" t="str">
        <f t="shared" si="9"/>
        <v>NÃO</v>
      </c>
    </row>
    <row r="518" spans="1:22" x14ac:dyDescent="0.25">
      <c r="A518" t="s">
        <v>2632</v>
      </c>
      <c r="B518" t="s">
        <v>2633</v>
      </c>
      <c r="C518" t="s">
        <v>2634</v>
      </c>
      <c r="D518" t="s">
        <v>74</v>
      </c>
      <c r="E518" t="s">
        <v>62</v>
      </c>
      <c r="G518">
        <v>6</v>
      </c>
      <c r="H518" s="1" t="s">
        <v>24</v>
      </c>
      <c r="I518" t="s">
        <v>2635</v>
      </c>
      <c r="J518" t="s">
        <v>2636</v>
      </c>
      <c r="K518">
        <v>498</v>
      </c>
      <c r="L518">
        <v>3982</v>
      </c>
      <c r="M518">
        <v>47.6</v>
      </c>
      <c r="N518">
        <v>44.2</v>
      </c>
      <c r="O518">
        <v>65</v>
      </c>
      <c r="P518">
        <v>59.5</v>
      </c>
      <c r="Q518">
        <v>53</v>
      </c>
      <c r="R518">
        <v>41.5</v>
      </c>
      <c r="S518" t="s">
        <v>24</v>
      </c>
      <c r="T518">
        <v>0</v>
      </c>
      <c r="U518">
        <v>10</v>
      </c>
      <c r="V518" t="str">
        <f t="shared" si="9"/>
        <v>NÃO</v>
      </c>
    </row>
    <row r="519" spans="1:22" x14ac:dyDescent="0.25">
      <c r="A519" t="s">
        <v>2637</v>
      </c>
      <c r="B519" t="s">
        <v>2638</v>
      </c>
      <c r="C519" t="s">
        <v>2639</v>
      </c>
      <c r="D519" t="s">
        <v>74</v>
      </c>
      <c r="E519" t="s">
        <v>29</v>
      </c>
      <c r="F519" t="s">
        <v>30</v>
      </c>
      <c r="G519">
        <v>12</v>
      </c>
      <c r="H519" s="1" t="s">
        <v>24</v>
      </c>
      <c r="I519" t="s">
        <v>2640</v>
      </c>
      <c r="J519" t="s">
        <v>2641</v>
      </c>
      <c r="K519">
        <v>47</v>
      </c>
      <c r="L519">
        <v>569</v>
      </c>
      <c r="M519">
        <v>30.7</v>
      </c>
      <c r="N519">
        <v>10.3</v>
      </c>
      <c r="O519">
        <v>5</v>
      </c>
      <c r="P519">
        <v>33.5</v>
      </c>
      <c r="Q519">
        <v>13.5</v>
      </c>
      <c r="R519">
        <v>10.5</v>
      </c>
      <c r="S519" t="s">
        <v>24</v>
      </c>
      <c r="T519">
        <v>0</v>
      </c>
      <c r="U519">
        <v>10</v>
      </c>
      <c r="V519" t="str">
        <f t="shared" si="9"/>
        <v>NÃO</v>
      </c>
    </row>
    <row r="520" spans="1:22" x14ac:dyDescent="0.25">
      <c r="A520" t="s">
        <v>2642</v>
      </c>
      <c r="B520" t="s">
        <v>2643</v>
      </c>
      <c r="C520" t="s">
        <v>1920</v>
      </c>
      <c r="D520" t="s">
        <v>74</v>
      </c>
      <c r="E520" t="s">
        <v>29</v>
      </c>
      <c r="F520" t="s">
        <v>30</v>
      </c>
      <c r="G520">
        <v>12</v>
      </c>
      <c r="H520" s="1" t="s">
        <v>24</v>
      </c>
      <c r="I520" t="s">
        <v>2644</v>
      </c>
      <c r="J520" t="s">
        <v>2645</v>
      </c>
      <c r="K520">
        <v>55</v>
      </c>
      <c r="L520">
        <v>655</v>
      </c>
      <c r="M520">
        <v>26.5</v>
      </c>
      <c r="N520">
        <v>10.199999999999999</v>
      </c>
      <c r="O520">
        <v>7.5</v>
      </c>
      <c r="P520">
        <v>33</v>
      </c>
      <c r="Q520">
        <v>12</v>
      </c>
      <c r="R520">
        <v>14</v>
      </c>
      <c r="S520" t="s">
        <v>24</v>
      </c>
      <c r="T520">
        <v>0</v>
      </c>
      <c r="U520">
        <v>10</v>
      </c>
      <c r="V520" t="str">
        <f t="shared" si="9"/>
        <v>NÃO</v>
      </c>
    </row>
    <row r="521" spans="1:22" x14ac:dyDescent="0.25">
      <c r="A521" t="s">
        <v>2646</v>
      </c>
      <c r="B521" t="s">
        <v>2647</v>
      </c>
      <c r="C521" t="s">
        <v>2648</v>
      </c>
      <c r="D521" t="s">
        <v>74</v>
      </c>
      <c r="E521" t="s">
        <v>29</v>
      </c>
      <c r="F521" t="s">
        <v>30</v>
      </c>
      <c r="G521">
        <v>12</v>
      </c>
      <c r="H521" s="1" t="s">
        <v>24</v>
      </c>
      <c r="I521" t="s">
        <v>2649</v>
      </c>
      <c r="J521" t="s">
        <v>2650</v>
      </c>
      <c r="K521">
        <v>49</v>
      </c>
      <c r="L521">
        <v>590</v>
      </c>
      <c r="M521">
        <v>30.3</v>
      </c>
      <c r="N521">
        <v>9.1</v>
      </c>
      <c r="O521">
        <v>5.5</v>
      </c>
      <c r="P521">
        <v>33.5</v>
      </c>
      <c r="Q521">
        <v>13.5</v>
      </c>
      <c r="R521">
        <v>10.5</v>
      </c>
      <c r="S521" t="s">
        <v>24</v>
      </c>
      <c r="T521">
        <v>0</v>
      </c>
      <c r="U521">
        <v>10</v>
      </c>
      <c r="V521" t="str">
        <f t="shared" si="9"/>
        <v>NÃO</v>
      </c>
    </row>
    <row r="522" spans="1:22" x14ac:dyDescent="0.25">
      <c r="A522" t="s">
        <v>2651</v>
      </c>
      <c r="B522" t="s">
        <v>2652</v>
      </c>
      <c r="C522" t="s">
        <v>2653</v>
      </c>
      <c r="D522" t="s">
        <v>74</v>
      </c>
      <c r="E522" t="s">
        <v>29</v>
      </c>
      <c r="F522" t="s">
        <v>30</v>
      </c>
      <c r="G522">
        <v>12</v>
      </c>
      <c r="H522" s="1" t="s">
        <v>24</v>
      </c>
      <c r="I522" t="s">
        <v>2654</v>
      </c>
      <c r="J522" t="s">
        <v>2655</v>
      </c>
      <c r="K522">
        <v>43</v>
      </c>
      <c r="L522">
        <v>512</v>
      </c>
      <c r="M522">
        <v>28.5</v>
      </c>
      <c r="N522">
        <v>6</v>
      </c>
      <c r="O522">
        <v>7</v>
      </c>
      <c r="P522">
        <v>33</v>
      </c>
      <c r="Q522">
        <v>12</v>
      </c>
      <c r="R522">
        <v>14</v>
      </c>
      <c r="S522" t="s">
        <v>24</v>
      </c>
      <c r="T522">
        <v>0</v>
      </c>
      <c r="U522">
        <v>10</v>
      </c>
      <c r="V522" t="str">
        <f t="shared" si="9"/>
        <v>NÃO</v>
      </c>
    </row>
    <row r="523" spans="1:22" x14ac:dyDescent="0.25">
      <c r="A523" t="s">
        <v>2656</v>
      </c>
      <c r="B523" t="s">
        <v>2657</v>
      </c>
      <c r="C523" t="s">
        <v>2658</v>
      </c>
      <c r="D523" t="s">
        <v>74</v>
      </c>
      <c r="E523" t="s">
        <v>29</v>
      </c>
      <c r="F523" t="s">
        <v>30</v>
      </c>
      <c r="G523">
        <v>12</v>
      </c>
      <c r="H523" s="1" t="s">
        <v>24</v>
      </c>
      <c r="I523" t="s">
        <v>2659</v>
      </c>
      <c r="J523" t="s">
        <v>2660</v>
      </c>
      <c r="K523">
        <v>39</v>
      </c>
      <c r="L523">
        <v>466</v>
      </c>
      <c r="M523">
        <v>29.6</v>
      </c>
      <c r="N523">
        <v>6.3</v>
      </c>
      <c r="O523">
        <v>5</v>
      </c>
      <c r="P523">
        <v>33.5</v>
      </c>
      <c r="Q523">
        <v>13.5</v>
      </c>
      <c r="R523">
        <v>10.5</v>
      </c>
      <c r="S523" t="s">
        <v>24</v>
      </c>
      <c r="T523">
        <v>0</v>
      </c>
      <c r="U523">
        <v>10</v>
      </c>
      <c r="V523" t="str">
        <f t="shared" si="9"/>
        <v>NÃO</v>
      </c>
    </row>
    <row r="524" spans="1:22" x14ac:dyDescent="0.25">
      <c r="A524" t="s">
        <v>2661</v>
      </c>
      <c r="B524" t="s">
        <v>2662</v>
      </c>
      <c r="C524" t="s">
        <v>2663</v>
      </c>
      <c r="D524" t="s">
        <v>873</v>
      </c>
      <c r="E524" t="s">
        <v>29</v>
      </c>
      <c r="F524" t="s">
        <v>30</v>
      </c>
      <c r="G524">
        <v>15</v>
      </c>
      <c r="H524" s="1" t="s">
        <v>24</v>
      </c>
      <c r="I524" t="s">
        <v>2664</v>
      </c>
      <c r="J524" t="s">
        <v>2665</v>
      </c>
      <c r="K524">
        <v>412</v>
      </c>
      <c r="L524">
        <v>6838</v>
      </c>
      <c r="M524">
        <v>35</v>
      </c>
      <c r="N524">
        <v>22.5</v>
      </c>
      <c r="O524">
        <v>4.8</v>
      </c>
      <c r="P524">
        <v>48</v>
      </c>
      <c r="Q524">
        <v>25</v>
      </c>
      <c r="R524">
        <v>42</v>
      </c>
      <c r="S524" t="s">
        <v>24</v>
      </c>
      <c r="T524">
        <v>0</v>
      </c>
      <c r="U524">
        <v>10</v>
      </c>
      <c r="V524" t="str">
        <f t="shared" si="9"/>
        <v>NÃO</v>
      </c>
    </row>
    <row r="525" spans="1:22" x14ac:dyDescent="0.25">
      <c r="A525" t="s">
        <v>2666</v>
      </c>
      <c r="B525" t="s">
        <v>2667</v>
      </c>
      <c r="C525" t="s">
        <v>2668</v>
      </c>
      <c r="D525" t="s">
        <v>133</v>
      </c>
      <c r="E525" t="s">
        <v>62</v>
      </c>
      <c r="G525">
        <v>30</v>
      </c>
      <c r="H525" s="1" t="s">
        <v>24</v>
      </c>
      <c r="I525" t="s">
        <v>2669</v>
      </c>
      <c r="J525" t="s">
        <v>2670</v>
      </c>
      <c r="K525">
        <v>27</v>
      </c>
      <c r="L525">
        <v>798</v>
      </c>
      <c r="M525">
        <v>6</v>
      </c>
      <c r="N525">
        <v>6</v>
      </c>
      <c r="O525">
        <v>15</v>
      </c>
      <c r="P525">
        <v>38</v>
      </c>
      <c r="Q525">
        <v>28</v>
      </c>
      <c r="R525">
        <v>17</v>
      </c>
      <c r="S525" t="s">
        <v>24</v>
      </c>
      <c r="T525">
        <v>0</v>
      </c>
      <c r="U525">
        <v>10</v>
      </c>
      <c r="V525" t="str">
        <f t="shared" si="9"/>
        <v>NÃO</v>
      </c>
    </row>
    <row r="526" spans="1:22" x14ac:dyDescent="0.25">
      <c r="A526" t="s">
        <v>2671</v>
      </c>
      <c r="B526" t="s">
        <v>2672</v>
      </c>
      <c r="C526" t="s">
        <v>2673</v>
      </c>
      <c r="D526" t="s">
        <v>133</v>
      </c>
      <c r="E526" t="s">
        <v>62</v>
      </c>
      <c r="G526">
        <v>30</v>
      </c>
      <c r="H526" s="1" t="s">
        <v>24</v>
      </c>
      <c r="I526" t="s">
        <v>2674</v>
      </c>
      <c r="J526" t="s">
        <v>2675</v>
      </c>
      <c r="K526">
        <v>27</v>
      </c>
      <c r="L526">
        <v>798</v>
      </c>
      <c r="M526">
        <v>6</v>
      </c>
      <c r="N526">
        <v>6</v>
      </c>
      <c r="O526">
        <v>15</v>
      </c>
      <c r="P526">
        <v>38</v>
      </c>
      <c r="Q526">
        <v>26</v>
      </c>
      <c r="R526">
        <v>17</v>
      </c>
      <c r="S526" t="s">
        <v>24</v>
      </c>
      <c r="T526">
        <v>0</v>
      </c>
      <c r="U526">
        <v>10</v>
      </c>
      <c r="V526" t="str">
        <f t="shared" si="9"/>
        <v>NÃO</v>
      </c>
    </row>
    <row r="527" spans="1:22" x14ac:dyDescent="0.25">
      <c r="A527" t="s">
        <v>2676</v>
      </c>
      <c r="B527" t="s">
        <v>2677</v>
      </c>
      <c r="C527" t="s">
        <v>2678</v>
      </c>
      <c r="D527" t="s">
        <v>133</v>
      </c>
      <c r="E527" t="s">
        <v>62</v>
      </c>
      <c r="G527">
        <v>30</v>
      </c>
      <c r="H527" s="1" t="s">
        <v>24</v>
      </c>
      <c r="I527" t="s">
        <v>2679</v>
      </c>
      <c r="J527" t="s">
        <v>2680</v>
      </c>
      <c r="K527">
        <v>27</v>
      </c>
      <c r="L527">
        <v>815</v>
      </c>
      <c r="M527">
        <v>6</v>
      </c>
      <c r="N527">
        <v>6</v>
      </c>
      <c r="O527">
        <v>15</v>
      </c>
      <c r="P527">
        <v>38</v>
      </c>
      <c r="Q527">
        <v>28</v>
      </c>
      <c r="R527">
        <v>17</v>
      </c>
      <c r="S527" t="s">
        <v>24</v>
      </c>
      <c r="T527">
        <v>0</v>
      </c>
      <c r="U527">
        <v>10</v>
      </c>
      <c r="V527" t="str">
        <f t="shared" si="9"/>
        <v>NÃO</v>
      </c>
    </row>
    <row r="528" spans="1:22" x14ac:dyDescent="0.25">
      <c r="A528" t="s">
        <v>2681</v>
      </c>
      <c r="B528" t="s">
        <v>2682</v>
      </c>
      <c r="C528" t="s">
        <v>2683</v>
      </c>
      <c r="D528" t="s">
        <v>133</v>
      </c>
      <c r="E528" t="s">
        <v>62</v>
      </c>
      <c r="G528">
        <v>30</v>
      </c>
      <c r="H528" s="1" t="s">
        <v>24</v>
      </c>
      <c r="I528" t="s">
        <v>2684</v>
      </c>
      <c r="J528" t="s">
        <v>2685</v>
      </c>
      <c r="K528">
        <v>27</v>
      </c>
      <c r="L528">
        <v>798</v>
      </c>
      <c r="M528">
        <v>6</v>
      </c>
      <c r="N528">
        <v>6</v>
      </c>
      <c r="O528">
        <v>15</v>
      </c>
      <c r="P528">
        <v>38</v>
      </c>
      <c r="Q528">
        <v>28</v>
      </c>
      <c r="R528">
        <v>17</v>
      </c>
      <c r="S528" t="s">
        <v>24</v>
      </c>
      <c r="T528">
        <v>0</v>
      </c>
      <c r="U528">
        <v>10</v>
      </c>
      <c r="V528" t="str">
        <f t="shared" si="9"/>
        <v>NÃO</v>
      </c>
    </row>
    <row r="529" spans="1:22" x14ac:dyDescent="0.25">
      <c r="A529" t="s">
        <v>2686</v>
      </c>
      <c r="B529" t="s">
        <v>2687</v>
      </c>
      <c r="C529" t="s">
        <v>2688</v>
      </c>
      <c r="D529" t="s">
        <v>348</v>
      </c>
      <c r="E529" t="s">
        <v>104</v>
      </c>
      <c r="F529" t="s">
        <v>105</v>
      </c>
      <c r="G529">
        <v>12</v>
      </c>
      <c r="H529" s="1" t="s">
        <v>47</v>
      </c>
      <c r="I529" t="s">
        <v>2689</v>
      </c>
      <c r="J529" t="s">
        <v>2690</v>
      </c>
      <c r="K529">
        <v>740</v>
      </c>
      <c r="L529">
        <v>9180</v>
      </c>
      <c r="M529">
        <v>27.6</v>
      </c>
      <c r="N529">
        <v>27.6</v>
      </c>
      <c r="O529">
        <v>1.8</v>
      </c>
      <c r="P529">
        <v>30.4</v>
      </c>
      <c r="Q529">
        <v>12.7</v>
      </c>
      <c r="R529">
        <v>30.6</v>
      </c>
      <c r="S529" t="s">
        <v>24</v>
      </c>
      <c r="T529">
        <v>0</v>
      </c>
      <c r="U529">
        <v>10</v>
      </c>
      <c r="V529" t="str">
        <f t="shared" si="9"/>
        <v>SIM</v>
      </c>
    </row>
    <row r="530" spans="1:22" x14ac:dyDescent="0.25">
      <c r="A530" t="s">
        <v>2691</v>
      </c>
      <c r="B530" t="s">
        <v>2692</v>
      </c>
      <c r="C530" t="s">
        <v>2693</v>
      </c>
      <c r="D530" t="s">
        <v>348</v>
      </c>
      <c r="E530" t="s">
        <v>104</v>
      </c>
      <c r="F530" t="s">
        <v>105</v>
      </c>
      <c r="G530">
        <v>12</v>
      </c>
      <c r="H530" s="1" t="s">
        <v>47</v>
      </c>
      <c r="I530" t="s">
        <v>2694</v>
      </c>
      <c r="J530" t="s">
        <v>2695</v>
      </c>
      <c r="K530">
        <v>530</v>
      </c>
      <c r="L530">
        <v>6780</v>
      </c>
      <c r="M530">
        <v>23.1</v>
      </c>
      <c r="N530">
        <v>23.1</v>
      </c>
      <c r="O530">
        <v>3.8</v>
      </c>
      <c r="P530">
        <v>25.2</v>
      </c>
      <c r="Q530">
        <v>20</v>
      </c>
      <c r="R530">
        <v>25.4</v>
      </c>
      <c r="S530" t="s">
        <v>24</v>
      </c>
      <c r="T530">
        <v>0</v>
      </c>
      <c r="U530">
        <v>10</v>
      </c>
      <c r="V530" t="str">
        <f t="shared" si="9"/>
        <v>SIM</v>
      </c>
    </row>
    <row r="531" spans="1:22" x14ac:dyDescent="0.25">
      <c r="A531" t="s">
        <v>2696</v>
      </c>
      <c r="B531" t="s">
        <v>2697</v>
      </c>
      <c r="C531" t="s">
        <v>2698</v>
      </c>
      <c r="D531" t="s">
        <v>44</v>
      </c>
      <c r="E531" t="s">
        <v>104</v>
      </c>
      <c r="F531" t="s">
        <v>105</v>
      </c>
      <c r="G531">
        <v>6</v>
      </c>
      <c r="H531" s="1" t="s">
        <v>47</v>
      </c>
      <c r="I531" t="s">
        <v>2699</v>
      </c>
      <c r="J531" t="s">
        <v>2700</v>
      </c>
      <c r="K531">
        <v>649</v>
      </c>
      <c r="L531">
        <v>3895</v>
      </c>
      <c r="M531">
        <v>20.8</v>
      </c>
      <c r="N531">
        <v>15.9</v>
      </c>
      <c r="O531">
        <v>5.6</v>
      </c>
      <c r="P531">
        <v>28.3</v>
      </c>
      <c r="Q531">
        <v>15.9</v>
      </c>
      <c r="R531">
        <v>21.6</v>
      </c>
      <c r="S531" t="s">
        <v>24</v>
      </c>
      <c r="T531">
        <v>0</v>
      </c>
      <c r="U531">
        <v>10</v>
      </c>
      <c r="V531" t="str">
        <f t="shared" si="9"/>
        <v>SIM</v>
      </c>
    </row>
    <row r="532" spans="1:22" x14ac:dyDescent="0.25">
      <c r="A532" t="s">
        <v>2701</v>
      </c>
      <c r="B532" t="s">
        <v>2702</v>
      </c>
      <c r="C532" t="s">
        <v>2703</v>
      </c>
      <c r="D532" t="s">
        <v>44</v>
      </c>
      <c r="E532" t="s">
        <v>104</v>
      </c>
      <c r="F532" t="s">
        <v>105</v>
      </c>
      <c r="G532">
        <v>6</v>
      </c>
      <c r="H532" s="1" t="s">
        <v>47</v>
      </c>
      <c r="I532" t="s">
        <v>2704</v>
      </c>
      <c r="J532" t="s">
        <v>2705</v>
      </c>
      <c r="K532">
        <v>950</v>
      </c>
      <c r="L532">
        <v>6646</v>
      </c>
      <c r="M532">
        <v>30</v>
      </c>
      <c r="N532">
        <v>18.8</v>
      </c>
      <c r="O532">
        <v>6.05</v>
      </c>
      <c r="P532">
        <v>41.5</v>
      </c>
      <c r="Q532">
        <v>31.5</v>
      </c>
      <c r="R532">
        <v>21.6</v>
      </c>
      <c r="S532" t="s">
        <v>24</v>
      </c>
      <c r="T532">
        <v>0</v>
      </c>
      <c r="U532">
        <v>10</v>
      </c>
      <c r="V532" t="str">
        <f t="shared" si="9"/>
        <v>SIM</v>
      </c>
    </row>
    <row r="533" spans="1:22" x14ac:dyDescent="0.25">
      <c r="A533" t="s">
        <v>2706</v>
      </c>
      <c r="B533" t="s">
        <v>2707</v>
      </c>
      <c r="C533" t="s">
        <v>2708</v>
      </c>
      <c r="D533" t="s">
        <v>44</v>
      </c>
      <c r="E533" t="s">
        <v>104</v>
      </c>
      <c r="F533" t="s">
        <v>105</v>
      </c>
      <c r="G533">
        <v>6</v>
      </c>
      <c r="H533" s="1" t="s">
        <v>47</v>
      </c>
      <c r="I533" t="s">
        <v>2709</v>
      </c>
      <c r="J533" t="s">
        <v>2710</v>
      </c>
      <c r="K533">
        <v>950</v>
      </c>
      <c r="L533">
        <v>6936</v>
      </c>
      <c r="M533">
        <v>30</v>
      </c>
      <c r="N533">
        <v>18.8</v>
      </c>
      <c r="O533">
        <v>6.05</v>
      </c>
      <c r="P533">
        <v>31.9</v>
      </c>
      <c r="Q533">
        <v>28.9</v>
      </c>
      <c r="R533">
        <v>21.9</v>
      </c>
      <c r="S533" t="s">
        <v>24</v>
      </c>
      <c r="T533">
        <v>0</v>
      </c>
      <c r="U533">
        <v>10</v>
      </c>
      <c r="V533" t="str">
        <f t="shared" si="9"/>
        <v>SIM</v>
      </c>
    </row>
    <row r="534" spans="1:22" x14ac:dyDescent="0.25">
      <c r="A534" t="s">
        <v>2711</v>
      </c>
      <c r="B534" t="s">
        <v>2712</v>
      </c>
      <c r="C534" t="s">
        <v>2713</v>
      </c>
      <c r="D534" t="s">
        <v>2513</v>
      </c>
      <c r="E534" t="s">
        <v>614</v>
      </c>
      <c r="G534">
        <v>200</v>
      </c>
      <c r="H534" s="1" t="s">
        <v>24</v>
      </c>
      <c r="I534" t="s">
        <v>2714</v>
      </c>
      <c r="J534" t="s">
        <v>2715</v>
      </c>
      <c r="K534">
        <v>50</v>
      </c>
      <c r="L534">
        <v>50</v>
      </c>
      <c r="M534">
        <v>0</v>
      </c>
      <c r="N534">
        <v>0</v>
      </c>
      <c r="O534">
        <v>0</v>
      </c>
      <c r="S534" t="s">
        <v>24</v>
      </c>
      <c r="T534">
        <v>0</v>
      </c>
      <c r="U534">
        <v>10</v>
      </c>
      <c r="V534" t="str">
        <f t="shared" si="9"/>
        <v>NÃO</v>
      </c>
    </row>
    <row r="535" spans="1:22" x14ac:dyDescent="0.25">
      <c r="A535" t="s">
        <v>2716</v>
      </c>
      <c r="B535" t="s">
        <v>2717</v>
      </c>
      <c r="C535" t="s">
        <v>2718</v>
      </c>
      <c r="D535" t="s">
        <v>74</v>
      </c>
      <c r="E535" t="s">
        <v>29</v>
      </c>
      <c r="F535" t="s">
        <v>30</v>
      </c>
      <c r="G535">
        <v>6</v>
      </c>
      <c r="H535" s="1" t="s">
        <v>24</v>
      </c>
      <c r="I535" t="s">
        <v>2719</v>
      </c>
      <c r="J535" t="s">
        <v>2720</v>
      </c>
      <c r="K535">
        <v>270</v>
      </c>
      <c r="L535">
        <v>2001</v>
      </c>
      <c r="M535">
        <v>23</v>
      </c>
      <c r="N535">
        <v>18.5</v>
      </c>
      <c r="O535">
        <v>28.8</v>
      </c>
      <c r="P535">
        <v>32</v>
      </c>
      <c r="Q535">
        <v>32</v>
      </c>
      <c r="R535">
        <v>40.5</v>
      </c>
      <c r="S535" t="s">
        <v>24</v>
      </c>
      <c r="T535">
        <v>0</v>
      </c>
      <c r="U535">
        <v>10</v>
      </c>
      <c r="V535" t="str">
        <f t="shared" si="9"/>
        <v>NÃO</v>
      </c>
    </row>
    <row r="536" spans="1:22" x14ac:dyDescent="0.25">
      <c r="A536" t="s">
        <v>2721</v>
      </c>
      <c r="B536" t="s">
        <v>2722</v>
      </c>
      <c r="C536" t="s">
        <v>2723</v>
      </c>
      <c r="D536" t="s">
        <v>74</v>
      </c>
      <c r="E536" t="s">
        <v>62</v>
      </c>
      <c r="G536">
        <v>9</v>
      </c>
      <c r="H536" s="1" t="s">
        <v>24</v>
      </c>
      <c r="I536" t="s">
        <v>2724</v>
      </c>
      <c r="J536" t="s">
        <v>2725</v>
      </c>
      <c r="K536">
        <v>338</v>
      </c>
      <c r="L536">
        <v>3169</v>
      </c>
      <c r="M536">
        <v>27</v>
      </c>
      <c r="N536">
        <v>21.9</v>
      </c>
      <c r="O536">
        <v>46.6</v>
      </c>
      <c r="P536">
        <v>74</v>
      </c>
      <c r="Q536">
        <v>24</v>
      </c>
      <c r="R536">
        <v>18</v>
      </c>
      <c r="S536" t="s">
        <v>24</v>
      </c>
      <c r="T536">
        <v>0</v>
      </c>
      <c r="U536">
        <v>10</v>
      </c>
      <c r="V536" t="str">
        <f t="shared" si="9"/>
        <v>NÃO</v>
      </c>
    </row>
    <row r="537" spans="1:22" x14ac:dyDescent="0.25">
      <c r="A537" t="s">
        <v>2726</v>
      </c>
      <c r="B537" t="s">
        <v>2727</v>
      </c>
      <c r="C537" t="s">
        <v>2728</v>
      </c>
      <c r="D537" t="s">
        <v>1608</v>
      </c>
      <c r="E537" t="s">
        <v>104</v>
      </c>
      <c r="F537" t="s">
        <v>105</v>
      </c>
      <c r="G537">
        <v>4</v>
      </c>
      <c r="H537" s="1" t="s">
        <v>47</v>
      </c>
      <c r="I537" t="s">
        <v>2729</v>
      </c>
      <c r="J537" t="s">
        <v>2730</v>
      </c>
      <c r="K537">
        <v>1600</v>
      </c>
      <c r="L537">
        <v>6750</v>
      </c>
      <c r="M537">
        <v>21.5</v>
      </c>
      <c r="N537">
        <v>18</v>
      </c>
      <c r="O537">
        <v>10</v>
      </c>
      <c r="P537">
        <v>45</v>
      </c>
      <c r="Q537">
        <v>45</v>
      </c>
      <c r="R537">
        <v>18</v>
      </c>
      <c r="S537" t="s">
        <v>24</v>
      </c>
      <c r="T537">
        <v>0</v>
      </c>
      <c r="U537">
        <v>10</v>
      </c>
      <c r="V537" t="str">
        <f t="shared" si="9"/>
        <v>SIM</v>
      </c>
    </row>
    <row r="538" spans="1:22" x14ac:dyDescent="0.25">
      <c r="A538" t="s">
        <v>2731</v>
      </c>
      <c r="B538" t="s">
        <v>2732</v>
      </c>
      <c r="C538" t="s">
        <v>2733</v>
      </c>
      <c r="D538" t="s">
        <v>51</v>
      </c>
      <c r="E538" t="s">
        <v>62</v>
      </c>
      <c r="G538">
        <v>10</v>
      </c>
      <c r="H538" s="1" t="s">
        <v>24</v>
      </c>
      <c r="I538" t="s">
        <v>2734</v>
      </c>
      <c r="J538" t="s">
        <v>2735</v>
      </c>
      <c r="K538">
        <v>269</v>
      </c>
      <c r="L538">
        <v>3075</v>
      </c>
      <c r="M538">
        <v>29.35</v>
      </c>
      <c r="N538">
        <v>19</v>
      </c>
      <c r="O538">
        <v>24.3</v>
      </c>
      <c r="P538">
        <v>41</v>
      </c>
      <c r="Q538">
        <v>28.5</v>
      </c>
      <c r="R538">
        <v>38.5</v>
      </c>
      <c r="S538" t="s">
        <v>24</v>
      </c>
      <c r="T538">
        <v>0</v>
      </c>
      <c r="U538">
        <v>10</v>
      </c>
      <c r="V538" t="str">
        <f t="shared" si="9"/>
        <v>NÃO</v>
      </c>
    </row>
    <row r="539" spans="1:22" x14ac:dyDescent="0.25">
      <c r="A539" t="s">
        <v>2736</v>
      </c>
      <c r="B539" t="s">
        <v>2737</v>
      </c>
      <c r="C539" t="s">
        <v>2738</v>
      </c>
      <c r="D539" t="s">
        <v>51</v>
      </c>
      <c r="E539" t="s">
        <v>62</v>
      </c>
      <c r="G539">
        <v>6</v>
      </c>
      <c r="H539" s="1" t="s">
        <v>24</v>
      </c>
      <c r="I539" t="s">
        <v>2739</v>
      </c>
      <c r="J539" t="s">
        <v>2740</v>
      </c>
      <c r="K539">
        <v>714</v>
      </c>
      <c r="L539">
        <v>4811</v>
      </c>
      <c r="M539">
        <v>41.7</v>
      </c>
      <c r="N539">
        <v>27</v>
      </c>
      <c r="O539">
        <v>35</v>
      </c>
      <c r="P539">
        <v>57.5</v>
      </c>
      <c r="Q539">
        <v>35.5</v>
      </c>
      <c r="R539">
        <v>26.5</v>
      </c>
      <c r="S539" t="s">
        <v>24</v>
      </c>
      <c r="T539">
        <v>0</v>
      </c>
      <c r="U539">
        <v>10</v>
      </c>
      <c r="V539" t="str">
        <f t="shared" si="9"/>
        <v>NÃO</v>
      </c>
    </row>
    <row r="540" spans="1:22" x14ac:dyDescent="0.25">
      <c r="A540" t="s">
        <v>2741</v>
      </c>
      <c r="B540" t="s">
        <v>2742</v>
      </c>
      <c r="C540" t="s">
        <v>2743</v>
      </c>
      <c r="D540" t="s">
        <v>51</v>
      </c>
      <c r="E540" t="s">
        <v>62</v>
      </c>
      <c r="G540">
        <v>4</v>
      </c>
      <c r="H540" s="1" t="s">
        <v>24</v>
      </c>
      <c r="I540" t="s">
        <v>2744</v>
      </c>
      <c r="J540" t="s">
        <v>2745</v>
      </c>
      <c r="K540">
        <v>1419</v>
      </c>
      <c r="L540">
        <v>6457</v>
      </c>
      <c r="M540">
        <v>53</v>
      </c>
      <c r="N540">
        <v>34</v>
      </c>
      <c r="O540">
        <v>43.5</v>
      </c>
      <c r="P540">
        <v>65</v>
      </c>
      <c r="Q540">
        <v>44</v>
      </c>
      <c r="R540">
        <v>33</v>
      </c>
      <c r="S540" t="s">
        <v>24</v>
      </c>
      <c r="T540">
        <v>0</v>
      </c>
      <c r="U540">
        <v>10</v>
      </c>
      <c r="V540" t="str">
        <f t="shared" si="9"/>
        <v>NÃO</v>
      </c>
    </row>
    <row r="541" spans="1:22" x14ac:dyDescent="0.25">
      <c r="A541" t="s">
        <v>2746</v>
      </c>
      <c r="B541" t="s">
        <v>2747</v>
      </c>
      <c r="C541" t="s">
        <v>2748</v>
      </c>
      <c r="D541" t="s">
        <v>51</v>
      </c>
      <c r="E541" t="s">
        <v>62</v>
      </c>
      <c r="G541">
        <v>6</v>
      </c>
      <c r="H541" s="1" t="s">
        <v>24</v>
      </c>
      <c r="I541" t="s">
        <v>2749</v>
      </c>
      <c r="J541" t="s">
        <v>2750</v>
      </c>
      <c r="K541">
        <v>1044</v>
      </c>
      <c r="L541">
        <v>6319</v>
      </c>
      <c r="M541">
        <v>48.2</v>
      </c>
      <c r="N541">
        <v>36.9</v>
      </c>
      <c r="O541">
        <v>62.5</v>
      </c>
      <c r="P541">
        <v>35.5</v>
      </c>
      <c r="Q541">
        <v>47.5</v>
      </c>
      <c r="R541">
        <v>83.5</v>
      </c>
      <c r="S541" t="s">
        <v>24</v>
      </c>
      <c r="T541">
        <v>0</v>
      </c>
      <c r="U541">
        <v>10</v>
      </c>
      <c r="V541" t="str">
        <f t="shared" si="9"/>
        <v>NÃO</v>
      </c>
    </row>
    <row r="542" spans="1:22" x14ac:dyDescent="0.25">
      <c r="A542" t="s">
        <v>2751</v>
      </c>
      <c r="B542" t="s">
        <v>2752</v>
      </c>
      <c r="C542" t="s">
        <v>2753</v>
      </c>
      <c r="D542" t="s">
        <v>51</v>
      </c>
      <c r="E542" t="s">
        <v>62</v>
      </c>
      <c r="G542">
        <v>6</v>
      </c>
      <c r="H542" s="1" t="s">
        <v>24</v>
      </c>
      <c r="I542" t="s">
        <v>2754</v>
      </c>
      <c r="J542" t="s">
        <v>2755</v>
      </c>
      <c r="K542">
        <v>846</v>
      </c>
      <c r="L542">
        <v>5152</v>
      </c>
      <c r="M542">
        <v>40.5</v>
      </c>
      <c r="N542">
        <v>40.5</v>
      </c>
      <c r="O542">
        <v>47.5</v>
      </c>
      <c r="P542">
        <v>34.1</v>
      </c>
      <c r="Q542">
        <v>72.7</v>
      </c>
      <c r="R542">
        <v>39.6</v>
      </c>
      <c r="S542" t="s">
        <v>24</v>
      </c>
      <c r="T542">
        <v>0</v>
      </c>
      <c r="U542">
        <v>10</v>
      </c>
      <c r="V542" t="str">
        <f t="shared" si="9"/>
        <v>NÃO</v>
      </c>
    </row>
    <row r="543" spans="1:22" x14ac:dyDescent="0.25">
      <c r="A543" t="s">
        <v>2756</v>
      </c>
      <c r="B543" t="s">
        <v>2757</v>
      </c>
      <c r="C543" t="s">
        <v>2758</v>
      </c>
      <c r="D543" t="s">
        <v>22</v>
      </c>
      <c r="E543" t="s">
        <v>62</v>
      </c>
      <c r="G543">
        <v>12</v>
      </c>
      <c r="H543" s="1" t="s">
        <v>24</v>
      </c>
      <c r="I543" t="s">
        <v>2759</v>
      </c>
      <c r="J543" t="s">
        <v>2760</v>
      </c>
      <c r="K543">
        <v>130</v>
      </c>
      <c r="L543">
        <v>230</v>
      </c>
      <c r="M543">
        <v>0</v>
      </c>
      <c r="N543">
        <v>0</v>
      </c>
      <c r="O543">
        <v>0</v>
      </c>
      <c r="P543">
        <v>63</v>
      </c>
      <c r="Q543">
        <v>28</v>
      </c>
      <c r="R543">
        <v>163.80000000000001</v>
      </c>
      <c r="S543" t="s">
        <v>24</v>
      </c>
      <c r="T543">
        <v>0</v>
      </c>
      <c r="U543">
        <v>10</v>
      </c>
      <c r="V543" t="str">
        <f t="shared" si="9"/>
        <v>NÃO</v>
      </c>
    </row>
    <row r="544" spans="1:22" x14ac:dyDescent="0.25">
      <c r="A544" t="s">
        <v>2761</v>
      </c>
      <c r="B544" t="s">
        <v>2762</v>
      </c>
      <c r="C544" t="s">
        <v>2763</v>
      </c>
      <c r="D544" t="s">
        <v>22</v>
      </c>
      <c r="E544" t="s">
        <v>62</v>
      </c>
      <c r="G544">
        <v>12</v>
      </c>
      <c r="H544" s="1" t="s">
        <v>24</v>
      </c>
      <c r="I544" t="s">
        <v>2764</v>
      </c>
      <c r="J544" t="s">
        <v>2765</v>
      </c>
      <c r="K544">
        <v>100</v>
      </c>
      <c r="L544">
        <v>170</v>
      </c>
      <c r="M544">
        <v>0</v>
      </c>
      <c r="N544">
        <v>0</v>
      </c>
      <c r="O544">
        <v>0</v>
      </c>
      <c r="P544">
        <v>48</v>
      </c>
      <c r="Q544">
        <v>35</v>
      </c>
      <c r="R544">
        <v>126</v>
      </c>
      <c r="S544" t="s">
        <v>24</v>
      </c>
      <c r="T544">
        <v>0</v>
      </c>
      <c r="U544">
        <v>10</v>
      </c>
      <c r="V544" t="str">
        <f t="shared" si="9"/>
        <v>NÃO</v>
      </c>
    </row>
    <row r="545" spans="1:22" x14ac:dyDescent="0.25">
      <c r="A545" t="s">
        <v>2766</v>
      </c>
      <c r="B545" t="s">
        <v>2767</v>
      </c>
      <c r="C545" t="s">
        <v>2768</v>
      </c>
      <c r="D545" t="s">
        <v>88</v>
      </c>
      <c r="E545" t="s">
        <v>123</v>
      </c>
      <c r="G545">
        <v>24</v>
      </c>
      <c r="H545" s="1" t="s">
        <v>24</v>
      </c>
      <c r="I545" t="s">
        <v>2769</v>
      </c>
      <c r="J545" t="s">
        <v>2770</v>
      </c>
      <c r="K545">
        <v>340</v>
      </c>
      <c r="L545">
        <v>1216</v>
      </c>
      <c r="M545">
        <v>19.399999999999999</v>
      </c>
      <c r="N545">
        <v>9.9</v>
      </c>
      <c r="O545">
        <v>19.399999999999999</v>
      </c>
      <c r="P545">
        <v>38.200000000000003</v>
      </c>
      <c r="Q545">
        <v>29.6</v>
      </c>
      <c r="R545">
        <v>30</v>
      </c>
      <c r="S545" t="s">
        <v>24</v>
      </c>
      <c r="T545">
        <v>0</v>
      </c>
      <c r="U545">
        <v>5</v>
      </c>
      <c r="V545" t="str">
        <f t="shared" si="9"/>
        <v>NÃO</v>
      </c>
    </row>
    <row r="546" spans="1:22" x14ac:dyDescent="0.25">
      <c r="A546" t="s">
        <v>2771</v>
      </c>
      <c r="B546" t="s">
        <v>2772</v>
      </c>
      <c r="C546" t="s">
        <v>2773</v>
      </c>
      <c r="D546" t="s">
        <v>88</v>
      </c>
      <c r="E546" t="s">
        <v>29</v>
      </c>
      <c r="F546" t="s">
        <v>30</v>
      </c>
      <c r="G546">
        <v>12</v>
      </c>
      <c r="H546" s="1" t="s">
        <v>24</v>
      </c>
      <c r="I546" t="s">
        <v>2774</v>
      </c>
      <c r="J546" t="s">
        <v>2775</v>
      </c>
      <c r="K546">
        <v>340</v>
      </c>
      <c r="L546">
        <v>1216</v>
      </c>
      <c r="M546">
        <v>15.9</v>
      </c>
      <c r="N546">
        <v>6.7</v>
      </c>
      <c r="O546">
        <v>15.4</v>
      </c>
      <c r="P546">
        <v>38.200000000000003</v>
      </c>
      <c r="Q546">
        <v>29.6</v>
      </c>
      <c r="R546">
        <v>29</v>
      </c>
      <c r="S546" t="s">
        <v>24</v>
      </c>
      <c r="T546">
        <v>0</v>
      </c>
      <c r="U546">
        <v>10</v>
      </c>
      <c r="V546" t="str">
        <f t="shared" si="9"/>
        <v>NÃO</v>
      </c>
    </row>
    <row r="547" spans="1:22" x14ac:dyDescent="0.25">
      <c r="A547" t="s">
        <v>2776</v>
      </c>
      <c r="B547" t="s">
        <v>2777</v>
      </c>
      <c r="C547" t="s">
        <v>2778</v>
      </c>
      <c r="D547" t="s">
        <v>88</v>
      </c>
      <c r="E547" t="s">
        <v>29</v>
      </c>
      <c r="F547" t="s">
        <v>30</v>
      </c>
      <c r="G547">
        <v>12</v>
      </c>
      <c r="H547" s="1" t="s">
        <v>24</v>
      </c>
      <c r="I547" t="s">
        <v>2779</v>
      </c>
      <c r="J547" t="s">
        <v>2780</v>
      </c>
      <c r="K547">
        <v>306</v>
      </c>
      <c r="L547">
        <v>1230</v>
      </c>
      <c r="M547">
        <v>11.9</v>
      </c>
      <c r="N547">
        <v>11.9</v>
      </c>
      <c r="O547">
        <v>11.9</v>
      </c>
      <c r="P547">
        <v>36.700000000000003</v>
      </c>
      <c r="Q547">
        <v>24.5</v>
      </c>
      <c r="R547">
        <v>24.5</v>
      </c>
      <c r="S547" t="s">
        <v>24</v>
      </c>
      <c r="T547">
        <v>0</v>
      </c>
      <c r="U547">
        <v>10</v>
      </c>
      <c r="V547" t="str">
        <f t="shared" si="9"/>
        <v>NÃO</v>
      </c>
    </row>
    <row r="548" spans="1:22" x14ac:dyDescent="0.25">
      <c r="A548" t="s">
        <v>2781</v>
      </c>
      <c r="B548" t="s">
        <v>2782</v>
      </c>
      <c r="C548" t="s">
        <v>2783</v>
      </c>
      <c r="D548" t="s">
        <v>88</v>
      </c>
      <c r="E548" t="s">
        <v>29</v>
      </c>
      <c r="F548" t="s">
        <v>30</v>
      </c>
      <c r="G548">
        <v>12</v>
      </c>
      <c r="H548" s="1" t="s">
        <v>24</v>
      </c>
      <c r="I548" t="s">
        <v>2784</v>
      </c>
      <c r="J548" t="s">
        <v>2785</v>
      </c>
      <c r="K548">
        <v>375</v>
      </c>
      <c r="L548">
        <v>1239</v>
      </c>
      <c r="M548">
        <v>15.9</v>
      </c>
      <c r="N548">
        <v>11.9</v>
      </c>
      <c r="O548">
        <v>15.9</v>
      </c>
      <c r="P548">
        <v>36.700000000000003</v>
      </c>
      <c r="Q548">
        <v>24.5</v>
      </c>
      <c r="R548">
        <v>32.5</v>
      </c>
      <c r="S548" t="s">
        <v>24</v>
      </c>
      <c r="T548">
        <v>0</v>
      </c>
      <c r="U548">
        <v>10</v>
      </c>
      <c r="V548" t="str">
        <f t="shared" si="9"/>
        <v>NÃO</v>
      </c>
    </row>
    <row r="549" spans="1:22" x14ac:dyDescent="0.25">
      <c r="A549" t="s">
        <v>2786</v>
      </c>
      <c r="B549" t="s">
        <v>2787</v>
      </c>
      <c r="C549" t="s">
        <v>2788</v>
      </c>
      <c r="D549" t="s">
        <v>88</v>
      </c>
      <c r="E549" t="s">
        <v>29</v>
      </c>
      <c r="F549" t="s">
        <v>30</v>
      </c>
      <c r="G549">
        <v>12</v>
      </c>
      <c r="H549" s="1" t="s">
        <v>24</v>
      </c>
      <c r="I549" t="s">
        <v>2789</v>
      </c>
      <c r="J549" t="s">
        <v>2790</v>
      </c>
      <c r="K549">
        <v>340</v>
      </c>
      <c r="L549">
        <v>1240</v>
      </c>
      <c r="M549">
        <v>20</v>
      </c>
      <c r="N549">
        <v>11.9</v>
      </c>
      <c r="O549">
        <v>20</v>
      </c>
      <c r="P549">
        <v>36.700000000000003</v>
      </c>
      <c r="Q549">
        <v>24.5</v>
      </c>
      <c r="R549">
        <v>40.700000000000003</v>
      </c>
      <c r="S549" t="s">
        <v>24</v>
      </c>
      <c r="T549">
        <v>0</v>
      </c>
      <c r="U549">
        <v>10</v>
      </c>
      <c r="V549" t="str">
        <f t="shared" si="9"/>
        <v>NÃO</v>
      </c>
    </row>
    <row r="550" spans="1:22" x14ac:dyDescent="0.25">
      <c r="A550" t="s">
        <v>2791</v>
      </c>
      <c r="B550" t="s">
        <v>2792</v>
      </c>
      <c r="C550" t="s">
        <v>2793</v>
      </c>
      <c r="D550" t="s">
        <v>88</v>
      </c>
      <c r="E550" t="s">
        <v>29</v>
      </c>
      <c r="F550" t="s">
        <v>30</v>
      </c>
      <c r="G550">
        <v>12</v>
      </c>
      <c r="H550" s="1" t="s">
        <v>24</v>
      </c>
      <c r="I550" t="s">
        <v>2794</v>
      </c>
      <c r="J550" t="s">
        <v>2795</v>
      </c>
      <c r="K550">
        <v>325</v>
      </c>
      <c r="L550">
        <v>1249</v>
      </c>
      <c r="M550">
        <v>24.3</v>
      </c>
      <c r="N550">
        <v>9.6</v>
      </c>
      <c r="O550">
        <v>24.3</v>
      </c>
      <c r="P550">
        <v>35.5</v>
      </c>
      <c r="Q550">
        <v>26</v>
      </c>
      <c r="R550">
        <v>25</v>
      </c>
      <c r="S550" t="s">
        <v>24</v>
      </c>
      <c r="T550">
        <v>0</v>
      </c>
      <c r="U550">
        <v>10</v>
      </c>
      <c r="V550" t="str">
        <f t="shared" si="9"/>
        <v>NÃO</v>
      </c>
    </row>
    <row r="551" spans="1:22" x14ac:dyDescent="0.25">
      <c r="A551" t="s">
        <v>2796</v>
      </c>
      <c r="B551" t="s">
        <v>2797</v>
      </c>
      <c r="C551" t="s">
        <v>2798</v>
      </c>
      <c r="D551" t="s">
        <v>88</v>
      </c>
      <c r="E551" t="s">
        <v>29</v>
      </c>
      <c r="F551" t="s">
        <v>30</v>
      </c>
      <c r="G551">
        <v>12</v>
      </c>
      <c r="H551" s="1" t="s">
        <v>24</v>
      </c>
      <c r="I551" t="s">
        <v>2799</v>
      </c>
      <c r="J551" t="s">
        <v>2800</v>
      </c>
      <c r="K551">
        <v>335</v>
      </c>
      <c r="L551">
        <v>1259</v>
      </c>
      <c r="M551">
        <v>20.100000000000001</v>
      </c>
      <c r="N551">
        <v>12.3</v>
      </c>
      <c r="O551">
        <v>20.100000000000001</v>
      </c>
      <c r="P551">
        <v>39</v>
      </c>
      <c r="Q551">
        <v>26</v>
      </c>
      <c r="R551">
        <v>42</v>
      </c>
      <c r="S551" t="s">
        <v>24</v>
      </c>
      <c r="T551">
        <v>0</v>
      </c>
      <c r="U551">
        <v>10</v>
      </c>
      <c r="V551" t="str">
        <f t="shared" si="9"/>
        <v>NÃO</v>
      </c>
    </row>
    <row r="552" spans="1:22" x14ac:dyDescent="0.25">
      <c r="A552" t="s">
        <v>2801</v>
      </c>
      <c r="B552" t="s">
        <v>2802</v>
      </c>
      <c r="C552" t="s">
        <v>2803</v>
      </c>
      <c r="D552" t="s">
        <v>88</v>
      </c>
      <c r="E552" t="s">
        <v>29</v>
      </c>
      <c r="F552" t="s">
        <v>30</v>
      </c>
      <c r="G552">
        <v>12</v>
      </c>
      <c r="H552" s="1" t="s">
        <v>24</v>
      </c>
      <c r="I552" t="s">
        <v>2804</v>
      </c>
      <c r="J552" t="s">
        <v>2805</v>
      </c>
      <c r="K552">
        <v>365</v>
      </c>
      <c r="L552">
        <v>1289</v>
      </c>
      <c r="M552">
        <v>15.2</v>
      </c>
      <c r="N552">
        <v>12.3</v>
      </c>
      <c r="O552">
        <v>15.2</v>
      </c>
      <c r="P552">
        <v>39</v>
      </c>
      <c r="Q552">
        <v>26</v>
      </c>
      <c r="R552">
        <v>31.2</v>
      </c>
      <c r="S552" t="s">
        <v>24</v>
      </c>
      <c r="T552">
        <v>0</v>
      </c>
      <c r="U552">
        <v>10</v>
      </c>
      <c r="V552" t="str">
        <f t="shared" si="9"/>
        <v>NÃO</v>
      </c>
    </row>
    <row r="553" spans="1:22" x14ac:dyDescent="0.25">
      <c r="A553" t="s">
        <v>2806</v>
      </c>
      <c r="B553" t="s">
        <v>2807</v>
      </c>
      <c r="C553" t="s">
        <v>2808</v>
      </c>
      <c r="D553" t="s">
        <v>68</v>
      </c>
      <c r="E553" t="s">
        <v>29</v>
      </c>
      <c r="F553" t="s">
        <v>30</v>
      </c>
      <c r="G553">
        <v>24</v>
      </c>
      <c r="H553" s="1" t="s">
        <v>24</v>
      </c>
      <c r="I553" t="s">
        <v>2809</v>
      </c>
      <c r="J553" t="s">
        <v>2810</v>
      </c>
      <c r="K553">
        <v>126</v>
      </c>
      <c r="L553">
        <v>3024</v>
      </c>
      <c r="M553">
        <v>41</v>
      </c>
      <c r="N553">
        <v>37</v>
      </c>
      <c r="O553">
        <v>26</v>
      </c>
      <c r="S553" t="s">
        <v>24</v>
      </c>
      <c r="T553">
        <v>0</v>
      </c>
      <c r="U553">
        <v>10</v>
      </c>
      <c r="V553" t="str">
        <f t="shared" si="9"/>
        <v>NÃO</v>
      </c>
    </row>
    <row r="554" spans="1:22" x14ac:dyDescent="0.25">
      <c r="A554" t="s">
        <v>2811</v>
      </c>
      <c r="B554" t="s">
        <v>2812</v>
      </c>
      <c r="C554" t="s">
        <v>2813</v>
      </c>
      <c r="D554" t="s">
        <v>68</v>
      </c>
      <c r="E554" t="s">
        <v>29</v>
      </c>
      <c r="F554" t="s">
        <v>30</v>
      </c>
      <c r="G554">
        <v>24</v>
      </c>
      <c r="H554" s="1" t="s">
        <v>24</v>
      </c>
      <c r="I554" t="s">
        <v>2814</v>
      </c>
      <c r="J554" t="s">
        <v>2815</v>
      </c>
      <c r="K554">
        <v>68</v>
      </c>
      <c r="L554">
        <v>1632</v>
      </c>
      <c r="M554">
        <v>58</v>
      </c>
      <c r="N554">
        <v>45</v>
      </c>
      <c r="O554">
        <v>15</v>
      </c>
      <c r="S554" t="s">
        <v>24</v>
      </c>
      <c r="T554">
        <v>0</v>
      </c>
      <c r="U554">
        <v>10</v>
      </c>
      <c r="V554" t="str">
        <f t="shared" si="9"/>
        <v>NÃO</v>
      </c>
    </row>
    <row r="555" spans="1:22" x14ac:dyDescent="0.25">
      <c r="A555" t="s">
        <v>2816</v>
      </c>
      <c r="B555" t="s">
        <v>2817</v>
      </c>
      <c r="C555" t="s">
        <v>2818</v>
      </c>
      <c r="D555" t="s">
        <v>68</v>
      </c>
      <c r="E555" t="s">
        <v>29</v>
      </c>
      <c r="F555" t="s">
        <v>30</v>
      </c>
      <c r="G555">
        <v>12</v>
      </c>
      <c r="H555" s="1" t="s">
        <v>24</v>
      </c>
      <c r="I555" t="s">
        <v>2819</v>
      </c>
      <c r="J555" t="s">
        <v>2820</v>
      </c>
      <c r="K555">
        <v>100</v>
      </c>
      <c r="L555">
        <v>1200</v>
      </c>
      <c r="M555">
        <v>32</v>
      </c>
      <c r="N555">
        <v>32</v>
      </c>
      <c r="O555">
        <v>18</v>
      </c>
      <c r="S555" t="s">
        <v>24</v>
      </c>
      <c r="T555">
        <v>0</v>
      </c>
      <c r="U555">
        <v>10</v>
      </c>
      <c r="V555" t="str">
        <f t="shared" si="9"/>
        <v>NÃO</v>
      </c>
    </row>
    <row r="556" spans="1:22" x14ac:dyDescent="0.25">
      <c r="A556" t="s">
        <v>2821</v>
      </c>
      <c r="B556" t="s">
        <v>2822</v>
      </c>
      <c r="C556" t="s">
        <v>2823</v>
      </c>
      <c r="D556" t="s">
        <v>111</v>
      </c>
      <c r="E556" t="s">
        <v>112</v>
      </c>
      <c r="G556">
        <v>6</v>
      </c>
      <c r="H556" s="1" t="s">
        <v>24</v>
      </c>
      <c r="I556" t="s">
        <v>2824</v>
      </c>
      <c r="J556" t="s">
        <v>2825</v>
      </c>
      <c r="K556">
        <v>260</v>
      </c>
      <c r="L556">
        <v>1690</v>
      </c>
      <c r="M556">
        <v>8.1999999999999993</v>
      </c>
      <c r="N556">
        <v>8.1999999999999993</v>
      </c>
      <c r="O556">
        <v>16.3</v>
      </c>
      <c r="P556">
        <v>17.899999999999999</v>
      </c>
      <c r="Q556">
        <v>26</v>
      </c>
      <c r="R556">
        <v>17.5</v>
      </c>
      <c r="S556" t="s">
        <v>24</v>
      </c>
      <c r="T556">
        <v>0</v>
      </c>
      <c r="U556">
        <v>15</v>
      </c>
      <c r="V556" t="str">
        <f t="shared" si="9"/>
        <v>NÃO</v>
      </c>
    </row>
    <row r="557" spans="1:22" x14ac:dyDescent="0.25">
      <c r="A557" t="s">
        <v>2826</v>
      </c>
      <c r="B557" t="s">
        <v>2827</v>
      </c>
      <c r="C557" t="s">
        <v>2828</v>
      </c>
      <c r="D557" t="s">
        <v>111</v>
      </c>
      <c r="E557" t="s">
        <v>112</v>
      </c>
      <c r="G557">
        <v>6</v>
      </c>
      <c r="H557" s="1" t="s">
        <v>24</v>
      </c>
      <c r="I557" t="s">
        <v>2829</v>
      </c>
      <c r="J557" t="s">
        <v>2830</v>
      </c>
      <c r="K557">
        <v>467</v>
      </c>
      <c r="L557">
        <v>3030</v>
      </c>
      <c r="M557">
        <v>13.3</v>
      </c>
      <c r="N557">
        <v>16.399999999999999</v>
      </c>
      <c r="O557">
        <v>20</v>
      </c>
      <c r="P557">
        <v>38.1</v>
      </c>
      <c r="Q557">
        <v>27</v>
      </c>
      <c r="R557">
        <v>21</v>
      </c>
      <c r="S557" t="s">
        <v>24</v>
      </c>
      <c r="T557">
        <v>0</v>
      </c>
      <c r="U557">
        <v>15</v>
      </c>
      <c r="V557" t="str">
        <f t="shared" si="9"/>
        <v>NÃO</v>
      </c>
    </row>
    <row r="558" spans="1:22" x14ac:dyDescent="0.25">
      <c r="A558" t="s">
        <v>2831</v>
      </c>
      <c r="B558" t="s">
        <v>2832</v>
      </c>
      <c r="C558" t="s">
        <v>2833</v>
      </c>
      <c r="D558" t="s">
        <v>2433</v>
      </c>
      <c r="E558" t="s">
        <v>2466</v>
      </c>
      <c r="F558" t="s">
        <v>2467</v>
      </c>
      <c r="G558">
        <v>12</v>
      </c>
      <c r="H558" s="1" t="s">
        <v>47</v>
      </c>
      <c r="I558" t="s">
        <v>2834</v>
      </c>
      <c r="K558">
        <v>390</v>
      </c>
      <c r="L558">
        <v>4680</v>
      </c>
      <c r="M558">
        <v>9</v>
      </c>
      <c r="N558">
        <v>9</v>
      </c>
      <c r="O558">
        <v>8.5</v>
      </c>
      <c r="P558">
        <v>28.2</v>
      </c>
      <c r="Q558">
        <v>22.4</v>
      </c>
      <c r="R558">
        <v>19.600000000000001</v>
      </c>
      <c r="S558" t="s">
        <v>24</v>
      </c>
      <c r="T558">
        <v>0</v>
      </c>
      <c r="U558">
        <v>0</v>
      </c>
      <c r="V558" t="str">
        <f t="shared" si="9"/>
        <v>SIM</v>
      </c>
    </row>
    <row r="559" spans="1:22" x14ac:dyDescent="0.25">
      <c r="A559" t="s">
        <v>2835</v>
      </c>
      <c r="B559" t="s">
        <v>2836</v>
      </c>
      <c r="C559" t="s">
        <v>2837</v>
      </c>
      <c r="D559" t="s">
        <v>2433</v>
      </c>
      <c r="E559" t="s">
        <v>2466</v>
      </c>
      <c r="F559" t="s">
        <v>2467</v>
      </c>
      <c r="G559">
        <v>12</v>
      </c>
      <c r="H559" s="1" t="s">
        <v>47</v>
      </c>
      <c r="I559" t="s">
        <v>2838</v>
      </c>
      <c r="K559">
        <v>548</v>
      </c>
      <c r="L559">
        <v>6576</v>
      </c>
      <c r="M559">
        <v>13</v>
      </c>
      <c r="N559">
        <v>13</v>
      </c>
      <c r="O559">
        <v>9.5</v>
      </c>
      <c r="P559">
        <v>41.6</v>
      </c>
      <c r="Q559">
        <v>29.5</v>
      </c>
      <c r="R559">
        <v>21.8</v>
      </c>
      <c r="S559" t="s">
        <v>24</v>
      </c>
      <c r="T559">
        <v>0</v>
      </c>
      <c r="U559">
        <v>0</v>
      </c>
      <c r="V559" t="str">
        <f t="shared" si="9"/>
        <v>SIM</v>
      </c>
    </row>
    <row r="560" spans="1:22" x14ac:dyDescent="0.25">
      <c r="A560" t="s">
        <v>2839</v>
      </c>
      <c r="B560" t="s">
        <v>2840</v>
      </c>
      <c r="C560" t="s">
        <v>2841</v>
      </c>
      <c r="D560" t="s">
        <v>2433</v>
      </c>
      <c r="E560" t="s">
        <v>2466</v>
      </c>
      <c r="F560" t="s">
        <v>2467</v>
      </c>
      <c r="G560">
        <v>12</v>
      </c>
      <c r="H560" s="1" t="s">
        <v>47</v>
      </c>
      <c r="I560" t="s">
        <v>2842</v>
      </c>
      <c r="K560">
        <v>386</v>
      </c>
      <c r="L560">
        <v>4632</v>
      </c>
      <c r="M560">
        <v>12</v>
      </c>
      <c r="N560">
        <v>12</v>
      </c>
      <c r="O560">
        <v>9.5</v>
      </c>
      <c r="P560">
        <v>44.4</v>
      </c>
      <c r="Q560">
        <v>31</v>
      </c>
      <c r="R560">
        <v>37.299999999999997</v>
      </c>
      <c r="S560" t="s">
        <v>24</v>
      </c>
      <c r="T560">
        <v>0</v>
      </c>
      <c r="U560">
        <v>0</v>
      </c>
      <c r="V560" t="str">
        <f t="shared" si="9"/>
        <v>SIM</v>
      </c>
    </row>
    <row r="561" spans="1:22" x14ac:dyDescent="0.25">
      <c r="A561" t="s">
        <v>2843</v>
      </c>
      <c r="B561" t="s">
        <v>2844</v>
      </c>
      <c r="C561" t="s">
        <v>2845</v>
      </c>
      <c r="D561" t="s">
        <v>2433</v>
      </c>
      <c r="E561" t="s">
        <v>2466</v>
      </c>
      <c r="F561" t="s">
        <v>2467</v>
      </c>
      <c r="G561">
        <v>12</v>
      </c>
      <c r="H561" s="1" t="s">
        <v>47</v>
      </c>
      <c r="I561" t="s">
        <v>2846</v>
      </c>
      <c r="K561">
        <v>249</v>
      </c>
      <c r="L561">
        <v>2988</v>
      </c>
      <c r="M561">
        <v>8.5</v>
      </c>
      <c r="N561">
        <v>8.5</v>
      </c>
      <c r="O561">
        <v>8</v>
      </c>
      <c r="P561">
        <v>28.2</v>
      </c>
      <c r="Q561">
        <v>22.4</v>
      </c>
      <c r="R561">
        <v>19.600000000000001</v>
      </c>
      <c r="S561" t="s">
        <v>24</v>
      </c>
      <c r="T561">
        <v>0</v>
      </c>
      <c r="U561">
        <v>0</v>
      </c>
      <c r="V561" t="str">
        <f t="shared" si="9"/>
        <v>SIM</v>
      </c>
    </row>
    <row r="562" spans="1:22" x14ac:dyDescent="0.25">
      <c r="A562" t="s">
        <v>2847</v>
      </c>
      <c r="B562" t="s">
        <v>2848</v>
      </c>
      <c r="C562" t="s">
        <v>2849</v>
      </c>
      <c r="D562" t="s">
        <v>2513</v>
      </c>
      <c r="E562" t="s">
        <v>614</v>
      </c>
      <c r="G562">
        <v>36</v>
      </c>
      <c r="H562" s="1" t="s">
        <v>24</v>
      </c>
      <c r="I562" t="s">
        <v>2850</v>
      </c>
      <c r="J562" t="s">
        <v>2851</v>
      </c>
      <c r="K562">
        <v>685</v>
      </c>
      <c r="L562">
        <v>25160</v>
      </c>
      <c r="M562">
        <v>29.3</v>
      </c>
      <c r="N562">
        <v>20.3</v>
      </c>
      <c r="O562">
        <v>20.5</v>
      </c>
      <c r="P562">
        <v>97</v>
      </c>
      <c r="Q562">
        <v>40.5</v>
      </c>
      <c r="R562">
        <v>86.5</v>
      </c>
      <c r="S562" t="s">
        <v>24</v>
      </c>
      <c r="T562">
        <v>0</v>
      </c>
      <c r="U562">
        <v>10</v>
      </c>
      <c r="V562" t="str">
        <f t="shared" si="9"/>
        <v>NÃO</v>
      </c>
    </row>
    <row r="563" spans="1:22" x14ac:dyDescent="0.25">
      <c r="A563" t="s">
        <v>2852</v>
      </c>
      <c r="B563" t="s">
        <v>2853</v>
      </c>
      <c r="C563" t="s">
        <v>2854</v>
      </c>
      <c r="D563" t="s">
        <v>645</v>
      </c>
      <c r="E563" t="s">
        <v>112</v>
      </c>
      <c r="G563">
        <v>6</v>
      </c>
      <c r="H563" s="1" t="s">
        <v>24</v>
      </c>
      <c r="I563" t="s">
        <v>2855</v>
      </c>
      <c r="J563" t="s">
        <v>2856</v>
      </c>
      <c r="K563">
        <v>485</v>
      </c>
      <c r="L563">
        <v>2910</v>
      </c>
      <c r="M563">
        <v>15.95</v>
      </c>
      <c r="N563">
        <v>13.9</v>
      </c>
      <c r="O563">
        <v>15.8</v>
      </c>
      <c r="P563">
        <v>43</v>
      </c>
      <c r="Q563">
        <v>28.8</v>
      </c>
      <c r="R563">
        <v>16.7</v>
      </c>
      <c r="S563" t="s">
        <v>24</v>
      </c>
      <c r="T563">
        <v>0</v>
      </c>
      <c r="U563">
        <v>15</v>
      </c>
      <c r="V563" t="str">
        <f t="shared" si="9"/>
        <v>NÃO</v>
      </c>
    </row>
    <row r="564" spans="1:22" x14ac:dyDescent="0.25">
      <c r="A564" t="s">
        <v>2857</v>
      </c>
      <c r="B564" t="s">
        <v>2858</v>
      </c>
      <c r="C564" t="s">
        <v>2859</v>
      </c>
      <c r="D564" t="s">
        <v>645</v>
      </c>
      <c r="E564" t="s">
        <v>112</v>
      </c>
      <c r="G564">
        <v>6</v>
      </c>
      <c r="H564" s="1" t="s">
        <v>24</v>
      </c>
      <c r="I564" t="s">
        <v>2860</v>
      </c>
      <c r="J564" t="s">
        <v>2861</v>
      </c>
      <c r="K564">
        <v>615</v>
      </c>
      <c r="L564">
        <v>3690</v>
      </c>
      <c r="M564">
        <v>13.7</v>
      </c>
      <c r="N564">
        <v>11.5</v>
      </c>
      <c r="O564">
        <v>28.5</v>
      </c>
      <c r="P564">
        <v>35.4</v>
      </c>
      <c r="Q564">
        <v>24.9</v>
      </c>
      <c r="R564">
        <v>29.7</v>
      </c>
      <c r="S564" t="s">
        <v>24</v>
      </c>
      <c r="T564">
        <v>0</v>
      </c>
      <c r="U564">
        <v>15</v>
      </c>
      <c r="V564" t="str">
        <f t="shared" si="9"/>
        <v>NÃO</v>
      </c>
    </row>
    <row r="565" spans="1:22" x14ac:dyDescent="0.25">
      <c r="A565" t="s">
        <v>2862</v>
      </c>
      <c r="B565" t="s">
        <v>2863</v>
      </c>
      <c r="C565" t="s">
        <v>2864</v>
      </c>
      <c r="D565" t="s">
        <v>645</v>
      </c>
      <c r="E565" t="s">
        <v>112</v>
      </c>
      <c r="G565">
        <v>6</v>
      </c>
      <c r="H565" s="1" t="s">
        <v>24</v>
      </c>
      <c r="I565" t="s">
        <v>2865</v>
      </c>
      <c r="J565" t="s">
        <v>2866</v>
      </c>
      <c r="K565">
        <v>458</v>
      </c>
      <c r="L565">
        <v>2748</v>
      </c>
      <c r="M565">
        <v>13.6</v>
      </c>
      <c r="N565">
        <v>11.5</v>
      </c>
      <c r="O565">
        <v>25</v>
      </c>
      <c r="P565">
        <v>34.9</v>
      </c>
      <c r="Q565">
        <v>22.4</v>
      </c>
      <c r="R565">
        <v>26.2</v>
      </c>
      <c r="S565" t="s">
        <v>24</v>
      </c>
      <c r="T565">
        <v>0</v>
      </c>
      <c r="U565">
        <v>15</v>
      </c>
      <c r="V565" t="str">
        <f t="shared" si="9"/>
        <v>NÃO</v>
      </c>
    </row>
    <row r="566" spans="1:22" x14ac:dyDescent="0.25">
      <c r="A566" t="s">
        <v>2867</v>
      </c>
      <c r="B566" t="s">
        <v>2868</v>
      </c>
      <c r="C566" t="s">
        <v>2869</v>
      </c>
      <c r="D566" t="s">
        <v>645</v>
      </c>
      <c r="E566" t="s">
        <v>112</v>
      </c>
      <c r="G566">
        <v>6</v>
      </c>
      <c r="H566" s="1" t="s">
        <v>24</v>
      </c>
      <c r="I566" t="s">
        <v>2870</v>
      </c>
      <c r="J566" t="s">
        <v>2871</v>
      </c>
      <c r="K566">
        <v>635</v>
      </c>
      <c r="L566">
        <v>3810</v>
      </c>
      <c r="M566">
        <v>14</v>
      </c>
      <c r="N566">
        <v>11.6</v>
      </c>
      <c r="O566">
        <v>30.5</v>
      </c>
      <c r="P566">
        <v>41.9</v>
      </c>
      <c r="Q566">
        <v>23.4</v>
      </c>
      <c r="R566">
        <v>31.7</v>
      </c>
      <c r="S566" t="s">
        <v>24</v>
      </c>
      <c r="T566">
        <v>0</v>
      </c>
      <c r="U566">
        <v>15</v>
      </c>
      <c r="V566" t="str">
        <f t="shared" si="9"/>
        <v>NÃO</v>
      </c>
    </row>
    <row r="567" spans="1:22" x14ac:dyDescent="0.25">
      <c r="A567" t="s">
        <v>2872</v>
      </c>
      <c r="B567" t="s">
        <v>2873</v>
      </c>
      <c r="C567" t="s">
        <v>2874</v>
      </c>
      <c r="D567" t="s">
        <v>645</v>
      </c>
      <c r="E567" t="s">
        <v>646</v>
      </c>
      <c r="G567">
        <v>6</v>
      </c>
      <c r="H567" s="1" t="s">
        <v>24</v>
      </c>
      <c r="I567" t="s">
        <v>2875</v>
      </c>
      <c r="J567" t="s">
        <v>2876</v>
      </c>
      <c r="K567">
        <v>720</v>
      </c>
      <c r="L567">
        <v>4320</v>
      </c>
      <c r="M567">
        <v>20.5</v>
      </c>
      <c r="N567">
        <v>20.5</v>
      </c>
      <c r="O567">
        <v>24</v>
      </c>
      <c r="P567">
        <v>61.4</v>
      </c>
      <c r="Q567">
        <v>41.4</v>
      </c>
      <c r="R567">
        <v>25.7</v>
      </c>
      <c r="S567" t="s">
        <v>24</v>
      </c>
      <c r="T567">
        <v>0</v>
      </c>
      <c r="U567">
        <v>15</v>
      </c>
      <c r="V567" t="str">
        <f t="shared" si="9"/>
        <v>NÃO</v>
      </c>
    </row>
    <row r="568" spans="1:22" x14ac:dyDescent="0.25">
      <c r="A568" t="s">
        <v>2877</v>
      </c>
      <c r="B568" t="s">
        <v>2878</v>
      </c>
      <c r="C568" t="s">
        <v>2879</v>
      </c>
      <c r="D568" t="s">
        <v>2513</v>
      </c>
      <c r="E568" t="s">
        <v>614</v>
      </c>
      <c r="G568">
        <v>15</v>
      </c>
      <c r="H568" s="1" t="s">
        <v>24</v>
      </c>
      <c r="I568" t="s">
        <v>2880</v>
      </c>
      <c r="J568" t="s">
        <v>2881</v>
      </c>
      <c r="K568">
        <v>360</v>
      </c>
      <c r="L568">
        <v>5900</v>
      </c>
      <c r="M568">
        <v>27</v>
      </c>
      <c r="N568">
        <v>19.600000000000001</v>
      </c>
      <c r="O568">
        <v>10.6</v>
      </c>
      <c r="P568">
        <v>60</v>
      </c>
      <c r="Q568">
        <v>20</v>
      </c>
      <c r="R568">
        <v>29.5</v>
      </c>
      <c r="S568" t="s">
        <v>24</v>
      </c>
      <c r="T568">
        <v>0</v>
      </c>
      <c r="U568">
        <v>10</v>
      </c>
      <c r="V568" t="str">
        <f t="shared" si="9"/>
        <v>NÃO</v>
      </c>
    </row>
    <row r="569" spans="1:22" x14ac:dyDescent="0.25">
      <c r="A569" t="s">
        <v>2882</v>
      </c>
      <c r="B569" t="s">
        <v>2883</v>
      </c>
      <c r="C569" t="s">
        <v>2884</v>
      </c>
      <c r="D569" t="s">
        <v>2513</v>
      </c>
      <c r="E569" t="s">
        <v>614</v>
      </c>
      <c r="G569">
        <v>45</v>
      </c>
      <c r="H569" s="1" t="s">
        <v>24</v>
      </c>
      <c r="I569" t="s">
        <v>2885</v>
      </c>
      <c r="J569" t="s">
        <v>2886</v>
      </c>
      <c r="K569">
        <v>415</v>
      </c>
      <c r="L569">
        <v>19170</v>
      </c>
      <c r="M569">
        <v>29.3</v>
      </c>
      <c r="N569">
        <v>21.5</v>
      </c>
      <c r="O569">
        <v>11.5</v>
      </c>
      <c r="P569">
        <v>50</v>
      </c>
      <c r="Q569">
        <v>40</v>
      </c>
      <c r="R569">
        <v>59.5</v>
      </c>
      <c r="S569" t="s">
        <v>24</v>
      </c>
      <c r="T569">
        <v>0</v>
      </c>
      <c r="U569">
        <v>10</v>
      </c>
      <c r="V569" t="str">
        <f t="shared" si="9"/>
        <v>NÃO</v>
      </c>
    </row>
    <row r="570" spans="1:22" x14ac:dyDescent="0.25">
      <c r="A570" t="s">
        <v>2887</v>
      </c>
      <c r="B570" t="s">
        <v>2888</v>
      </c>
      <c r="C570" t="s">
        <v>2889</v>
      </c>
      <c r="D570" t="s">
        <v>41</v>
      </c>
      <c r="E570" t="s">
        <v>62</v>
      </c>
      <c r="G570">
        <v>12</v>
      </c>
      <c r="H570" s="1" t="s">
        <v>24</v>
      </c>
      <c r="I570" t="s">
        <v>2890</v>
      </c>
      <c r="J570" t="s">
        <v>2891</v>
      </c>
      <c r="K570">
        <v>208</v>
      </c>
      <c r="L570">
        <v>2500</v>
      </c>
      <c r="M570">
        <v>22</v>
      </c>
      <c r="N570">
        <v>18</v>
      </c>
      <c r="O570">
        <v>28.5</v>
      </c>
      <c r="P570">
        <v>36</v>
      </c>
      <c r="Q570">
        <v>22</v>
      </c>
      <c r="R570">
        <v>46</v>
      </c>
      <c r="S570" t="s">
        <v>24</v>
      </c>
      <c r="T570">
        <v>0</v>
      </c>
      <c r="U570">
        <v>10</v>
      </c>
      <c r="V570" t="str">
        <f t="shared" si="9"/>
        <v>NÃO</v>
      </c>
    </row>
    <row r="571" spans="1:22" x14ac:dyDescent="0.25">
      <c r="A571" t="s">
        <v>2892</v>
      </c>
      <c r="B571" t="s">
        <v>2893</v>
      </c>
      <c r="C571" t="s">
        <v>2894</v>
      </c>
      <c r="D571" t="s">
        <v>41</v>
      </c>
      <c r="E571" t="s">
        <v>29</v>
      </c>
      <c r="F571" t="s">
        <v>30</v>
      </c>
      <c r="G571">
        <v>12</v>
      </c>
      <c r="H571" s="1" t="s">
        <v>47</v>
      </c>
      <c r="I571" t="s">
        <v>2895</v>
      </c>
      <c r="J571" t="s">
        <v>2896</v>
      </c>
      <c r="K571">
        <v>38</v>
      </c>
      <c r="L571">
        <v>450</v>
      </c>
      <c r="M571">
        <v>15.5</v>
      </c>
      <c r="N571">
        <v>15.5</v>
      </c>
      <c r="O571">
        <v>6.5</v>
      </c>
      <c r="P571">
        <v>16</v>
      </c>
      <c r="Q571">
        <v>16</v>
      </c>
      <c r="R571">
        <v>26</v>
      </c>
      <c r="S571" t="s">
        <v>24</v>
      </c>
      <c r="T571">
        <v>0</v>
      </c>
      <c r="U571">
        <v>10</v>
      </c>
      <c r="V571" t="str">
        <f t="shared" si="9"/>
        <v>SIM</v>
      </c>
    </row>
    <row r="572" spans="1:22" x14ac:dyDescent="0.25">
      <c r="A572" t="s">
        <v>2897</v>
      </c>
      <c r="B572" t="s">
        <v>2898</v>
      </c>
      <c r="C572" t="s">
        <v>2899</v>
      </c>
      <c r="D572" t="s">
        <v>41</v>
      </c>
      <c r="E572" t="s">
        <v>29</v>
      </c>
      <c r="F572" t="s">
        <v>30</v>
      </c>
      <c r="G572">
        <v>12</v>
      </c>
      <c r="H572" s="1" t="s">
        <v>47</v>
      </c>
      <c r="I572" t="s">
        <v>2900</v>
      </c>
      <c r="J572" t="s">
        <v>2901</v>
      </c>
      <c r="K572">
        <v>44</v>
      </c>
      <c r="L572">
        <v>550</v>
      </c>
      <c r="M572">
        <v>15.5</v>
      </c>
      <c r="N572">
        <v>15.5</v>
      </c>
      <c r="O572">
        <v>10</v>
      </c>
      <c r="P572">
        <v>16</v>
      </c>
      <c r="Q572">
        <v>16</v>
      </c>
      <c r="R572">
        <v>31</v>
      </c>
      <c r="S572" t="s">
        <v>24</v>
      </c>
      <c r="T572">
        <v>0</v>
      </c>
      <c r="U572">
        <v>10</v>
      </c>
      <c r="V572" t="str">
        <f t="shared" si="9"/>
        <v>SIM</v>
      </c>
    </row>
    <row r="573" spans="1:22" x14ac:dyDescent="0.25">
      <c r="A573" t="s">
        <v>2902</v>
      </c>
      <c r="B573" t="s">
        <v>2903</v>
      </c>
      <c r="C573" t="s">
        <v>2904</v>
      </c>
      <c r="D573" t="s">
        <v>2513</v>
      </c>
      <c r="E573" t="s">
        <v>614</v>
      </c>
      <c r="G573">
        <v>45</v>
      </c>
      <c r="H573" s="1" t="s">
        <v>24</v>
      </c>
      <c r="I573" t="s">
        <v>2905</v>
      </c>
      <c r="J573" t="s">
        <v>2906</v>
      </c>
      <c r="K573">
        <v>480</v>
      </c>
      <c r="L573">
        <v>22100</v>
      </c>
      <c r="M573">
        <v>30.6</v>
      </c>
      <c r="N573">
        <v>23.5</v>
      </c>
      <c r="O573">
        <v>11.6</v>
      </c>
      <c r="P573">
        <v>50</v>
      </c>
      <c r="Q573">
        <v>40</v>
      </c>
      <c r="R573">
        <v>59.5</v>
      </c>
      <c r="S573" t="s">
        <v>24</v>
      </c>
      <c r="T573">
        <v>0</v>
      </c>
      <c r="U573">
        <v>10</v>
      </c>
      <c r="V573" t="str">
        <f t="shared" si="9"/>
        <v>NÃO</v>
      </c>
    </row>
    <row r="574" spans="1:22" x14ac:dyDescent="0.25">
      <c r="A574" t="s">
        <v>2907</v>
      </c>
      <c r="B574" t="s">
        <v>2908</v>
      </c>
      <c r="C574" t="s">
        <v>2909</v>
      </c>
      <c r="D574" t="s">
        <v>2513</v>
      </c>
      <c r="E574" t="s">
        <v>614</v>
      </c>
      <c r="G574">
        <v>30</v>
      </c>
      <c r="H574" s="1" t="s">
        <v>24</v>
      </c>
      <c r="I574" t="s">
        <v>2910</v>
      </c>
      <c r="J574" t="s">
        <v>2911</v>
      </c>
      <c r="K574">
        <v>550</v>
      </c>
      <c r="L574">
        <v>17000</v>
      </c>
      <c r="M574">
        <v>32.6</v>
      </c>
      <c r="N574">
        <v>25.5</v>
      </c>
      <c r="O574">
        <v>12.1</v>
      </c>
      <c r="P574">
        <v>50</v>
      </c>
      <c r="Q574">
        <v>40</v>
      </c>
      <c r="R574">
        <v>59.5</v>
      </c>
      <c r="S574" t="s">
        <v>24</v>
      </c>
      <c r="T574">
        <v>0</v>
      </c>
      <c r="U574">
        <v>10</v>
      </c>
      <c r="V574" t="str">
        <f t="shared" si="9"/>
        <v>NÃO</v>
      </c>
    </row>
    <row r="575" spans="1:22" x14ac:dyDescent="0.25">
      <c r="A575" t="s">
        <v>2912</v>
      </c>
      <c r="B575" t="s">
        <v>2913</v>
      </c>
      <c r="C575" t="s">
        <v>2914</v>
      </c>
      <c r="D575" t="s">
        <v>74</v>
      </c>
      <c r="E575" t="s">
        <v>29</v>
      </c>
      <c r="F575" t="s">
        <v>30</v>
      </c>
      <c r="G575">
        <v>16</v>
      </c>
      <c r="H575" s="1" t="s">
        <v>24</v>
      </c>
      <c r="I575" t="s">
        <v>2915</v>
      </c>
      <c r="J575" t="s">
        <v>2916</v>
      </c>
      <c r="K575">
        <v>40</v>
      </c>
      <c r="L575">
        <v>855</v>
      </c>
      <c r="M575">
        <v>21.5</v>
      </c>
      <c r="N575">
        <v>17.2</v>
      </c>
      <c r="O575">
        <v>6.5</v>
      </c>
      <c r="P575">
        <v>33.5</v>
      </c>
      <c r="Q575">
        <v>32.5</v>
      </c>
      <c r="R575">
        <v>12.5</v>
      </c>
      <c r="S575" t="s">
        <v>24</v>
      </c>
      <c r="T575">
        <v>0</v>
      </c>
      <c r="U575">
        <v>10</v>
      </c>
      <c r="V575" t="str">
        <f t="shared" si="9"/>
        <v>NÃO</v>
      </c>
    </row>
    <row r="576" spans="1:22" x14ac:dyDescent="0.25">
      <c r="A576" t="s">
        <v>2917</v>
      </c>
      <c r="B576" t="s">
        <v>2918</v>
      </c>
      <c r="C576" t="s">
        <v>2919</v>
      </c>
      <c r="D576" t="s">
        <v>74</v>
      </c>
      <c r="E576" t="s">
        <v>29</v>
      </c>
      <c r="F576" t="s">
        <v>30</v>
      </c>
      <c r="G576">
        <v>16</v>
      </c>
      <c r="H576" s="1" t="s">
        <v>24</v>
      </c>
      <c r="I576" t="s">
        <v>2920</v>
      </c>
      <c r="J576" t="s">
        <v>2921</v>
      </c>
      <c r="K576">
        <v>40</v>
      </c>
      <c r="L576">
        <v>855</v>
      </c>
      <c r="M576">
        <v>35.799999999999997</v>
      </c>
      <c r="N576">
        <v>35</v>
      </c>
      <c r="O576">
        <v>33.700000000000003</v>
      </c>
      <c r="P576">
        <v>33.5</v>
      </c>
      <c r="Q576">
        <v>32.5</v>
      </c>
      <c r="R576">
        <v>12.5</v>
      </c>
      <c r="S576" t="s">
        <v>24</v>
      </c>
      <c r="T576">
        <v>0</v>
      </c>
      <c r="U576">
        <v>10</v>
      </c>
      <c r="V576" t="str">
        <f t="shared" si="9"/>
        <v>NÃO</v>
      </c>
    </row>
    <row r="577" spans="1:22" x14ac:dyDescent="0.25">
      <c r="A577" t="s">
        <v>2922</v>
      </c>
      <c r="B577" t="s">
        <v>2923</v>
      </c>
      <c r="C577" t="s">
        <v>2924</v>
      </c>
      <c r="D577" t="s">
        <v>2513</v>
      </c>
      <c r="E577" t="s">
        <v>614</v>
      </c>
      <c r="G577">
        <v>30</v>
      </c>
      <c r="H577" s="1" t="s">
        <v>24</v>
      </c>
      <c r="I577" t="s">
        <v>2925</v>
      </c>
      <c r="J577" t="s">
        <v>2926</v>
      </c>
      <c r="K577">
        <v>655</v>
      </c>
      <c r="L577">
        <v>20150</v>
      </c>
      <c r="M577">
        <v>35.299999999999997</v>
      </c>
      <c r="N577">
        <v>27.8</v>
      </c>
      <c r="O577">
        <v>12.2</v>
      </c>
      <c r="P577">
        <v>50</v>
      </c>
      <c r="Q577">
        <v>40</v>
      </c>
      <c r="R577">
        <v>59.5</v>
      </c>
      <c r="S577" t="s">
        <v>24</v>
      </c>
      <c r="T577">
        <v>0</v>
      </c>
      <c r="U577">
        <v>10</v>
      </c>
      <c r="V577" t="str">
        <f t="shared" si="9"/>
        <v>NÃO</v>
      </c>
    </row>
    <row r="578" spans="1:22" x14ac:dyDescent="0.25">
      <c r="A578" t="s">
        <v>2927</v>
      </c>
      <c r="B578" t="s">
        <v>2928</v>
      </c>
      <c r="C578" t="s">
        <v>2929</v>
      </c>
      <c r="D578" t="s">
        <v>74</v>
      </c>
      <c r="E578" t="s">
        <v>29</v>
      </c>
      <c r="F578" t="s">
        <v>30</v>
      </c>
      <c r="G578">
        <v>24</v>
      </c>
      <c r="H578" s="1" t="s">
        <v>24</v>
      </c>
      <c r="I578" t="s">
        <v>2930</v>
      </c>
      <c r="J578" t="s">
        <v>2931</v>
      </c>
      <c r="K578">
        <v>26</v>
      </c>
      <c r="L578">
        <v>650</v>
      </c>
      <c r="M578">
        <v>7.8</v>
      </c>
      <c r="N578">
        <v>7.8</v>
      </c>
      <c r="O578">
        <v>6.4</v>
      </c>
      <c r="P578">
        <v>24.2</v>
      </c>
      <c r="Q578">
        <v>18.100000000000001</v>
      </c>
      <c r="R578">
        <v>8.3000000000000007</v>
      </c>
      <c r="S578" t="s">
        <v>24</v>
      </c>
      <c r="T578">
        <v>0</v>
      </c>
      <c r="U578">
        <v>10</v>
      </c>
      <c r="V578" t="str">
        <f t="shared" si="9"/>
        <v>NÃO</v>
      </c>
    </row>
    <row r="579" spans="1:22" x14ac:dyDescent="0.25">
      <c r="A579" t="s">
        <v>2932</v>
      </c>
      <c r="B579" t="s">
        <v>2933</v>
      </c>
      <c r="C579" t="s">
        <v>2934</v>
      </c>
      <c r="D579" t="s">
        <v>2513</v>
      </c>
      <c r="E579" t="s">
        <v>614</v>
      </c>
      <c r="G579">
        <v>24</v>
      </c>
      <c r="H579" s="1" t="s">
        <v>24</v>
      </c>
      <c r="I579" t="s">
        <v>2935</v>
      </c>
      <c r="J579" t="s">
        <v>2936</v>
      </c>
      <c r="K579">
        <v>835</v>
      </c>
      <c r="L579">
        <v>20540</v>
      </c>
      <c r="M579">
        <v>38.200000000000003</v>
      </c>
      <c r="N579">
        <v>29.9</v>
      </c>
      <c r="O579">
        <v>12.2</v>
      </c>
      <c r="P579">
        <v>50</v>
      </c>
      <c r="Q579">
        <v>40</v>
      </c>
      <c r="R579">
        <v>59.5</v>
      </c>
      <c r="S579" t="s">
        <v>24</v>
      </c>
      <c r="T579">
        <v>0</v>
      </c>
      <c r="U579">
        <v>10</v>
      </c>
      <c r="V579" t="str">
        <f t="shared" si="9"/>
        <v>NÃO</v>
      </c>
    </row>
    <row r="580" spans="1:22" x14ac:dyDescent="0.25">
      <c r="A580" t="s">
        <v>2937</v>
      </c>
      <c r="B580" t="s">
        <v>2938</v>
      </c>
      <c r="C580" t="s">
        <v>2939</v>
      </c>
      <c r="D580" t="s">
        <v>74</v>
      </c>
      <c r="E580" t="s">
        <v>29</v>
      </c>
      <c r="F580" t="s">
        <v>30</v>
      </c>
      <c r="G580">
        <v>18</v>
      </c>
      <c r="H580" s="1" t="s">
        <v>24</v>
      </c>
      <c r="I580" t="s">
        <v>2940</v>
      </c>
      <c r="J580" t="s">
        <v>2941</v>
      </c>
      <c r="K580">
        <v>52</v>
      </c>
      <c r="L580">
        <v>1167</v>
      </c>
      <c r="M580">
        <v>11.4</v>
      </c>
      <c r="N580">
        <v>9</v>
      </c>
      <c r="O580">
        <v>13.2</v>
      </c>
      <c r="P580">
        <v>26.5</v>
      </c>
      <c r="Q580">
        <v>25.5</v>
      </c>
      <c r="R580">
        <v>26</v>
      </c>
      <c r="S580" t="s">
        <v>24</v>
      </c>
      <c r="T580">
        <v>0</v>
      </c>
      <c r="U580">
        <v>10</v>
      </c>
      <c r="V580" t="str">
        <f t="shared" ref="V580:V643" si="10">IF(OR(S580="S",H580="S"),"SIM","NÃO")</f>
        <v>NÃO</v>
      </c>
    </row>
    <row r="581" spans="1:22" x14ac:dyDescent="0.25">
      <c r="A581" t="s">
        <v>2942</v>
      </c>
      <c r="B581" t="s">
        <v>2943</v>
      </c>
      <c r="C581" t="s">
        <v>2944</v>
      </c>
      <c r="D581" t="s">
        <v>74</v>
      </c>
      <c r="E581" t="s">
        <v>29</v>
      </c>
      <c r="F581" t="s">
        <v>30</v>
      </c>
      <c r="G581">
        <v>18</v>
      </c>
      <c r="H581" s="1" t="s">
        <v>24</v>
      </c>
      <c r="I581" t="s">
        <v>2945</v>
      </c>
      <c r="J581" t="s">
        <v>2946</v>
      </c>
      <c r="K581">
        <v>51</v>
      </c>
      <c r="L581">
        <v>1146</v>
      </c>
      <c r="M581">
        <v>11.4</v>
      </c>
      <c r="N581">
        <v>9</v>
      </c>
      <c r="O581">
        <v>13.2</v>
      </c>
      <c r="P581">
        <v>26.5</v>
      </c>
      <c r="Q581">
        <v>25.5</v>
      </c>
      <c r="R581">
        <v>26</v>
      </c>
      <c r="S581" t="s">
        <v>24</v>
      </c>
      <c r="T581">
        <v>0</v>
      </c>
      <c r="U581">
        <v>10</v>
      </c>
      <c r="V581" t="str">
        <f t="shared" si="10"/>
        <v>NÃO</v>
      </c>
    </row>
    <row r="582" spans="1:22" x14ac:dyDescent="0.25">
      <c r="A582" t="s">
        <v>2947</v>
      </c>
      <c r="B582" t="s">
        <v>2948</v>
      </c>
      <c r="C582" t="s">
        <v>2949</v>
      </c>
      <c r="D582" t="s">
        <v>74</v>
      </c>
      <c r="E582" t="s">
        <v>29</v>
      </c>
      <c r="F582" t="s">
        <v>30</v>
      </c>
      <c r="G582">
        <v>18</v>
      </c>
      <c r="H582" s="1" t="s">
        <v>24</v>
      </c>
      <c r="I582" t="s">
        <v>2950</v>
      </c>
      <c r="J582" t="s">
        <v>2951</v>
      </c>
      <c r="K582">
        <v>61</v>
      </c>
      <c r="L582">
        <v>1316</v>
      </c>
      <c r="M582">
        <v>39.5</v>
      </c>
      <c r="N582">
        <v>38.700000000000003</v>
      </c>
      <c r="O582">
        <v>50.5</v>
      </c>
      <c r="P582">
        <v>26.5</v>
      </c>
      <c r="Q582">
        <v>25.5</v>
      </c>
      <c r="R582">
        <v>26</v>
      </c>
      <c r="S582" t="s">
        <v>24</v>
      </c>
      <c r="T582">
        <v>0</v>
      </c>
      <c r="U582">
        <v>10</v>
      </c>
      <c r="V582" t="str">
        <f t="shared" si="10"/>
        <v>NÃO</v>
      </c>
    </row>
    <row r="583" spans="1:22" x14ac:dyDescent="0.25">
      <c r="A583" t="s">
        <v>2952</v>
      </c>
      <c r="B583" t="s">
        <v>2953</v>
      </c>
      <c r="C583" t="s">
        <v>2954</v>
      </c>
      <c r="D583" t="s">
        <v>74</v>
      </c>
      <c r="E583" t="s">
        <v>29</v>
      </c>
      <c r="F583" t="s">
        <v>30</v>
      </c>
      <c r="G583">
        <v>18</v>
      </c>
      <c r="H583" s="1" t="s">
        <v>24</v>
      </c>
      <c r="I583" t="s">
        <v>2955</v>
      </c>
      <c r="J583" t="s">
        <v>2956</v>
      </c>
      <c r="K583">
        <v>60</v>
      </c>
      <c r="L583">
        <v>1300</v>
      </c>
      <c r="M583">
        <v>39.5</v>
      </c>
      <c r="N583">
        <v>38.700000000000003</v>
      </c>
      <c r="O583">
        <v>50.5</v>
      </c>
      <c r="P583">
        <v>26.5</v>
      </c>
      <c r="Q583">
        <v>25.5</v>
      </c>
      <c r="R583">
        <v>26</v>
      </c>
      <c r="S583" t="s">
        <v>24</v>
      </c>
      <c r="T583">
        <v>0</v>
      </c>
      <c r="U583">
        <v>10</v>
      </c>
      <c r="V583" t="str">
        <f t="shared" si="10"/>
        <v>NÃO</v>
      </c>
    </row>
    <row r="584" spans="1:22" x14ac:dyDescent="0.25">
      <c r="A584" t="s">
        <v>2957</v>
      </c>
      <c r="B584" t="s">
        <v>2958</v>
      </c>
      <c r="C584" t="s">
        <v>2959</v>
      </c>
      <c r="D584" t="s">
        <v>2513</v>
      </c>
      <c r="E584" t="s">
        <v>614</v>
      </c>
      <c r="G584">
        <v>18</v>
      </c>
      <c r="H584" s="1" t="s">
        <v>24</v>
      </c>
      <c r="I584" t="s">
        <v>2960</v>
      </c>
      <c r="J584" t="s">
        <v>2961</v>
      </c>
      <c r="K584">
        <v>865</v>
      </c>
      <c r="L584">
        <v>16070</v>
      </c>
      <c r="M584">
        <v>40.1</v>
      </c>
      <c r="N584">
        <v>31.9</v>
      </c>
      <c r="O584">
        <v>13.4</v>
      </c>
      <c r="P584">
        <v>50</v>
      </c>
      <c r="Q584">
        <v>40</v>
      </c>
      <c r="R584">
        <v>59.5</v>
      </c>
      <c r="S584" t="s">
        <v>24</v>
      </c>
      <c r="T584">
        <v>0</v>
      </c>
      <c r="U584">
        <v>10</v>
      </c>
      <c r="V584" t="str">
        <f t="shared" si="10"/>
        <v>NÃO</v>
      </c>
    </row>
    <row r="585" spans="1:22" x14ac:dyDescent="0.25">
      <c r="A585" t="s">
        <v>2962</v>
      </c>
      <c r="B585" t="s">
        <v>2963</v>
      </c>
      <c r="C585" t="s">
        <v>2964</v>
      </c>
      <c r="D585" t="s">
        <v>2513</v>
      </c>
      <c r="E585" t="s">
        <v>614</v>
      </c>
      <c r="G585">
        <v>17</v>
      </c>
      <c r="H585" s="1" t="s">
        <v>24</v>
      </c>
      <c r="I585" t="s">
        <v>2965</v>
      </c>
      <c r="J585" t="s">
        <v>2966</v>
      </c>
      <c r="K585">
        <v>1015</v>
      </c>
      <c r="L585">
        <v>17750</v>
      </c>
      <c r="M585">
        <v>42.2</v>
      </c>
      <c r="N585">
        <v>34.700000000000003</v>
      </c>
      <c r="O585">
        <v>12.5</v>
      </c>
      <c r="P585">
        <v>50</v>
      </c>
      <c r="Q585">
        <v>40</v>
      </c>
      <c r="R585">
        <v>59.5</v>
      </c>
      <c r="S585" t="s">
        <v>24</v>
      </c>
      <c r="T585">
        <v>0</v>
      </c>
      <c r="U585">
        <v>10</v>
      </c>
      <c r="V585" t="str">
        <f t="shared" si="10"/>
        <v>NÃO</v>
      </c>
    </row>
    <row r="586" spans="1:22" x14ac:dyDescent="0.25">
      <c r="A586" t="s">
        <v>2967</v>
      </c>
      <c r="B586" t="s">
        <v>2968</v>
      </c>
      <c r="C586" t="s">
        <v>2969</v>
      </c>
      <c r="D586" t="s">
        <v>2513</v>
      </c>
      <c r="E586" t="s">
        <v>614</v>
      </c>
      <c r="G586">
        <v>15</v>
      </c>
      <c r="H586" s="1" t="s">
        <v>24</v>
      </c>
      <c r="I586" t="s">
        <v>2970</v>
      </c>
      <c r="J586" t="s">
        <v>2971</v>
      </c>
      <c r="K586">
        <v>1155</v>
      </c>
      <c r="L586">
        <v>17820</v>
      </c>
      <c r="M586">
        <v>44.5</v>
      </c>
      <c r="N586">
        <v>36</v>
      </c>
      <c r="O586">
        <v>14.1</v>
      </c>
      <c r="P586">
        <v>50</v>
      </c>
      <c r="Q586">
        <v>40</v>
      </c>
      <c r="R586">
        <v>59.5</v>
      </c>
      <c r="S586" t="s">
        <v>24</v>
      </c>
      <c r="T586">
        <v>0</v>
      </c>
      <c r="U586">
        <v>10</v>
      </c>
      <c r="V586" t="str">
        <f t="shared" si="10"/>
        <v>NÃO</v>
      </c>
    </row>
    <row r="587" spans="1:22" x14ac:dyDescent="0.25">
      <c r="A587" t="s">
        <v>2972</v>
      </c>
      <c r="B587" t="s">
        <v>2973</v>
      </c>
      <c r="C587" t="s">
        <v>2974</v>
      </c>
      <c r="D587" t="s">
        <v>133</v>
      </c>
      <c r="E587" t="s">
        <v>29</v>
      </c>
      <c r="F587" t="s">
        <v>30</v>
      </c>
      <c r="G587">
        <v>24</v>
      </c>
      <c r="H587" s="1" t="s">
        <v>24</v>
      </c>
      <c r="I587" t="s">
        <v>2975</v>
      </c>
      <c r="J587" t="s">
        <v>2976</v>
      </c>
      <c r="K587">
        <v>46</v>
      </c>
      <c r="L587">
        <v>1099</v>
      </c>
      <c r="M587">
        <v>8</v>
      </c>
      <c r="N587">
        <v>8</v>
      </c>
      <c r="O587">
        <v>9</v>
      </c>
      <c r="P587">
        <v>49</v>
      </c>
      <c r="Q587">
        <v>33</v>
      </c>
      <c r="R587">
        <v>10</v>
      </c>
      <c r="S587" t="s">
        <v>24</v>
      </c>
      <c r="T587">
        <v>0</v>
      </c>
      <c r="U587">
        <v>10</v>
      </c>
      <c r="V587" t="str">
        <f t="shared" si="10"/>
        <v>NÃO</v>
      </c>
    </row>
    <row r="588" spans="1:22" x14ac:dyDescent="0.25">
      <c r="A588" t="s">
        <v>2977</v>
      </c>
      <c r="B588" t="s">
        <v>2978</v>
      </c>
      <c r="C588" t="s">
        <v>2979</v>
      </c>
      <c r="D588" t="s">
        <v>133</v>
      </c>
      <c r="E588" t="s">
        <v>29</v>
      </c>
      <c r="F588" t="s">
        <v>30</v>
      </c>
      <c r="G588">
        <v>24</v>
      </c>
      <c r="H588" s="1" t="s">
        <v>24</v>
      </c>
      <c r="I588" t="s">
        <v>2980</v>
      </c>
      <c r="J588" t="s">
        <v>2981</v>
      </c>
      <c r="K588">
        <v>46</v>
      </c>
      <c r="L588">
        <v>1099</v>
      </c>
      <c r="M588">
        <v>8</v>
      </c>
      <c r="N588">
        <v>8</v>
      </c>
      <c r="O588">
        <v>9</v>
      </c>
      <c r="P588">
        <v>49</v>
      </c>
      <c r="Q588">
        <v>33</v>
      </c>
      <c r="R588">
        <v>10</v>
      </c>
      <c r="S588" t="s">
        <v>24</v>
      </c>
      <c r="T588">
        <v>0</v>
      </c>
      <c r="U588">
        <v>10</v>
      </c>
      <c r="V588" t="str">
        <f t="shared" si="10"/>
        <v>NÃO</v>
      </c>
    </row>
    <row r="589" spans="1:22" x14ac:dyDescent="0.25">
      <c r="A589" t="s">
        <v>2982</v>
      </c>
      <c r="B589" t="s">
        <v>2983</v>
      </c>
      <c r="C589" t="s">
        <v>2984</v>
      </c>
      <c r="D589" t="s">
        <v>133</v>
      </c>
      <c r="E589" t="s">
        <v>29</v>
      </c>
      <c r="F589" t="s">
        <v>30</v>
      </c>
      <c r="G589">
        <v>24</v>
      </c>
      <c r="H589" s="1" t="s">
        <v>24</v>
      </c>
      <c r="I589" t="s">
        <v>2985</v>
      </c>
      <c r="J589" t="s">
        <v>2986</v>
      </c>
      <c r="K589">
        <v>46</v>
      </c>
      <c r="L589">
        <v>1099</v>
      </c>
      <c r="M589">
        <v>8</v>
      </c>
      <c r="N589">
        <v>8</v>
      </c>
      <c r="O589">
        <v>9</v>
      </c>
      <c r="P589">
        <v>49</v>
      </c>
      <c r="Q589">
        <v>33</v>
      </c>
      <c r="R589">
        <v>10</v>
      </c>
      <c r="S589" t="s">
        <v>24</v>
      </c>
      <c r="T589">
        <v>0</v>
      </c>
      <c r="U589">
        <v>10</v>
      </c>
      <c r="V589" t="str">
        <f t="shared" si="10"/>
        <v>NÃO</v>
      </c>
    </row>
    <row r="590" spans="1:22" x14ac:dyDescent="0.25">
      <c r="A590" t="s">
        <v>2987</v>
      </c>
      <c r="B590" t="s">
        <v>2988</v>
      </c>
      <c r="C590" t="s">
        <v>2989</v>
      </c>
      <c r="D590" t="s">
        <v>1654</v>
      </c>
      <c r="E590" t="s">
        <v>29</v>
      </c>
      <c r="F590" t="s">
        <v>30</v>
      </c>
      <c r="G590">
        <v>6</v>
      </c>
      <c r="H590" s="1" t="s">
        <v>24</v>
      </c>
      <c r="I590" t="s">
        <v>2990</v>
      </c>
      <c r="J590" t="s">
        <v>2991</v>
      </c>
      <c r="K590">
        <v>152</v>
      </c>
      <c r="L590">
        <v>912</v>
      </c>
      <c r="M590">
        <v>35</v>
      </c>
      <c r="N590">
        <v>13.8</v>
      </c>
      <c r="O590">
        <v>13.7</v>
      </c>
      <c r="P590">
        <v>36</v>
      </c>
      <c r="Q590">
        <v>23.3</v>
      </c>
      <c r="R590">
        <v>15</v>
      </c>
      <c r="S590" t="s">
        <v>24</v>
      </c>
      <c r="T590">
        <v>0</v>
      </c>
      <c r="U590">
        <v>10</v>
      </c>
      <c r="V590" t="str">
        <f t="shared" si="10"/>
        <v>NÃO</v>
      </c>
    </row>
    <row r="591" spans="1:22" x14ac:dyDescent="0.25">
      <c r="A591" t="s">
        <v>2992</v>
      </c>
      <c r="B591" t="s">
        <v>2993</v>
      </c>
      <c r="C591" t="s">
        <v>2994</v>
      </c>
      <c r="D591" t="s">
        <v>1654</v>
      </c>
      <c r="E591" t="s">
        <v>29</v>
      </c>
      <c r="F591" t="s">
        <v>30</v>
      </c>
      <c r="G591">
        <v>6</v>
      </c>
      <c r="H591" s="1" t="s">
        <v>24</v>
      </c>
      <c r="I591" t="s">
        <v>2995</v>
      </c>
      <c r="J591" t="s">
        <v>2996</v>
      </c>
      <c r="K591">
        <v>555</v>
      </c>
      <c r="L591">
        <v>3330</v>
      </c>
      <c r="M591">
        <v>53.45</v>
      </c>
      <c r="N591">
        <v>37.700000000000003</v>
      </c>
      <c r="O591">
        <v>11.4</v>
      </c>
      <c r="P591">
        <v>53.5</v>
      </c>
      <c r="Q591">
        <v>18.5</v>
      </c>
      <c r="R591">
        <v>38</v>
      </c>
      <c r="S591" t="s">
        <v>24</v>
      </c>
      <c r="T591">
        <v>0</v>
      </c>
      <c r="U591">
        <v>10</v>
      </c>
      <c r="V591" t="str">
        <f t="shared" si="10"/>
        <v>NÃO</v>
      </c>
    </row>
    <row r="592" spans="1:22" x14ac:dyDescent="0.25">
      <c r="A592" t="s">
        <v>2997</v>
      </c>
      <c r="B592" t="s">
        <v>2998</v>
      </c>
      <c r="C592" t="s">
        <v>2999</v>
      </c>
      <c r="D592" t="s">
        <v>1654</v>
      </c>
      <c r="E592" t="s">
        <v>29</v>
      </c>
      <c r="F592" t="s">
        <v>30</v>
      </c>
      <c r="G592">
        <v>6</v>
      </c>
      <c r="H592" s="1" t="s">
        <v>24</v>
      </c>
      <c r="I592" t="s">
        <v>3000</v>
      </c>
      <c r="J592" t="s">
        <v>3001</v>
      </c>
      <c r="K592">
        <v>141</v>
      </c>
      <c r="L592">
        <v>846</v>
      </c>
      <c r="M592">
        <v>16.5</v>
      </c>
      <c r="N592">
        <v>9.1999999999999993</v>
      </c>
      <c r="O592">
        <v>27.1</v>
      </c>
      <c r="P592">
        <v>33</v>
      </c>
      <c r="Q592">
        <v>28</v>
      </c>
      <c r="R592">
        <v>27.5</v>
      </c>
      <c r="S592" t="s">
        <v>24</v>
      </c>
      <c r="T592">
        <v>0</v>
      </c>
      <c r="U592">
        <v>10</v>
      </c>
      <c r="V592" t="str">
        <f t="shared" si="10"/>
        <v>NÃO</v>
      </c>
    </row>
    <row r="593" spans="1:22" x14ac:dyDescent="0.25">
      <c r="A593" t="s">
        <v>3002</v>
      </c>
      <c r="B593" t="s">
        <v>3003</v>
      </c>
      <c r="C593" t="s">
        <v>3004</v>
      </c>
      <c r="D593" t="s">
        <v>1654</v>
      </c>
      <c r="E593" t="s">
        <v>62</v>
      </c>
      <c r="G593">
        <v>6</v>
      </c>
      <c r="H593" s="1" t="s">
        <v>24</v>
      </c>
      <c r="I593" t="s">
        <v>3005</v>
      </c>
      <c r="J593" t="s">
        <v>3006</v>
      </c>
      <c r="K593">
        <v>406</v>
      </c>
      <c r="L593">
        <v>2436</v>
      </c>
      <c r="M593">
        <v>32.799999999999997</v>
      </c>
      <c r="N593">
        <v>29.9</v>
      </c>
      <c r="O593">
        <v>29.4</v>
      </c>
      <c r="P593">
        <v>30.3</v>
      </c>
      <c r="Q593">
        <v>21</v>
      </c>
      <c r="R593">
        <v>30.3</v>
      </c>
      <c r="S593" t="s">
        <v>24</v>
      </c>
      <c r="T593">
        <v>0</v>
      </c>
      <c r="U593">
        <v>10</v>
      </c>
      <c r="V593" t="str">
        <f t="shared" si="10"/>
        <v>NÃO</v>
      </c>
    </row>
    <row r="594" spans="1:22" x14ac:dyDescent="0.25">
      <c r="A594" t="s">
        <v>3007</v>
      </c>
      <c r="B594" t="s">
        <v>3008</v>
      </c>
      <c r="C594" t="s">
        <v>3009</v>
      </c>
      <c r="D594" t="s">
        <v>1654</v>
      </c>
      <c r="E594" t="s">
        <v>62</v>
      </c>
      <c r="G594">
        <v>12</v>
      </c>
      <c r="H594" s="1" t="s">
        <v>24</v>
      </c>
      <c r="I594" t="s">
        <v>3010</v>
      </c>
      <c r="J594" t="s">
        <v>3011</v>
      </c>
      <c r="K594">
        <v>237</v>
      </c>
      <c r="L594">
        <v>2844</v>
      </c>
      <c r="M594">
        <v>24.5</v>
      </c>
      <c r="N594">
        <v>17.2</v>
      </c>
      <c r="O594">
        <v>28.5</v>
      </c>
      <c r="P594">
        <v>18</v>
      </c>
      <c r="Q594">
        <v>78.5</v>
      </c>
      <c r="R594">
        <v>25.5</v>
      </c>
      <c r="S594" t="s">
        <v>24</v>
      </c>
      <c r="T594">
        <v>0</v>
      </c>
      <c r="U594">
        <v>10</v>
      </c>
      <c r="V594" t="str">
        <f t="shared" si="10"/>
        <v>NÃO</v>
      </c>
    </row>
    <row r="595" spans="1:22" x14ac:dyDescent="0.25">
      <c r="A595" t="s">
        <v>3012</v>
      </c>
      <c r="B595" t="s">
        <v>3013</v>
      </c>
      <c r="C595" t="s">
        <v>3014</v>
      </c>
      <c r="D595" t="s">
        <v>192</v>
      </c>
      <c r="E595" t="s">
        <v>402</v>
      </c>
      <c r="G595">
        <v>6</v>
      </c>
      <c r="H595" s="1" t="s">
        <v>24</v>
      </c>
      <c r="I595" t="s">
        <v>3015</v>
      </c>
      <c r="J595" t="s">
        <v>3016</v>
      </c>
      <c r="K595">
        <v>766</v>
      </c>
      <c r="L595">
        <v>4591</v>
      </c>
      <c r="M595">
        <v>43</v>
      </c>
      <c r="N595">
        <v>34</v>
      </c>
      <c r="O595">
        <v>16</v>
      </c>
      <c r="P595">
        <v>47.5</v>
      </c>
      <c r="Q595">
        <v>40.5</v>
      </c>
      <c r="R595">
        <v>47.5</v>
      </c>
      <c r="S595" t="s">
        <v>24</v>
      </c>
      <c r="T595">
        <v>0</v>
      </c>
      <c r="U595">
        <v>10</v>
      </c>
      <c r="V595" t="str">
        <f t="shared" si="10"/>
        <v>NÃO</v>
      </c>
    </row>
    <row r="596" spans="1:22" x14ac:dyDescent="0.25">
      <c r="A596" t="s">
        <v>3017</v>
      </c>
      <c r="B596" t="s">
        <v>3018</v>
      </c>
      <c r="C596" t="s">
        <v>3019</v>
      </c>
      <c r="D596" t="s">
        <v>192</v>
      </c>
      <c r="E596" t="s">
        <v>130</v>
      </c>
      <c r="G596">
        <v>24</v>
      </c>
      <c r="H596" s="1" t="s">
        <v>24</v>
      </c>
      <c r="I596" t="s">
        <v>3020</v>
      </c>
      <c r="J596" t="s">
        <v>3021</v>
      </c>
      <c r="K596">
        <v>461</v>
      </c>
      <c r="L596">
        <v>11041</v>
      </c>
      <c r="M596">
        <v>30.5</v>
      </c>
      <c r="N596">
        <v>30.5</v>
      </c>
      <c r="O596">
        <v>9.5</v>
      </c>
      <c r="P596">
        <v>42.5</v>
      </c>
      <c r="Q596">
        <v>42.5</v>
      </c>
      <c r="R596">
        <v>98.5</v>
      </c>
      <c r="S596" t="s">
        <v>24</v>
      </c>
      <c r="T596">
        <v>0</v>
      </c>
      <c r="U596">
        <v>5</v>
      </c>
      <c r="V596" t="str">
        <f t="shared" si="10"/>
        <v>NÃO</v>
      </c>
    </row>
    <row r="597" spans="1:22" x14ac:dyDescent="0.25">
      <c r="A597" t="s">
        <v>3022</v>
      </c>
      <c r="B597" t="s">
        <v>3023</v>
      </c>
      <c r="C597" t="s">
        <v>3024</v>
      </c>
      <c r="D597" t="s">
        <v>85</v>
      </c>
      <c r="E597" t="s">
        <v>1062</v>
      </c>
      <c r="G597">
        <v>1</v>
      </c>
      <c r="H597" s="1" t="s">
        <v>24</v>
      </c>
      <c r="I597" t="s">
        <v>3025</v>
      </c>
      <c r="J597" t="s">
        <v>3026</v>
      </c>
      <c r="K597">
        <v>4700</v>
      </c>
      <c r="L597">
        <v>4700</v>
      </c>
      <c r="M597">
        <v>95</v>
      </c>
      <c r="N597">
        <v>95</v>
      </c>
      <c r="O597">
        <v>73</v>
      </c>
      <c r="P597">
        <v>95</v>
      </c>
      <c r="Q597">
        <v>95</v>
      </c>
      <c r="R597">
        <v>10</v>
      </c>
      <c r="S597" t="s">
        <v>24</v>
      </c>
      <c r="T597">
        <v>0</v>
      </c>
      <c r="U597">
        <v>5</v>
      </c>
      <c r="V597" t="str">
        <f t="shared" si="10"/>
        <v>NÃO</v>
      </c>
    </row>
    <row r="598" spans="1:22" x14ac:dyDescent="0.25">
      <c r="A598" t="s">
        <v>3027</v>
      </c>
      <c r="B598" t="s">
        <v>3028</v>
      </c>
      <c r="C598" t="s">
        <v>3029</v>
      </c>
      <c r="D598" t="s">
        <v>85</v>
      </c>
      <c r="E598" t="s">
        <v>1062</v>
      </c>
      <c r="G598">
        <v>1</v>
      </c>
      <c r="H598" s="1" t="s">
        <v>24</v>
      </c>
      <c r="I598" t="s">
        <v>3030</v>
      </c>
      <c r="J598" t="s">
        <v>3031</v>
      </c>
      <c r="K598">
        <v>4950</v>
      </c>
      <c r="L598">
        <v>4950</v>
      </c>
      <c r="M598">
        <v>90</v>
      </c>
      <c r="N598">
        <v>90</v>
      </c>
      <c r="O598">
        <v>71</v>
      </c>
      <c r="P598">
        <v>95</v>
      </c>
      <c r="Q598">
        <v>95</v>
      </c>
      <c r="R598">
        <v>10</v>
      </c>
      <c r="S598" t="s">
        <v>24</v>
      </c>
      <c r="T598">
        <v>0</v>
      </c>
      <c r="U598">
        <v>5</v>
      </c>
      <c r="V598" t="str">
        <f t="shared" si="10"/>
        <v>NÃO</v>
      </c>
    </row>
    <row r="599" spans="1:22" x14ac:dyDescent="0.25">
      <c r="A599" t="s">
        <v>3032</v>
      </c>
      <c r="B599" t="s">
        <v>3033</v>
      </c>
      <c r="C599" t="s">
        <v>3034</v>
      </c>
      <c r="D599" t="s">
        <v>85</v>
      </c>
      <c r="E599" t="s">
        <v>62</v>
      </c>
      <c r="G599">
        <v>20</v>
      </c>
      <c r="H599" s="1" t="s">
        <v>24</v>
      </c>
      <c r="I599" t="s">
        <v>3035</v>
      </c>
      <c r="J599" t="s">
        <v>3036</v>
      </c>
      <c r="K599">
        <v>226</v>
      </c>
      <c r="L599">
        <v>4520</v>
      </c>
      <c r="M599">
        <v>48</v>
      </c>
      <c r="N599">
        <v>10</v>
      </c>
      <c r="O599">
        <v>28.5</v>
      </c>
      <c r="P599">
        <v>70</v>
      </c>
      <c r="Q599">
        <v>54</v>
      </c>
      <c r="R599">
        <v>54</v>
      </c>
      <c r="S599" t="s">
        <v>24</v>
      </c>
      <c r="T599">
        <v>0</v>
      </c>
      <c r="U599">
        <v>10</v>
      </c>
      <c r="V599" t="str">
        <f t="shared" si="10"/>
        <v>NÃO</v>
      </c>
    </row>
    <row r="600" spans="1:22" x14ac:dyDescent="0.25">
      <c r="A600" t="s">
        <v>3037</v>
      </c>
      <c r="B600" t="s">
        <v>3038</v>
      </c>
      <c r="C600" t="s">
        <v>3039</v>
      </c>
      <c r="D600" t="s">
        <v>85</v>
      </c>
      <c r="E600" t="s">
        <v>62</v>
      </c>
      <c r="G600">
        <v>12</v>
      </c>
      <c r="H600" s="1" t="s">
        <v>24</v>
      </c>
      <c r="I600" t="s">
        <v>3040</v>
      </c>
      <c r="J600" t="s">
        <v>3041</v>
      </c>
      <c r="K600">
        <v>396</v>
      </c>
      <c r="L600">
        <v>4752</v>
      </c>
      <c r="M600">
        <v>55</v>
      </c>
      <c r="N600">
        <v>10</v>
      </c>
      <c r="O600">
        <v>34</v>
      </c>
      <c r="P600">
        <v>80</v>
      </c>
      <c r="Q600">
        <v>77</v>
      </c>
      <c r="R600">
        <v>38</v>
      </c>
      <c r="S600" t="s">
        <v>24</v>
      </c>
      <c r="T600">
        <v>0</v>
      </c>
      <c r="U600">
        <v>10</v>
      </c>
      <c r="V600" t="str">
        <f t="shared" si="10"/>
        <v>NÃO</v>
      </c>
    </row>
    <row r="601" spans="1:22" x14ac:dyDescent="0.25">
      <c r="A601" t="s">
        <v>3042</v>
      </c>
      <c r="B601" t="s">
        <v>3043</v>
      </c>
      <c r="C601" t="s">
        <v>3044</v>
      </c>
      <c r="D601" t="s">
        <v>85</v>
      </c>
      <c r="E601" t="s">
        <v>62</v>
      </c>
      <c r="G601">
        <v>12</v>
      </c>
      <c r="H601" s="1" t="s">
        <v>24</v>
      </c>
      <c r="I601" t="s">
        <v>3045</v>
      </c>
      <c r="J601" t="s">
        <v>3046</v>
      </c>
      <c r="K601">
        <v>1060</v>
      </c>
      <c r="L601">
        <v>12720</v>
      </c>
      <c r="M601">
        <v>35</v>
      </c>
      <c r="N601">
        <v>44</v>
      </c>
      <c r="O601">
        <v>27</v>
      </c>
      <c r="P601">
        <v>44</v>
      </c>
      <c r="Q601">
        <v>35</v>
      </c>
      <c r="R601">
        <v>89</v>
      </c>
      <c r="S601" t="s">
        <v>24</v>
      </c>
      <c r="T601">
        <v>0</v>
      </c>
      <c r="U601">
        <v>10</v>
      </c>
      <c r="V601" t="str">
        <f t="shared" si="10"/>
        <v>NÃO</v>
      </c>
    </row>
    <row r="602" spans="1:22" x14ac:dyDescent="0.25">
      <c r="A602" t="s">
        <v>3047</v>
      </c>
      <c r="B602" t="s">
        <v>3048</v>
      </c>
      <c r="C602" t="s">
        <v>3049</v>
      </c>
      <c r="D602" t="s">
        <v>85</v>
      </c>
      <c r="E602" t="s">
        <v>62</v>
      </c>
      <c r="G602">
        <v>12</v>
      </c>
      <c r="H602" s="1" t="s">
        <v>24</v>
      </c>
      <c r="I602" t="s">
        <v>3050</v>
      </c>
      <c r="J602" t="s">
        <v>3051</v>
      </c>
      <c r="K602">
        <v>1420</v>
      </c>
      <c r="L602">
        <v>17040</v>
      </c>
      <c r="M602">
        <v>38</v>
      </c>
      <c r="N602">
        <v>50</v>
      </c>
      <c r="O602">
        <v>31</v>
      </c>
      <c r="P602">
        <v>50</v>
      </c>
      <c r="Q602">
        <v>38</v>
      </c>
      <c r="R602">
        <v>92.5</v>
      </c>
      <c r="S602" t="s">
        <v>24</v>
      </c>
      <c r="T602">
        <v>0</v>
      </c>
      <c r="U602">
        <v>10</v>
      </c>
      <c r="V602" t="str">
        <f t="shared" si="10"/>
        <v>NÃO</v>
      </c>
    </row>
    <row r="603" spans="1:22" x14ac:dyDescent="0.25">
      <c r="A603" t="s">
        <v>3052</v>
      </c>
      <c r="B603" t="s">
        <v>3053</v>
      </c>
      <c r="C603" t="s">
        <v>3054</v>
      </c>
      <c r="D603" t="s">
        <v>85</v>
      </c>
      <c r="E603" t="s">
        <v>62</v>
      </c>
      <c r="G603">
        <v>12</v>
      </c>
      <c r="H603" s="1" t="s">
        <v>24</v>
      </c>
      <c r="I603" t="s">
        <v>3055</v>
      </c>
      <c r="J603" t="s">
        <v>3056</v>
      </c>
      <c r="K603">
        <v>1834</v>
      </c>
      <c r="L603">
        <v>22008</v>
      </c>
      <c r="M603">
        <v>41</v>
      </c>
      <c r="N603">
        <v>57</v>
      </c>
      <c r="O603">
        <v>35</v>
      </c>
      <c r="P603">
        <v>57</v>
      </c>
      <c r="Q603">
        <v>41</v>
      </c>
      <c r="R603">
        <v>97</v>
      </c>
      <c r="S603" t="s">
        <v>24</v>
      </c>
      <c r="T603">
        <v>0</v>
      </c>
      <c r="U603">
        <v>10</v>
      </c>
      <c r="V603" t="str">
        <f t="shared" si="10"/>
        <v>NÃO</v>
      </c>
    </row>
    <row r="604" spans="1:22" x14ac:dyDescent="0.25">
      <c r="A604" t="s">
        <v>3057</v>
      </c>
      <c r="B604" t="s">
        <v>3058</v>
      </c>
      <c r="C604" t="s">
        <v>3059</v>
      </c>
      <c r="D604" t="s">
        <v>129</v>
      </c>
      <c r="E604" t="s">
        <v>402</v>
      </c>
      <c r="G604">
        <v>8</v>
      </c>
      <c r="H604" s="1" t="s">
        <v>24</v>
      </c>
      <c r="I604" t="s">
        <v>3060</v>
      </c>
      <c r="J604" t="s">
        <v>3061</v>
      </c>
      <c r="K604">
        <v>675</v>
      </c>
      <c r="L604">
        <v>5400</v>
      </c>
      <c r="M604">
        <v>41.5</v>
      </c>
      <c r="N604">
        <v>37</v>
      </c>
      <c r="O604">
        <v>17</v>
      </c>
      <c r="S604" t="s">
        <v>24</v>
      </c>
      <c r="T604">
        <v>0</v>
      </c>
      <c r="U604">
        <v>10</v>
      </c>
      <c r="V604" t="str">
        <f t="shared" si="10"/>
        <v>NÃO</v>
      </c>
    </row>
    <row r="605" spans="1:22" x14ac:dyDescent="0.25">
      <c r="A605" t="s">
        <v>3062</v>
      </c>
      <c r="B605" t="s">
        <v>3063</v>
      </c>
      <c r="C605" t="s">
        <v>3064</v>
      </c>
      <c r="D605" t="s">
        <v>129</v>
      </c>
      <c r="E605" t="s">
        <v>130</v>
      </c>
      <c r="G605">
        <v>8</v>
      </c>
      <c r="H605" s="1" t="s">
        <v>24</v>
      </c>
      <c r="I605" t="s">
        <v>3065</v>
      </c>
      <c r="J605" t="s">
        <v>3066</v>
      </c>
      <c r="K605">
        <v>365</v>
      </c>
      <c r="L605">
        <v>2190</v>
      </c>
      <c r="M605">
        <v>12</v>
      </c>
      <c r="N605">
        <v>23</v>
      </c>
      <c r="O605">
        <v>39.5</v>
      </c>
      <c r="S605" t="s">
        <v>24</v>
      </c>
      <c r="T605">
        <v>0</v>
      </c>
      <c r="U605">
        <v>5</v>
      </c>
      <c r="V605" t="str">
        <f t="shared" si="10"/>
        <v>NÃO</v>
      </c>
    </row>
    <row r="606" spans="1:22" x14ac:dyDescent="0.25">
      <c r="A606" t="s">
        <v>3067</v>
      </c>
      <c r="B606" t="s">
        <v>3068</v>
      </c>
      <c r="C606" t="s">
        <v>3069</v>
      </c>
      <c r="D606" t="s">
        <v>133</v>
      </c>
      <c r="E606" t="s">
        <v>62</v>
      </c>
      <c r="G606">
        <v>50</v>
      </c>
      <c r="H606" s="1" t="s">
        <v>24</v>
      </c>
      <c r="I606" t="s">
        <v>3070</v>
      </c>
      <c r="J606" t="s">
        <v>3071</v>
      </c>
      <c r="K606">
        <v>52</v>
      </c>
      <c r="L606">
        <v>2590</v>
      </c>
      <c r="M606">
        <v>6</v>
      </c>
      <c r="N606">
        <v>6</v>
      </c>
      <c r="O606">
        <v>18</v>
      </c>
      <c r="P606">
        <v>61</v>
      </c>
      <c r="Q606">
        <v>46</v>
      </c>
      <c r="R606">
        <v>24</v>
      </c>
      <c r="S606" t="s">
        <v>24</v>
      </c>
      <c r="T606">
        <v>0</v>
      </c>
      <c r="U606">
        <v>10</v>
      </c>
      <c r="V606" t="str">
        <f t="shared" si="10"/>
        <v>NÃO</v>
      </c>
    </row>
    <row r="607" spans="1:22" x14ac:dyDescent="0.25">
      <c r="A607" t="s">
        <v>3072</v>
      </c>
      <c r="B607" t="s">
        <v>3073</v>
      </c>
      <c r="C607" t="s">
        <v>3074</v>
      </c>
      <c r="D607" t="s">
        <v>68</v>
      </c>
      <c r="E607" t="s">
        <v>29</v>
      </c>
      <c r="F607" t="s">
        <v>30</v>
      </c>
      <c r="G607">
        <v>28</v>
      </c>
      <c r="H607" s="1" t="s">
        <v>24</v>
      </c>
      <c r="I607" t="s">
        <v>3075</v>
      </c>
      <c r="J607" t="s">
        <v>3076</v>
      </c>
      <c r="K607">
        <v>197</v>
      </c>
      <c r="L607">
        <v>5516</v>
      </c>
      <c r="M607">
        <v>50</v>
      </c>
      <c r="N607">
        <v>28</v>
      </c>
      <c r="O607">
        <v>34</v>
      </c>
      <c r="S607" t="s">
        <v>24</v>
      </c>
      <c r="T607">
        <v>0</v>
      </c>
      <c r="U607">
        <v>10</v>
      </c>
      <c r="V607" t="str">
        <f t="shared" si="10"/>
        <v>NÃO</v>
      </c>
    </row>
    <row r="608" spans="1:22" x14ac:dyDescent="0.25">
      <c r="A608" t="s">
        <v>3077</v>
      </c>
      <c r="B608" t="s">
        <v>3078</v>
      </c>
      <c r="C608" t="s">
        <v>3079</v>
      </c>
      <c r="D608" t="s">
        <v>68</v>
      </c>
      <c r="E608" t="s">
        <v>29</v>
      </c>
      <c r="F608" t="s">
        <v>30</v>
      </c>
      <c r="G608">
        <v>12</v>
      </c>
      <c r="H608" s="1" t="s">
        <v>24</v>
      </c>
      <c r="I608" t="s">
        <v>3080</v>
      </c>
      <c r="J608" t="s">
        <v>3081</v>
      </c>
      <c r="K608">
        <v>257</v>
      </c>
      <c r="L608">
        <v>3084</v>
      </c>
      <c r="M608">
        <v>30</v>
      </c>
      <c r="N608">
        <v>20.5</v>
      </c>
      <c r="O608">
        <v>10.5</v>
      </c>
      <c r="S608" t="s">
        <v>24</v>
      </c>
      <c r="T608">
        <v>0</v>
      </c>
      <c r="U608">
        <v>10</v>
      </c>
      <c r="V608" t="str">
        <f t="shared" si="10"/>
        <v>NÃO</v>
      </c>
    </row>
    <row r="609" spans="1:22" x14ac:dyDescent="0.25">
      <c r="A609" t="s">
        <v>3082</v>
      </c>
      <c r="B609" t="s">
        <v>3083</v>
      </c>
      <c r="C609" t="s">
        <v>3084</v>
      </c>
      <c r="D609" t="s">
        <v>68</v>
      </c>
      <c r="E609" t="s">
        <v>29</v>
      </c>
      <c r="F609" t="s">
        <v>30</v>
      </c>
      <c r="G609">
        <v>12</v>
      </c>
      <c r="H609" s="1" t="s">
        <v>24</v>
      </c>
      <c r="I609" t="s">
        <v>3085</v>
      </c>
      <c r="J609" t="s">
        <v>3086</v>
      </c>
      <c r="K609">
        <v>96</v>
      </c>
      <c r="L609">
        <v>2304</v>
      </c>
      <c r="M609">
        <v>29</v>
      </c>
      <c r="N609">
        <v>34</v>
      </c>
      <c r="O609">
        <v>28</v>
      </c>
      <c r="S609" t="s">
        <v>24</v>
      </c>
      <c r="T609">
        <v>0</v>
      </c>
      <c r="U609">
        <v>10</v>
      </c>
      <c r="V609" t="str">
        <f t="shared" si="10"/>
        <v>NÃO</v>
      </c>
    </row>
    <row r="610" spans="1:22" x14ac:dyDescent="0.25">
      <c r="A610" t="s">
        <v>3087</v>
      </c>
      <c r="B610" t="s">
        <v>3088</v>
      </c>
      <c r="C610" t="s">
        <v>3089</v>
      </c>
      <c r="D610" t="s">
        <v>348</v>
      </c>
      <c r="E610" t="s">
        <v>219</v>
      </c>
      <c r="F610" t="s">
        <v>105</v>
      </c>
      <c r="G610">
        <v>24</v>
      </c>
      <c r="H610" s="1" t="s">
        <v>47</v>
      </c>
      <c r="I610" t="s">
        <v>3090</v>
      </c>
      <c r="J610" t="s">
        <v>3091</v>
      </c>
      <c r="K610">
        <v>230</v>
      </c>
      <c r="L610">
        <v>6041</v>
      </c>
      <c r="M610">
        <v>7</v>
      </c>
      <c r="N610">
        <v>7</v>
      </c>
      <c r="O610">
        <v>13.2</v>
      </c>
      <c r="P610">
        <v>43.8</v>
      </c>
      <c r="Q610">
        <v>31</v>
      </c>
      <c r="R610">
        <v>14.7</v>
      </c>
      <c r="S610" t="s">
        <v>24</v>
      </c>
      <c r="T610">
        <v>0</v>
      </c>
      <c r="U610">
        <v>15</v>
      </c>
      <c r="V610" t="str">
        <f t="shared" si="10"/>
        <v>SIM</v>
      </c>
    </row>
    <row r="611" spans="1:22" x14ac:dyDescent="0.25">
      <c r="A611" t="s">
        <v>3092</v>
      </c>
      <c r="B611" t="s">
        <v>3093</v>
      </c>
      <c r="C611" t="s">
        <v>3094</v>
      </c>
      <c r="D611" t="s">
        <v>22</v>
      </c>
      <c r="E611" t="s">
        <v>29</v>
      </c>
      <c r="F611" t="s">
        <v>30</v>
      </c>
      <c r="G611">
        <v>36</v>
      </c>
      <c r="H611" s="1" t="s">
        <v>24</v>
      </c>
      <c r="I611" t="s">
        <v>3095</v>
      </c>
      <c r="J611" t="s">
        <v>3096</v>
      </c>
      <c r="K611">
        <v>21</v>
      </c>
      <c r="L611">
        <v>220</v>
      </c>
      <c r="M611">
        <v>0</v>
      </c>
      <c r="N611">
        <v>0</v>
      </c>
      <c r="O611">
        <v>0</v>
      </c>
      <c r="P611">
        <v>30</v>
      </c>
      <c r="Q611">
        <v>19</v>
      </c>
      <c r="R611">
        <v>79.38</v>
      </c>
      <c r="S611" t="s">
        <v>24</v>
      </c>
      <c r="T611">
        <v>0</v>
      </c>
      <c r="U611">
        <v>10</v>
      </c>
      <c r="V611" t="str">
        <f t="shared" si="10"/>
        <v>NÃO</v>
      </c>
    </row>
    <row r="612" spans="1:22" x14ac:dyDescent="0.25">
      <c r="A612" t="s">
        <v>3097</v>
      </c>
      <c r="B612" t="s">
        <v>3098</v>
      </c>
      <c r="C612" t="s">
        <v>3099</v>
      </c>
      <c r="D612" t="s">
        <v>22</v>
      </c>
      <c r="E612" t="s">
        <v>29</v>
      </c>
      <c r="F612" t="s">
        <v>30</v>
      </c>
      <c r="G612">
        <v>48</v>
      </c>
      <c r="H612" s="1" t="s">
        <v>24</v>
      </c>
      <c r="I612" t="s">
        <v>3100</v>
      </c>
      <c r="J612" t="s">
        <v>3101</v>
      </c>
      <c r="K612">
        <v>16</v>
      </c>
      <c r="L612">
        <v>220</v>
      </c>
      <c r="M612">
        <v>0</v>
      </c>
      <c r="N612">
        <v>0</v>
      </c>
      <c r="O612">
        <v>0</v>
      </c>
      <c r="P612">
        <v>30</v>
      </c>
      <c r="Q612">
        <v>19</v>
      </c>
      <c r="R612">
        <v>80.64</v>
      </c>
      <c r="S612" t="s">
        <v>24</v>
      </c>
      <c r="T612">
        <v>0</v>
      </c>
      <c r="U612">
        <v>10</v>
      </c>
      <c r="V612" t="str">
        <f t="shared" si="10"/>
        <v>NÃO</v>
      </c>
    </row>
    <row r="613" spans="1:22" x14ac:dyDescent="0.25">
      <c r="A613" t="s">
        <v>3102</v>
      </c>
      <c r="B613" t="s">
        <v>3103</v>
      </c>
      <c r="C613" t="s">
        <v>3104</v>
      </c>
      <c r="D613" t="s">
        <v>22</v>
      </c>
      <c r="E613" t="s">
        <v>29</v>
      </c>
      <c r="F613" t="s">
        <v>30</v>
      </c>
      <c r="G613">
        <v>48</v>
      </c>
      <c r="H613" s="1" t="s">
        <v>24</v>
      </c>
      <c r="I613" t="s">
        <v>3105</v>
      </c>
      <c r="J613" t="s">
        <v>3106</v>
      </c>
      <c r="K613">
        <v>14</v>
      </c>
      <c r="L613">
        <v>220</v>
      </c>
      <c r="M613">
        <v>7</v>
      </c>
      <c r="N613">
        <v>7</v>
      </c>
      <c r="O613">
        <v>7.3</v>
      </c>
      <c r="P613">
        <v>30</v>
      </c>
      <c r="Q613">
        <v>19</v>
      </c>
      <c r="R613">
        <v>70.56</v>
      </c>
      <c r="S613" t="s">
        <v>24</v>
      </c>
      <c r="T613">
        <v>0</v>
      </c>
      <c r="U613">
        <v>10</v>
      </c>
      <c r="V613" t="str">
        <f t="shared" si="10"/>
        <v>NÃO</v>
      </c>
    </row>
    <row r="614" spans="1:22" x14ac:dyDescent="0.25">
      <c r="A614" t="s">
        <v>3107</v>
      </c>
      <c r="B614" t="s">
        <v>3108</v>
      </c>
      <c r="C614" t="s">
        <v>3109</v>
      </c>
      <c r="D614" t="s">
        <v>348</v>
      </c>
      <c r="E614" t="s">
        <v>104</v>
      </c>
      <c r="F614" t="s">
        <v>105</v>
      </c>
      <c r="G614">
        <v>8</v>
      </c>
      <c r="H614" s="1" t="s">
        <v>47</v>
      </c>
      <c r="I614" t="s">
        <v>3110</v>
      </c>
      <c r="J614" t="s">
        <v>3111</v>
      </c>
      <c r="K614">
        <v>778</v>
      </c>
      <c r="L614">
        <v>6700</v>
      </c>
      <c r="M614">
        <v>20</v>
      </c>
      <c r="N614">
        <v>12</v>
      </c>
      <c r="O614">
        <v>11.4</v>
      </c>
      <c r="P614">
        <v>41.6</v>
      </c>
      <c r="Q614">
        <v>25.5</v>
      </c>
      <c r="R614">
        <v>25.1</v>
      </c>
      <c r="S614" t="s">
        <v>24</v>
      </c>
      <c r="T614">
        <v>0</v>
      </c>
      <c r="U614">
        <v>10</v>
      </c>
      <c r="V614" t="str">
        <f t="shared" si="10"/>
        <v>SIM</v>
      </c>
    </row>
    <row r="615" spans="1:22" x14ac:dyDescent="0.25">
      <c r="A615" t="s">
        <v>3112</v>
      </c>
      <c r="B615" t="s">
        <v>3113</v>
      </c>
      <c r="C615" t="s">
        <v>3114</v>
      </c>
      <c r="D615" t="s">
        <v>44</v>
      </c>
      <c r="E615" t="s">
        <v>104</v>
      </c>
      <c r="F615" t="s">
        <v>105</v>
      </c>
      <c r="G615">
        <v>6</v>
      </c>
      <c r="H615" s="1" t="s">
        <v>47</v>
      </c>
      <c r="I615" t="s">
        <v>3115</v>
      </c>
      <c r="J615" t="s">
        <v>3116</v>
      </c>
      <c r="K615">
        <v>1780</v>
      </c>
      <c r="L615">
        <v>12403</v>
      </c>
      <c r="M615">
        <v>39.4</v>
      </c>
      <c r="N615">
        <v>23.9</v>
      </c>
      <c r="O615">
        <v>5.0999999999999996</v>
      </c>
      <c r="P615">
        <v>41</v>
      </c>
      <c r="Q615">
        <v>33.4</v>
      </c>
      <c r="R615">
        <v>26.6</v>
      </c>
      <c r="S615" t="s">
        <v>24</v>
      </c>
      <c r="T615">
        <v>0</v>
      </c>
      <c r="U615">
        <v>10</v>
      </c>
      <c r="V615" t="str">
        <f t="shared" si="10"/>
        <v>SIM</v>
      </c>
    </row>
    <row r="616" spans="1:22" x14ac:dyDescent="0.25">
      <c r="A616" t="s">
        <v>3117</v>
      </c>
      <c r="B616" t="s">
        <v>3118</v>
      </c>
      <c r="C616" t="s">
        <v>3119</v>
      </c>
      <c r="D616" t="s">
        <v>44</v>
      </c>
      <c r="E616" t="s">
        <v>104</v>
      </c>
      <c r="F616" t="s">
        <v>105</v>
      </c>
      <c r="G616">
        <v>6</v>
      </c>
      <c r="H616" s="1" t="s">
        <v>47</v>
      </c>
      <c r="I616" t="s">
        <v>3120</v>
      </c>
      <c r="J616" t="s">
        <v>3121</v>
      </c>
      <c r="K616">
        <v>1740</v>
      </c>
      <c r="L616">
        <v>11289</v>
      </c>
      <c r="M616">
        <v>36</v>
      </c>
      <c r="N616">
        <v>22</v>
      </c>
      <c r="O616">
        <v>7</v>
      </c>
      <c r="P616">
        <v>37.4</v>
      </c>
      <c r="Q616">
        <v>33.700000000000003</v>
      </c>
      <c r="R616">
        <v>24.8</v>
      </c>
      <c r="S616" t="s">
        <v>24</v>
      </c>
      <c r="T616">
        <v>0</v>
      </c>
      <c r="U616">
        <v>10</v>
      </c>
      <c r="V616" t="str">
        <f t="shared" si="10"/>
        <v>SIM</v>
      </c>
    </row>
    <row r="617" spans="1:22" x14ac:dyDescent="0.25">
      <c r="A617" t="s">
        <v>3122</v>
      </c>
      <c r="B617" t="s">
        <v>3123</v>
      </c>
      <c r="C617" t="s">
        <v>3124</v>
      </c>
      <c r="D617" t="s">
        <v>44</v>
      </c>
      <c r="E617" t="s">
        <v>104</v>
      </c>
      <c r="F617" t="s">
        <v>105</v>
      </c>
      <c r="G617">
        <v>24</v>
      </c>
      <c r="H617" s="1" t="s">
        <v>47</v>
      </c>
      <c r="I617" t="s">
        <v>3125</v>
      </c>
      <c r="J617" t="s">
        <v>3126</v>
      </c>
      <c r="K617">
        <v>369</v>
      </c>
      <c r="L617">
        <v>8847</v>
      </c>
      <c r="M617">
        <v>23</v>
      </c>
      <c r="N617">
        <v>23</v>
      </c>
      <c r="O617">
        <v>1.93</v>
      </c>
      <c r="P617">
        <v>24.3</v>
      </c>
      <c r="Q617">
        <v>15.9</v>
      </c>
      <c r="R617">
        <v>24.4</v>
      </c>
      <c r="S617" t="s">
        <v>24</v>
      </c>
      <c r="T617">
        <v>0</v>
      </c>
      <c r="U617">
        <v>10</v>
      </c>
      <c r="V617" t="str">
        <f t="shared" si="10"/>
        <v>SIM</v>
      </c>
    </row>
    <row r="618" spans="1:22" x14ac:dyDescent="0.25">
      <c r="A618" t="s">
        <v>3127</v>
      </c>
      <c r="B618" t="s">
        <v>3128</v>
      </c>
      <c r="C618" t="s">
        <v>3129</v>
      </c>
      <c r="D618" t="s">
        <v>44</v>
      </c>
      <c r="E618" t="s">
        <v>104</v>
      </c>
      <c r="F618" t="s">
        <v>105</v>
      </c>
      <c r="G618">
        <v>24</v>
      </c>
      <c r="H618" s="1" t="s">
        <v>47</v>
      </c>
      <c r="I618" t="s">
        <v>3130</v>
      </c>
      <c r="J618" t="s">
        <v>3131</v>
      </c>
      <c r="K618">
        <v>382</v>
      </c>
      <c r="L618">
        <v>9177</v>
      </c>
      <c r="M618">
        <v>23</v>
      </c>
      <c r="N618">
        <v>23</v>
      </c>
      <c r="O618">
        <v>3.7</v>
      </c>
      <c r="P618">
        <v>23.6</v>
      </c>
      <c r="Q618">
        <v>16.8</v>
      </c>
      <c r="R618">
        <v>24.3</v>
      </c>
      <c r="S618" t="s">
        <v>24</v>
      </c>
      <c r="T618">
        <v>0</v>
      </c>
      <c r="U618">
        <v>10</v>
      </c>
      <c r="V618" t="str">
        <f t="shared" si="10"/>
        <v>SIM</v>
      </c>
    </row>
    <row r="619" spans="1:22" x14ac:dyDescent="0.25">
      <c r="A619" t="s">
        <v>3132</v>
      </c>
      <c r="B619" t="s">
        <v>3133</v>
      </c>
      <c r="C619" t="s">
        <v>3134</v>
      </c>
      <c r="D619" t="s">
        <v>44</v>
      </c>
      <c r="E619" t="s">
        <v>104</v>
      </c>
      <c r="F619" t="s">
        <v>105</v>
      </c>
      <c r="G619">
        <v>24</v>
      </c>
      <c r="H619" s="1" t="s">
        <v>47</v>
      </c>
      <c r="I619" t="s">
        <v>3135</v>
      </c>
      <c r="J619" t="s">
        <v>3136</v>
      </c>
      <c r="K619">
        <v>58</v>
      </c>
      <c r="L619">
        <v>5286</v>
      </c>
      <c r="M619">
        <v>7.4</v>
      </c>
      <c r="N619">
        <v>7.4</v>
      </c>
      <c r="O619">
        <v>9.1</v>
      </c>
      <c r="P619">
        <v>20.399999999999999</v>
      </c>
      <c r="Q619">
        <v>15.2</v>
      </c>
      <c r="R619">
        <v>20.8</v>
      </c>
      <c r="S619" t="s">
        <v>24</v>
      </c>
      <c r="T619">
        <v>0</v>
      </c>
      <c r="U619">
        <v>10</v>
      </c>
      <c r="V619" t="str">
        <f t="shared" si="10"/>
        <v>SIM</v>
      </c>
    </row>
    <row r="620" spans="1:22" x14ac:dyDescent="0.25">
      <c r="A620" t="s">
        <v>3137</v>
      </c>
      <c r="B620" t="s">
        <v>3138</v>
      </c>
      <c r="C620" t="s">
        <v>3139</v>
      </c>
      <c r="D620" t="s">
        <v>44</v>
      </c>
      <c r="E620" t="s">
        <v>219</v>
      </c>
      <c r="F620" t="s">
        <v>105</v>
      </c>
      <c r="G620">
        <v>12</v>
      </c>
      <c r="H620" s="1" t="s">
        <v>47</v>
      </c>
      <c r="I620" t="s">
        <v>3140</v>
      </c>
      <c r="J620" t="s">
        <v>3141</v>
      </c>
      <c r="K620">
        <v>230</v>
      </c>
      <c r="L620">
        <v>3216</v>
      </c>
      <c r="M620">
        <v>9.0500000000000007</v>
      </c>
      <c r="N620">
        <v>9.0500000000000007</v>
      </c>
      <c r="O620">
        <v>22.3</v>
      </c>
      <c r="P620">
        <v>37.799999999999997</v>
      </c>
      <c r="Q620">
        <v>28.4</v>
      </c>
      <c r="R620">
        <v>23.7</v>
      </c>
      <c r="S620" t="s">
        <v>24</v>
      </c>
      <c r="T620">
        <v>0</v>
      </c>
      <c r="U620">
        <v>15</v>
      </c>
      <c r="V620" t="str">
        <f t="shared" si="10"/>
        <v>SIM</v>
      </c>
    </row>
    <row r="621" spans="1:22" x14ac:dyDescent="0.25">
      <c r="A621" t="s">
        <v>3142</v>
      </c>
      <c r="B621" t="s">
        <v>3143</v>
      </c>
      <c r="C621" t="s">
        <v>3144</v>
      </c>
      <c r="D621" t="s">
        <v>44</v>
      </c>
      <c r="E621" t="s">
        <v>219</v>
      </c>
      <c r="F621" t="s">
        <v>105</v>
      </c>
      <c r="G621">
        <v>12</v>
      </c>
      <c r="H621" s="1" t="s">
        <v>47</v>
      </c>
      <c r="I621" t="s">
        <v>3145</v>
      </c>
      <c r="J621" t="s">
        <v>3146</v>
      </c>
      <c r="K621">
        <v>170</v>
      </c>
      <c r="L621">
        <v>2319</v>
      </c>
      <c r="M621">
        <v>6.6</v>
      </c>
      <c r="N621">
        <v>6.6</v>
      </c>
      <c r="O621">
        <v>22.3</v>
      </c>
      <c r="P621">
        <v>27.5</v>
      </c>
      <c r="Q621">
        <v>20.9</v>
      </c>
      <c r="R621">
        <v>23.8</v>
      </c>
      <c r="S621" t="s">
        <v>24</v>
      </c>
      <c r="T621">
        <v>0</v>
      </c>
      <c r="U621">
        <v>15</v>
      </c>
      <c r="V621" t="str">
        <f t="shared" si="10"/>
        <v>SIM</v>
      </c>
    </row>
    <row r="622" spans="1:22" x14ac:dyDescent="0.25">
      <c r="A622" t="s">
        <v>3147</v>
      </c>
      <c r="B622" t="s">
        <v>3148</v>
      </c>
      <c r="C622" t="s">
        <v>3149</v>
      </c>
      <c r="D622" t="s">
        <v>44</v>
      </c>
      <c r="E622" t="s">
        <v>219</v>
      </c>
      <c r="F622" t="s">
        <v>105</v>
      </c>
      <c r="G622">
        <v>12</v>
      </c>
      <c r="H622" s="1" t="s">
        <v>47</v>
      </c>
      <c r="I622" t="s">
        <v>3150</v>
      </c>
      <c r="J622" t="s">
        <v>3151</v>
      </c>
      <c r="K622">
        <v>193</v>
      </c>
      <c r="L622">
        <v>2770</v>
      </c>
      <c r="M622">
        <v>8.1999999999999993</v>
      </c>
      <c r="N622">
        <v>8.1999999999999993</v>
      </c>
      <c r="O622">
        <v>21</v>
      </c>
      <c r="P622">
        <v>34.6</v>
      </c>
      <c r="Q622">
        <v>25.8</v>
      </c>
      <c r="R622">
        <v>22.6</v>
      </c>
      <c r="S622" t="s">
        <v>24</v>
      </c>
      <c r="T622">
        <v>0</v>
      </c>
      <c r="U622">
        <v>15</v>
      </c>
      <c r="V622" t="str">
        <f t="shared" si="10"/>
        <v>SIM</v>
      </c>
    </row>
    <row r="623" spans="1:22" x14ac:dyDescent="0.25">
      <c r="A623" t="s">
        <v>3152</v>
      </c>
      <c r="B623" t="s">
        <v>3153</v>
      </c>
      <c r="C623" t="s">
        <v>3154</v>
      </c>
      <c r="D623" t="s">
        <v>44</v>
      </c>
      <c r="E623" t="s">
        <v>104</v>
      </c>
      <c r="F623" t="s">
        <v>105</v>
      </c>
      <c r="G623">
        <v>24</v>
      </c>
      <c r="H623" s="1" t="s">
        <v>47</v>
      </c>
      <c r="I623" t="s">
        <v>3155</v>
      </c>
      <c r="J623" t="s">
        <v>3156</v>
      </c>
      <c r="K623">
        <v>205</v>
      </c>
      <c r="L623">
        <v>5908</v>
      </c>
      <c r="M623">
        <v>13</v>
      </c>
      <c r="N623">
        <v>13</v>
      </c>
      <c r="O623">
        <v>5.5</v>
      </c>
      <c r="P623">
        <v>41.8</v>
      </c>
      <c r="Q623">
        <v>25.5</v>
      </c>
      <c r="R623">
        <v>29.5</v>
      </c>
      <c r="S623" t="s">
        <v>24</v>
      </c>
      <c r="T623">
        <v>0</v>
      </c>
      <c r="U623">
        <v>10</v>
      </c>
      <c r="V623" t="str">
        <f t="shared" si="10"/>
        <v>SIM</v>
      </c>
    </row>
    <row r="624" spans="1:22" x14ac:dyDescent="0.25">
      <c r="A624" t="s">
        <v>3157</v>
      </c>
      <c r="B624" t="s">
        <v>3158</v>
      </c>
      <c r="C624" t="s">
        <v>3159</v>
      </c>
      <c r="D624" t="s">
        <v>44</v>
      </c>
      <c r="E624" t="s">
        <v>104</v>
      </c>
      <c r="F624" t="s">
        <v>105</v>
      </c>
      <c r="G624">
        <v>24</v>
      </c>
      <c r="H624" s="1" t="s">
        <v>47</v>
      </c>
      <c r="I624" t="s">
        <v>3160</v>
      </c>
      <c r="J624" t="s">
        <v>3161</v>
      </c>
      <c r="K624">
        <v>245</v>
      </c>
      <c r="L624">
        <v>6135</v>
      </c>
      <c r="M624">
        <v>19</v>
      </c>
      <c r="N624">
        <v>19</v>
      </c>
      <c r="O624">
        <v>1.83</v>
      </c>
      <c r="P624">
        <v>20.399999999999999</v>
      </c>
      <c r="Q624">
        <v>16.2</v>
      </c>
      <c r="R624">
        <v>21.2</v>
      </c>
      <c r="S624" t="s">
        <v>24</v>
      </c>
      <c r="T624">
        <v>0</v>
      </c>
      <c r="U624">
        <v>10</v>
      </c>
      <c r="V624" t="str">
        <f t="shared" si="10"/>
        <v>SIM</v>
      </c>
    </row>
    <row r="625" spans="1:22" x14ac:dyDescent="0.25">
      <c r="A625" t="s">
        <v>3162</v>
      </c>
      <c r="B625" t="s">
        <v>3163</v>
      </c>
      <c r="C625" t="s">
        <v>3164</v>
      </c>
      <c r="D625" t="s">
        <v>44</v>
      </c>
      <c r="E625" t="s">
        <v>104</v>
      </c>
      <c r="F625" t="s">
        <v>105</v>
      </c>
      <c r="G625">
        <v>24</v>
      </c>
      <c r="H625" s="1" t="s">
        <v>47</v>
      </c>
      <c r="I625" t="s">
        <v>3165</v>
      </c>
      <c r="J625" t="s">
        <v>3166</v>
      </c>
      <c r="K625">
        <v>380</v>
      </c>
      <c r="L625">
        <v>9604</v>
      </c>
      <c r="M625">
        <v>22</v>
      </c>
      <c r="N625">
        <v>22</v>
      </c>
      <c r="O625">
        <v>3.7</v>
      </c>
      <c r="P625">
        <v>30.9</v>
      </c>
      <c r="Q625">
        <v>23.4</v>
      </c>
      <c r="R625">
        <v>24.4</v>
      </c>
      <c r="S625" t="s">
        <v>24</v>
      </c>
      <c r="T625">
        <v>0</v>
      </c>
      <c r="U625">
        <v>10</v>
      </c>
      <c r="V625" t="str">
        <f t="shared" si="10"/>
        <v>SIM</v>
      </c>
    </row>
    <row r="626" spans="1:22" x14ac:dyDescent="0.25">
      <c r="A626" t="s">
        <v>3167</v>
      </c>
      <c r="B626" t="s">
        <v>3168</v>
      </c>
      <c r="C626" t="s">
        <v>3169</v>
      </c>
      <c r="D626" t="s">
        <v>44</v>
      </c>
      <c r="E626" t="s">
        <v>104</v>
      </c>
      <c r="F626" t="s">
        <v>105</v>
      </c>
      <c r="G626">
        <v>24</v>
      </c>
      <c r="H626" s="1" t="s">
        <v>47</v>
      </c>
      <c r="I626" t="s">
        <v>3170</v>
      </c>
      <c r="J626" t="s">
        <v>3171</v>
      </c>
      <c r="K626">
        <v>260</v>
      </c>
      <c r="L626">
        <v>6579</v>
      </c>
      <c r="M626">
        <v>19.7</v>
      </c>
      <c r="N626">
        <v>19.7</v>
      </c>
      <c r="O626">
        <v>1.8</v>
      </c>
      <c r="P626">
        <v>21.1</v>
      </c>
      <c r="Q626">
        <v>20.399999999999999</v>
      </c>
      <c r="R626">
        <v>22.2</v>
      </c>
      <c r="S626" t="s">
        <v>24</v>
      </c>
      <c r="T626">
        <v>0</v>
      </c>
      <c r="U626">
        <v>10</v>
      </c>
      <c r="V626" t="str">
        <f t="shared" si="10"/>
        <v>SIM</v>
      </c>
    </row>
    <row r="627" spans="1:22" x14ac:dyDescent="0.25">
      <c r="A627" t="s">
        <v>3172</v>
      </c>
      <c r="B627" t="s">
        <v>3173</v>
      </c>
      <c r="C627" t="s">
        <v>3174</v>
      </c>
      <c r="D627" t="s">
        <v>44</v>
      </c>
      <c r="E627" t="s">
        <v>104</v>
      </c>
      <c r="F627" t="s">
        <v>105</v>
      </c>
      <c r="G627">
        <v>12</v>
      </c>
      <c r="H627" s="1" t="s">
        <v>47</v>
      </c>
      <c r="I627" t="s">
        <v>3175</v>
      </c>
      <c r="J627" t="s">
        <v>3176</v>
      </c>
      <c r="K627">
        <v>500</v>
      </c>
      <c r="L627">
        <v>6406</v>
      </c>
      <c r="M627">
        <v>27</v>
      </c>
      <c r="N627">
        <v>27</v>
      </c>
      <c r="O627">
        <v>2.1</v>
      </c>
      <c r="P627">
        <v>28.4</v>
      </c>
      <c r="Q627">
        <v>15</v>
      </c>
      <c r="R627">
        <v>28.8</v>
      </c>
      <c r="S627" t="s">
        <v>24</v>
      </c>
      <c r="T627">
        <v>0</v>
      </c>
      <c r="U627">
        <v>10</v>
      </c>
      <c r="V627" t="str">
        <f t="shared" si="10"/>
        <v>SIM</v>
      </c>
    </row>
    <row r="628" spans="1:22" x14ac:dyDescent="0.25">
      <c r="A628" t="s">
        <v>3177</v>
      </c>
      <c r="B628" t="s">
        <v>3178</v>
      </c>
      <c r="C628" t="s">
        <v>3179</v>
      </c>
      <c r="D628" t="s">
        <v>44</v>
      </c>
      <c r="E628" t="s">
        <v>104</v>
      </c>
      <c r="F628" t="s">
        <v>105</v>
      </c>
      <c r="G628">
        <v>24</v>
      </c>
      <c r="H628" s="1" t="s">
        <v>47</v>
      </c>
      <c r="I628" t="s">
        <v>3180</v>
      </c>
      <c r="J628" t="s">
        <v>3181</v>
      </c>
      <c r="K628">
        <v>380</v>
      </c>
      <c r="L628">
        <v>9646</v>
      </c>
      <c r="M628">
        <v>22</v>
      </c>
      <c r="N628">
        <v>22</v>
      </c>
      <c r="O628">
        <v>4</v>
      </c>
      <c r="P628">
        <v>31.5</v>
      </c>
      <c r="Q628">
        <v>23</v>
      </c>
      <c r="R628">
        <v>24.1</v>
      </c>
      <c r="S628" t="s">
        <v>24</v>
      </c>
      <c r="T628">
        <v>0</v>
      </c>
      <c r="U628">
        <v>10</v>
      </c>
      <c r="V628" t="str">
        <f t="shared" si="10"/>
        <v>SIM</v>
      </c>
    </row>
    <row r="629" spans="1:22" x14ac:dyDescent="0.25">
      <c r="A629" t="s">
        <v>3182</v>
      </c>
      <c r="B629" t="s">
        <v>3183</v>
      </c>
      <c r="C629" t="s">
        <v>3184</v>
      </c>
      <c r="D629" t="s">
        <v>198</v>
      </c>
      <c r="E629" t="s">
        <v>29</v>
      </c>
      <c r="F629" t="s">
        <v>30</v>
      </c>
      <c r="G629">
        <v>100</v>
      </c>
      <c r="H629" s="1" t="s">
        <v>24</v>
      </c>
      <c r="I629" t="s">
        <v>3185</v>
      </c>
      <c r="K629">
        <v>88</v>
      </c>
      <c r="L629">
        <v>8800</v>
      </c>
      <c r="S629" t="s">
        <v>24</v>
      </c>
      <c r="T629">
        <v>0</v>
      </c>
      <c r="U629">
        <v>10</v>
      </c>
      <c r="V629" t="str">
        <f t="shared" si="10"/>
        <v>NÃO</v>
      </c>
    </row>
    <row r="630" spans="1:22" x14ac:dyDescent="0.25">
      <c r="A630" t="s">
        <v>3186</v>
      </c>
      <c r="B630" t="s">
        <v>3187</v>
      </c>
      <c r="C630" t="s">
        <v>3188</v>
      </c>
      <c r="D630" t="s">
        <v>74</v>
      </c>
      <c r="E630" t="s">
        <v>62</v>
      </c>
      <c r="G630">
        <v>6</v>
      </c>
      <c r="H630" s="1" t="s">
        <v>24</v>
      </c>
      <c r="I630" t="s">
        <v>3189</v>
      </c>
      <c r="J630" t="s">
        <v>3190</v>
      </c>
      <c r="K630">
        <v>1015</v>
      </c>
      <c r="L630">
        <v>7186</v>
      </c>
      <c r="M630">
        <v>28.7</v>
      </c>
      <c r="N630">
        <v>17</v>
      </c>
      <c r="O630">
        <v>0.5</v>
      </c>
      <c r="P630">
        <v>40</v>
      </c>
      <c r="Q630">
        <v>40</v>
      </c>
      <c r="R630">
        <v>90</v>
      </c>
      <c r="S630" t="s">
        <v>24</v>
      </c>
      <c r="T630">
        <v>0</v>
      </c>
      <c r="U630">
        <v>10</v>
      </c>
      <c r="V630" t="str">
        <f t="shared" si="10"/>
        <v>NÃO</v>
      </c>
    </row>
    <row r="631" spans="1:22" x14ac:dyDescent="0.25">
      <c r="A631" t="s">
        <v>3191</v>
      </c>
      <c r="B631" t="s">
        <v>3192</v>
      </c>
      <c r="C631" t="s">
        <v>3193</v>
      </c>
      <c r="D631" t="s">
        <v>74</v>
      </c>
      <c r="E631" t="s">
        <v>62</v>
      </c>
      <c r="G631">
        <v>6</v>
      </c>
      <c r="H631" s="1" t="s">
        <v>24</v>
      </c>
      <c r="I631" t="s">
        <v>3194</v>
      </c>
      <c r="J631" t="s">
        <v>3195</v>
      </c>
      <c r="K631">
        <v>1012</v>
      </c>
      <c r="L631">
        <v>7124</v>
      </c>
      <c r="M631">
        <v>28.7</v>
      </c>
      <c r="N631">
        <v>17</v>
      </c>
      <c r="O631">
        <v>0.5</v>
      </c>
      <c r="P631">
        <v>40</v>
      </c>
      <c r="Q631">
        <v>40</v>
      </c>
      <c r="R631">
        <v>90</v>
      </c>
      <c r="S631" t="s">
        <v>24</v>
      </c>
      <c r="T631">
        <v>0</v>
      </c>
      <c r="U631">
        <v>10</v>
      </c>
      <c r="V631" t="str">
        <f t="shared" si="10"/>
        <v>NÃO</v>
      </c>
    </row>
    <row r="632" spans="1:22" x14ac:dyDescent="0.25">
      <c r="A632" t="s">
        <v>3196</v>
      </c>
      <c r="B632" t="s">
        <v>3197</v>
      </c>
      <c r="C632" t="s">
        <v>3198</v>
      </c>
      <c r="D632" t="s">
        <v>129</v>
      </c>
      <c r="E632" t="s">
        <v>402</v>
      </c>
      <c r="G632">
        <v>8</v>
      </c>
      <c r="H632" s="1" t="s">
        <v>24</v>
      </c>
      <c r="I632" t="s">
        <v>3199</v>
      </c>
      <c r="J632" t="s">
        <v>3200</v>
      </c>
      <c r="K632">
        <v>900</v>
      </c>
      <c r="L632">
        <v>5400</v>
      </c>
      <c r="M632">
        <v>51</v>
      </c>
      <c r="N632">
        <v>38</v>
      </c>
      <c r="O632">
        <v>15</v>
      </c>
      <c r="S632" t="s">
        <v>24</v>
      </c>
      <c r="T632">
        <v>0</v>
      </c>
      <c r="U632">
        <v>10</v>
      </c>
      <c r="V632" t="str">
        <f t="shared" si="10"/>
        <v>NÃO</v>
      </c>
    </row>
    <row r="633" spans="1:22" x14ac:dyDescent="0.25">
      <c r="A633" t="s">
        <v>3201</v>
      </c>
      <c r="B633" t="s">
        <v>3202</v>
      </c>
      <c r="C633" t="s">
        <v>3203</v>
      </c>
      <c r="D633" t="s">
        <v>192</v>
      </c>
      <c r="E633" t="s">
        <v>29</v>
      </c>
      <c r="F633" t="s">
        <v>30</v>
      </c>
      <c r="G633">
        <v>4</v>
      </c>
      <c r="H633" s="1" t="s">
        <v>24</v>
      </c>
      <c r="I633" t="s">
        <v>3204</v>
      </c>
      <c r="J633" t="s">
        <v>3205</v>
      </c>
      <c r="K633">
        <v>1361</v>
      </c>
      <c r="L633">
        <v>5441</v>
      </c>
      <c r="M633">
        <v>31</v>
      </c>
      <c r="N633">
        <v>50</v>
      </c>
      <c r="O633">
        <v>18</v>
      </c>
      <c r="P633">
        <v>61</v>
      </c>
      <c r="Q633">
        <v>40</v>
      </c>
      <c r="R633">
        <v>40</v>
      </c>
      <c r="S633" t="s">
        <v>24</v>
      </c>
      <c r="T633">
        <v>0</v>
      </c>
      <c r="U633">
        <v>10</v>
      </c>
      <c r="V633" t="str">
        <f t="shared" si="10"/>
        <v>NÃO</v>
      </c>
    </row>
    <row r="634" spans="1:22" x14ac:dyDescent="0.25">
      <c r="A634" t="s">
        <v>3206</v>
      </c>
      <c r="B634" t="s">
        <v>3207</v>
      </c>
      <c r="C634" t="s">
        <v>3208</v>
      </c>
      <c r="D634" t="s">
        <v>192</v>
      </c>
      <c r="E634" t="s">
        <v>130</v>
      </c>
      <c r="G634">
        <v>12</v>
      </c>
      <c r="H634" s="1" t="s">
        <v>24</v>
      </c>
      <c r="I634" t="s">
        <v>3209</v>
      </c>
      <c r="J634" t="s">
        <v>3210</v>
      </c>
      <c r="K634">
        <v>226</v>
      </c>
      <c r="L634">
        <v>2701</v>
      </c>
      <c r="M634">
        <v>40.799999999999997</v>
      </c>
      <c r="N634">
        <v>58</v>
      </c>
      <c r="O634">
        <v>25.5</v>
      </c>
      <c r="P634">
        <v>48</v>
      </c>
      <c r="Q634">
        <v>34</v>
      </c>
      <c r="R634">
        <v>18</v>
      </c>
      <c r="S634" t="s">
        <v>24</v>
      </c>
      <c r="T634">
        <v>0</v>
      </c>
      <c r="U634">
        <v>5</v>
      </c>
      <c r="V634" t="str">
        <f t="shared" si="10"/>
        <v>NÃO</v>
      </c>
    </row>
    <row r="635" spans="1:22" x14ac:dyDescent="0.25">
      <c r="A635" t="s">
        <v>3211</v>
      </c>
      <c r="B635" t="s">
        <v>3212</v>
      </c>
      <c r="C635" t="s">
        <v>3213</v>
      </c>
      <c r="D635" t="s">
        <v>192</v>
      </c>
      <c r="E635" t="s">
        <v>29</v>
      </c>
      <c r="F635" t="s">
        <v>30</v>
      </c>
      <c r="G635">
        <v>10</v>
      </c>
      <c r="H635" s="1" t="s">
        <v>24</v>
      </c>
      <c r="I635" t="s">
        <v>3214</v>
      </c>
      <c r="J635" t="s">
        <v>3215</v>
      </c>
      <c r="K635">
        <v>166</v>
      </c>
      <c r="L635">
        <v>1651</v>
      </c>
      <c r="M635">
        <v>28</v>
      </c>
      <c r="N635">
        <v>37.5</v>
      </c>
      <c r="O635">
        <v>31</v>
      </c>
      <c r="P635">
        <v>38.5</v>
      </c>
      <c r="Q635">
        <v>33.5</v>
      </c>
      <c r="R635">
        <v>22.5</v>
      </c>
      <c r="S635" t="s">
        <v>24</v>
      </c>
      <c r="T635">
        <v>0</v>
      </c>
      <c r="U635">
        <v>10</v>
      </c>
      <c r="V635" t="str">
        <f t="shared" si="10"/>
        <v>NÃO</v>
      </c>
    </row>
    <row r="636" spans="1:22" x14ac:dyDescent="0.25">
      <c r="A636" t="s">
        <v>3216</v>
      </c>
      <c r="B636" t="s">
        <v>3217</v>
      </c>
      <c r="C636" t="s">
        <v>3218</v>
      </c>
      <c r="D636" t="s">
        <v>129</v>
      </c>
      <c r="E636" t="s">
        <v>402</v>
      </c>
      <c r="G636">
        <v>6</v>
      </c>
      <c r="H636" s="1" t="s">
        <v>24</v>
      </c>
      <c r="I636" t="s">
        <v>3219</v>
      </c>
      <c r="J636" t="s">
        <v>3220</v>
      </c>
      <c r="K636">
        <v>550</v>
      </c>
      <c r="L636">
        <v>3300</v>
      </c>
      <c r="M636">
        <v>31</v>
      </c>
      <c r="N636">
        <v>12</v>
      </c>
      <c r="O636">
        <v>49</v>
      </c>
      <c r="S636" t="s">
        <v>24</v>
      </c>
      <c r="T636">
        <v>0</v>
      </c>
      <c r="U636">
        <v>10</v>
      </c>
      <c r="V636" t="str">
        <f t="shared" si="10"/>
        <v>NÃO</v>
      </c>
    </row>
    <row r="637" spans="1:22" x14ac:dyDescent="0.25">
      <c r="A637" t="s">
        <v>3221</v>
      </c>
      <c r="B637" t="s">
        <v>3222</v>
      </c>
      <c r="C637" t="s">
        <v>186</v>
      </c>
      <c r="D637" t="s">
        <v>129</v>
      </c>
      <c r="E637" t="s">
        <v>402</v>
      </c>
      <c r="G637">
        <v>8</v>
      </c>
      <c r="H637" s="1" t="s">
        <v>24</v>
      </c>
      <c r="I637" t="s">
        <v>3223</v>
      </c>
      <c r="J637" t="s">
        <v>3224</v>
      </c>
      <c r="K637">
        <v>340</v>
      </c>
      <c r="L637">
        <v>2720</v>
      </c>
      <c r="M637">
        <v>31</v>
      </c>
      <c r="N637">
        <v>12</v>
      </c>
      <c r="O637">
        <v>29</v>
      </c>
      <c r="S637" t="s">
        <v>24</v>
      </c>
      <c r="T637">
        <v>0</v>
      </c>
      <c r="U637">
        <v>10</v>
      </c>
      <c r="V637" t="str">
        <f t="shared" si="10"/>
        <v>NÃO</v>
      </c>
    </row>
    <row r="638" spans="1:22" x14ac:dyDescent="0.25">
      <c r="A638" t="s">
        <v>3225</v>
      </c>
      <c r="B638" t="s">
        <v>3226</v>
      </c>
      <c r="C638" t="s">
        <v>3227</v>
      </c>
      <c r="D638" t="s">
        <v>2513</v>
      </c>
      <c r="E638" t="s">
        <v>614</v>
      </c>
      <c r="G638">
        <v>15</v>
      </c>
      <c r="H638" s="1" t="s">
        <v>24</v>
      </c>
      <c r="I638" t="s">
        <v>3228</v>
      </c>
      <c r="J638" t="s">
        <v>3229</v>
      </c>
      <c r="K638">
        <v>615</v>
      </c>
      <c r="L638">
        <v>9725</v>
      </c>
      <c r="M638">
        <v>34</v>
      </c>
      <c r="N638">
        <v>29.7</v>
      </c>
      <c r="O638">
        <v>24.6</v>
      </c>
      <c r="P638">
        <v>50</v>
      </c>
      <c r="Q638">
        <v>40</v>
      </c>
      <c r="R638">
        <v>59.5</v>
      </c>
      <c r="S638" t="s">
        <v>24</v>
      </c>
      <c r="T638">
        <v>0</v>
      </c>
      <c r="U638">
        <v>10</v>
      </c>
      <c r="V638" t="str">
        <f t="shared" si="10"/>
        <v>NÃO</v>
      </c>
    </row>
    <row r="639" spans="1:22" x14ac:dyDescent="0.25">
      <c r="A639" t="s">
        <v>3230</v>
      </c>
      <c r="B639" t="s">
        <v>3231</v>
      </c>
      <c r="C639" t="s">
        <v>3232</v>
      </c>
      <c r="D639" t="s">
        <v>133</v>
      </c>
      <c r="E639" t="s">
        <v>62</v>
      </c>
      <c r="G639">
        <v>60</v>
      </c>
      <c r="H639" s="1" t="s">
        <v>24</v>
      </c>
      <c r="I639" t="s">
        <v>3233</v>
      </c>
      <c r="J639" t="s">
        <v>3234</v>
      </c>
      <c r="K639">
        <v>48</v>
      </c>
      <c r="L639">
        <v>2880</v>
      </c>
      <c r="M639">
        <v>6</v>
      </c>
      <c r="N639">
        <v>6</v>
      </c>
      <c r="O639">
        <v>15</v>
      </c>
      <c r="P639">
        <v>48</v>
      </c>
      <c r="Q639">
        <v>38</v>
      </c>
      <c r="R639">
        <v>30</v>
      </c>
      <c r="S639" t="s">
        <v>24</v>
      </c>
      <c r="T639">
        <v>0</v>
      </c>
      <c r="U639">
        <v>10</v>
      </c>
      <c r="V639" t="str">
        <f t="shared" si="10"/>
        <v>NÃO</v>
      </c>
    </row>
    <row r="640" spans="1:22" x14ac:dyDescent="0.25">
      <c r="A640" t="s">
        <v>3235</v>
      </c>
      <c r="B640" t="s">
        <v>3236</v>
      </c>
      <c r="C640" t="s">
        <v>2646</v>
      </c>
      <c r="D640" t="s">
        <v>149</v>
      </c>
      <c r="E640" t="s">
        <v>62</v>
      </c>
      <c r="G640">
        <v>12</v>
      </c>
      <c r="H640" s="1" t="s">
        <v>24</v>
      </c>
      <c r="I640" t="s">
        <v>3237</v>
      </c>
      <c r="J640" t="s">
        <v>3238</v>
      </c>
      <c r="K640">
        <v>800</v>
      </c>
      <c r="L640">
        <v>9600</v>
      </c>
      <c r="M640">
        <v>41</v>
      </c>
      <c r="N640">
        <v>41</v>
      </c>
      <c r="O640">
        <v>13</v>
      </c>
      <c r="S640" t="s">
        <v>24</v>
      </c>
      <c r="T640">
        <v>0</v>
      </c>
      <c r="U640">
        <v>10</v>
      </c>
      <c r="V640" t="str">
        <f t="shared" si="10"/>
        <v>NÃO</v>
      </c>
    </row>
    <row r="641" spans="1:22" x14ac:dyDescent="0.25">
      <c r="A641" t="s">
        <v>3239</v>
      </c>
      <c r="B641" t="s">
        <v>3240</v>
      </c>
      <c r="C641" t="s">
        <v>3241</v>
      </c>
      <c r="D641" t="s">
        <v>149</v>
      </c>
      <c r="E641" t="s">
        <v>62</v>
      </c>
      <c r="G641">
        <v>6</v>
      </c>
      <c r="H641" s="1" t="s">
        <v>24</v>
      </c>
      <c r="I641" t="s">
        <v>3242</v>
      </c>
      <c r="J641" t="s">
        <v>3243</v>
      </c>
      <c r="K641">
        <v>1600</v>
      </c>
      <c r="L641">
        <v>9600</v>
      </c>
      <c r="M641">
        <v>51</v>
      </c>
      <c r="N641">
        <v>51</v>
      </c>
      <c r="O641">
        <v>14</v>
      </c>
      <c r="S641" t="s">
        <v>24</v>
      </c>
      <c r="T641">
        <v>0</v>
      </c>
      <c r="U641">
        <v>10</v>
      </c>
      <c r="V641" t="str">
        <f t="shared" si="10"/>
        <v>NÃO</v>
      </c>
    </row>
    <row r="642" spans="1:22" x14ac:dyDescent="0.25">
      <c r="A642" t="s">
        <v>3244</v>
      </c>
      <c r="B642" t="s">
        <v>3245</v>
      </c>
      <c r="C642" t="s">
        <v>2656</v>
      </c>
      <c r="D642" t="s">
        <v>149</v>
      </c>
      <c r="E642" t="s">
        <v>62</v>
      </c>
      <c r="G642">
        <v>6</v>
      </c>
      <c r="H642" s="1" t="s">
        <v>24</v>
      </c>
      <c r="I642" t="s">
        <v>3246</v>
      </c>
      <c r="J642" t="s">
        <v>3247</v>
      </c>
      <c r="K642">
        <v>2400</v>
      </c>
      <c r="L642">
        <v>14400</v>
      </c>
      <c r="M642">
        <v>32</v>
      </c>
      <c r="N642">
        <v>32</v>
      </c>
      <c r="O642">
        <v>29</v>
      </c>
      <c r="S642" t="s">
        <v>24</v>
      </c>
      <c r="T642">
        <v>0</v>
      </c>
      <c r="U642">
        <v>10</v>
      </c>
      <c r="V642" t="str">
        <f t="shared" si="10"/>
        <v>NÃO</v>
      </c>
    </row>
    <row r="643" spans="1:22" x14ac:dyDescent="0.25">
      <c r="A643" t="s">
        <v>3248</v>
      </c>
      <c r="B643" t="s">
        <v>3249</v>
      </c>
      <c r="C643" t="s">
        <v>3250</v>
      </c>
      <c r="D643" t="s">
        <v>2513</v>
      </c>
      <c r="E643" t="s">
        <v>614</v>
      </c>
      <c r="G643">
        <v>24</v>
      </c>
      <c r="H643" s="1" t="s">
        <v>24</v>
      </c>
      <c r="I643" t="s">
        <v>3251</v>
      </c>
      <c r="J643" t="s">
        <v>3252</v>
      </c>
      <c r="K643">
        <v>265</v>
      </c>
      <c r="L643">
        <v>6860</v>
      </c>
      <c r="M643">
        <v>21.3</v>
      </c>
      <c r="N643">
        <v>13</v>
      </c>
      <c r="O643">
        <v>22</v>
      </c>
      <c r="P643">
        <v>50</v>
      </c>
      <c r="Q643">
        <v>40</v>
      </c>
      <c r="R643">
        <v>59.5</v>
      </c>
      <c r="S643" t="s">
        <v>24</v>
      </c>
      <c r="T643">
        <v>0</v>
      </c>
      <c r="U643">
        <v>10</v>
      </c>
      <c r="V643" t="str">
        <f t="shared" si="10"/>
        <v>NÃO</v>
      </c>
    </row>
    <row r="644" spans="1:22" x14ac:dyDescent="0.25">
      <c r="A644" t="s">
        <v>3253</v>
      </c>
      <c r="B644" t="s">
        <v>3254</v>
      </c>
      <c r="C644" t="s">
        <v>186</v>
      </c>
      <c r="D644" t="s">
        <v>873</v>
      </c>
      <c r="E644" t="s">
        <v>29</v>
      </c>
      <c r="F644" t="s">
        <v>30</v>
      </c>
      <c r="G644">
        <v>25</v>
      </c>
      <c r="H644" s="1" t="s">
        <v>24</v>
      </c>
      <c r="I644" t="s">
        <v>3255</v>
      </c>
      <c r="J644" t="s">
        <v>3256</v>
      </c>
      <c r="K644">
        <v>447</v>
      </c>
      <c r="L644">
        <v>11730</v>
      </c>
      <c r="M644">
        <v>40</v>
      </c>
      <c r="N644">
        <v>26</v>
      </c>
      <c r="O644">
        <v>0.6</v>
      </c>
      <c r="P644">
        <v>45</v>
      </c>
      <c r="Q644">
        <v>23.5</v>
      </c>
      <c r="R644">
        <v>30.5</v>
      </c>
      <c r="S644" t="s">
        <v>24</v>
      </c>
      <c r="T644">
        <v>0</v>
      </c>
      <c r="U644">
        <v>10</v>
      </c>
      <c r="V644" t="str">
        <f t="shared" ref="V644:V707" si="11">IF(OR(S644="S",H644="S"),"SIM","NÃO")</f>
        <v>NÃO</v>
      </c>
    </row>
    <row r="645" spans="1:22" x14ac:dyDescent="0.25">
      <c r="A645" t="s">
        <v>3257</v>
      </c>
      <c r="B645" t="s">
        <v>3258</v>
      </c>
      <c r="C645" t="s">
        <v>3259</v>
      </c>
      <c r="D645" t="s">
        <v>149</v>
      </c>
      <c r="E645" t="s">
        <v>62</v>
      </c>
      <c r="G645">
        <v>12</v>
      </c>
      <c r="H645" s="1" t="s">
        <v>24</v>
      </c>
      <c r="I645" t="s">
        <v>3260</v>
      </c>
      <c r="J645" t="s">
        <v>3261</v>
      </c>
      <c r="K645">
        <v>600</v>
      </c>
      <c r="L645">
        <v>7150</v>
      </c>
      <c r="M645">
        <v>22</v>
      </c>
      <c r="N645">
        <v>22</v>
      </c>
      <c r="O645">
        <v>3</v>
      </c>
      <c r="S645" t="s">
        <v>24</v>
      </c>
      <c r="T645">
        <v>0</v>
      </c>
      <c r="U645">
        <v>10</v>
      </c>
      <c r="V645" t="str">
        <f t="shared" si="11"/>
        <v>NÃO</v>
      </c>
    </row>
    <row r="646" spans="1:22" x14ac:dyDescent="0.25">
      <c r="A646" t="s">
        <v>3262</v>
      </c>
      <c r="B646" t="s">
        <v>3263</v>
      </c>
      <c r="C646" t="s">
        <v>3264</v>
      </c>
      <c r="D646" t="s">
        <v>873</v>
      </c>
      <c r="E646" t="s">
        <v>3265</v>
      </c>
      <c r="G646">
        <v>50</v>
      </c>
      <c r="H646" s="1" t="s">
        <v>24</v>
      </c>
      <c r="I646" t="s">
        <v>3266</v>
      </c>
      <c r="J646" t="s">
        <v>3267</v>
      </c>
      <c r="K646">
        <v>23</v>
      </c>
      <c r="L646">
        <v>1415</v>
      </c>
      <c r="M646">
        <v>18.5</v>
      </c>
      <c r="N646">
        <v>6</v>
      </c>
      <c r="O646">
        <v>2</v>
      </c>
      <c r="P646">
        <v>24.5</v>
      </c>
      <c r="Q646">
        <v>23.5</v>
      </c>
      <c r="R646">
        <v>16.5</v>
      </c>
      <c r="S646" t="s">
        <v>24</v>
      </c>
      <c r="T646">
        <v>0</v>
      </c>
      <c r="U646">
        <v>8</v>
      </c>
      <c r="V646" t="str">
        <f t="shared" si="11"/>
        <v>NÃO</v>
      </c>
    </row>
    <row r="647" spans="1:22" x14ac:dyDescent="0.25">
      <c r="A647" t="s">
        <v>3268</v>
      </c>
      <c r="B647" t="s">
        <v>3269</v>
      </c>
      <c r="C647" t="s">
        <v>3270</v>
      </c>
      <c r="D647" t="s">
        <v>873</v>
      </c>
      <c r="E647" t="s">
        <v>386</v>
      </c>
      <c r="G647">
        <v>25</v>
      </c>
      <c r="H647" s="1" t="s">
        <v>24</v>
      </c>
      <c r="I647" t="s">
        <v>3271</v>
      </c>
      <c r="J647" t="s">
        <v>3272</v>
      </c>
      <c r="K647">
        <v>65</v>
      </c>
      <c r="L647">
        <v>1990</v>
      </c>
      <c r="M647">
        <v>31.8</v>
      </c>
      <c r="N647">
        <v>10</v>
      </c>
      <c r="O647">
        <v>4</v>
      </c>
      <c r="P647">
        <v>38.5</v>
      </c>
      <c r="Q647">
        <v>25.5</v>
      </c>
      <c r="R647">
        <v>17</v>
      </c>
      <c r="S647" t="s">
        <v>24</v>
      </c>
      <c r="T647">
        <v>0</v>
      </c>
      <c r="U647">
        <v>10</v>
      </c>
      <c r="V647" t="str">
        <f t="shared" si="11"/>
        <v>NÃO</v>
      </c>
    </row>
    <row r="648" spans="1:22" x14ac:dyDescent="0.25">
      <c r="A648" t="s">
        <v>3273</v>
      </c>
      <c r="B648" t="s">
        <v>3274</v>
      </c>
      <c r="C648" t="s">
        <v>3275</v>
      </c>
      <c r="D648" t="s">
        <v>873</v>
      </c>
      <c r="E648" t="s">
        <v>29</v>
      </c>
      <c r="F648" t="s">
        <v>30</v>
      </c>
      <c r="G648">
        <v>12</v>
      </c>
      <c r="H648" s="1" t="s">
        <v>24</v>
      </c>
      <c r="I648" t="s">
        <v>3276</v>
      </c>
      <c r="J648" t="s">
        <v>3277</v>
      </c>
      <c r="K648">
        <v>460</v>
      </c>
      <c r="L648">
        <v>6555</v>
      </c>
      <c r="M648">
        <v>23.3</v>
      </c>
      <c r="N648">
        <v>21</v>
      </c>
      <c r="O648">
        <v>11.8</v>
      </c>
      <c r="P648">
        <v>66.5</v>
      </c>
      <c r="Q648">
        <v>45</v>
      </c>
      <c r="R648">
        <v>26</v>
      </c>
      <c r="S648" t="s">
        <v>24</v>
      </c>
      <c r="T648">
        <v>0</v>
      </c>
      <c r="U648">
        <v>10</v>
      </c>
      <c r="V648" t="str">
        <f t="shared" si="11"/>
        <v>NÃO</v>
      </c>
    </row>
    <row r="649" spans="1:22" x14ac:dyDescent="0.25">
      <c r="A649" t="s">
        <v>3278</v>
      </c>
      <c r="B649" t="s">
        <v>3279</v>
      </c>
      <c r="C649" t="s">
        <v>3280</v>
      </c>
      <c r="D649" t="s">
        <v>873</v>
      </c>
      <c r="E649" t="s">
        <v>746</v>
      </c>
      <c r="G649">
        <v>100</v>
      </c>
      <c r="H649" s="1" t="s">
        <v>24</v>
      </c>
      <c r="I649" t="s">
        <v>3281</v>
      </c>
      <c r="J649" t="s">
        <v>3282</v>
      </c>
      <c r="K649">
        <v>67</v>
      </c>
      <c r="L649">
        <v>7290</v>
      </c>
      <c r="M649">
        <v>36.799999999999997</v>
      </c>
      <c r="N649">
        <v>6.2</v>
      </c>
      <c r="O649">
        <v>1.2</v>
      </c>
      <c r="P649">
        <v>38.5</v>
      </c>
      <c r="Q649">
        <v>26</v>
      </c>
      <c r="R649">
        <v>23</v>
      </c>
      <c r="S649" t="s">
        <v>24</v>
      </c>
      <c r="T649">
        <v>0</v>
      </c>
      <c r="U649">
        <v>12</v>
      </c>
      <c r="V649" t="str">
        <f t="shared" si="11"/>
        <v>NÃO</v>
      </c>
    </row>
    <row r="650" spans="1:22" x14ac:dyDescent="0.25">
      <c r="A650" t="s">
        <v>3283</v>
      </c>
      <c r="B650" t="s">
        <v>3284</v>
      </c>
      <c r="C650" t="s">
        <v>3285</v>
      </c>
      <c r="D650" t="s">
        <v>873</v>
      </c>
      <c r="E650" t="s">
        <v>746</v>
      </c>
      <c r="G650">
        <v>100</v>
      </c>
      <c r="H650" s="1" t="s">
        <v>24</v>
      </c>
      <c r="I650" t="s">
        <v>3286</v>
      </c>
      <c r="J650" t="s">
        <v>3287</v>
      </c>
      <c r="K650">
        <v>68</v>
      </c>
      <c r="L650">
        <v>7290</v>
      </c>
      <c r="M650">
        <v>36.799999999999997</v>
      </c>
      <c r="N650">
        <v>6.2</v>
      </c>
      <c r="O650">
        <v>1.5</v>
      </c>
      <c r="P650">
        <v>38.5</v>
      </c>
      <c r="Q650">
        <v>26</v>
      </c>
      <c r="R650">
        <v>30</v>
      </c>
      <c r="S650" t="s">
        <v>24</v>
      </c>
      <c r="T650">
        <v>0</v>
      </c>
      <c r="U650">
        <v>12</v>
      </c>
      <c r="V650" t="str">
        <f t="shared" si="11"/>
        <v>NÃO</v>
      </c>
    </row>
    <row r="651" spans="1:22" x14ac:dyDescent="0.25">
      <c r="A651" t="s">
        <v>3288</v>
      </c>
      <c r="B651" t="s">
        <v>3289</v>
      </c>
      <c r="C651" t="s">
        <v>3290</v>
      </c>
      <c r="D651" t="s">
        <v>873</v>
      </c>
      <c r="E651" t="s">
        <v>746</v>
      </c>
      <c r="G651">
        <v>100</v>
      </c>
      <c r="H651" s="1" t="s">
        <v>24</v>
      </c>
      <c r="I651" t="s">
        <v>3291</v>
      </c>
      <c r="J651" t="s">
        <v>3292</v>
      </c>
      <c r="K651">
        <v>76</v>
      </c>
      <c r="L651">
        <v>8090</v>
      </c>
      <c r="M651">
        <v>36.799999999999997</v>
      </c>
      <c r="N651">
        <v>6.2</v>
      </c>
      <c r="O651">
        <v>1.5</v>
      </c>
      <c r="P651">
        <v>38.5</v>
      </c>
      <c r="Q651">
        <v>26</v>
      </c>
      <c r="R651">
        <v>30</v>
      </c>
      <c r="S651" t="s">
        <v>24</v>
      </c>
      <c r="T651">
        <v>0</v>
      </c>
      <c r="U651">
        <v>12</v>
      </c>
      <c r="V651" t="str">
        <f t="shared" si="11"/>
        <v>NÃO</v>
      </c>
    </row>
    <row r="652" spans="1:22" x14ac:dyDescent="0.25">
      <c r="A652" t="s">
        <v>3293</v>
      </c>
      <c r="B652" t="s">
        <v>3294</v>
      </c>
      <c r="C652" t="s">
        <v>3295</v>
      </c>
      <c r="D652" t="s">
        <v>873</v>
      </c>
      <c r="E652" t="s">
        <v>746</v>
      </c>
      <c r="G652">
        <v>100</v>
      </c>
      <c r="H652" s="1" t="s">
        <v>24</v>
      </c>
      <c r="I652" t="s">
        <v>3296</v>
      </c>
      <c r="J652" t="s">
        <v>3297</v>
      </c>
      <c r="K652">
        <v>81</v>
      </c>
      <c r="L652">
        <v>8570</v>
      </c>
      <c r="M652">
        <v>36.799999999999997</v>
      </c>
      <c r="N652">
        <v>6.2</v>
      </c>
      <c r="O652">
        <v>1.5</v>
      </c>
      <c r="P652">
        <v>38.5</v>
      </c>
      <c r="Q652">
        <v>26</v>
      </c>
      <c r="R652">
        <v>30</v>
      </c>
      <c r="S652" t="s">
        <v>24</v>
      </c>
      <c r="T652">
        <v>0</v>
      </c>
      <c r="U652">
        <v>12</v>
      </c>
      <c r="V652" t="str">
        <f t="shared" si="11"/>
        <v>NÃO</v>
      </c>
    </row>
    <row r="653" spans="1:22" x14ac:dyDescent="0.25">
      <c r="A653" t="s">
        <v>3298</v>
      </c>
      <c r="B653" t="s">
        <v>3299</v>
      </c>
      <c r="C653" t="s">
        <v>3300</v>
      </c>
      <c r="D653" t="s">
        <v>873</v>
      </c>
      <c r="E653" t="s">
        <v>746</v>
      </c>
      <c r="G653">
        <v>100</v>
      </c>
      <c r="H653" s="1" t="s">
        <v>24</v>
      </c>
      <c r="I653" t="s">
        <v>3301</v>
      </c>
      <c r="J653" t="s">
        <v>3302</v>
      </c>
      <c r="K653">
        <v>91</v>
      </c>
      <c r="L653">
        <v>9590</v>
      </c>
      <c r="M653">
        <v>36.799999999999997</v>
      </c>
      <c r="N653">
        <v>6.2</v>
      </c>
      <c r="O653">
        <v>1.5</v>
      </c>
      <c r="P653">
        <v>38.5</v>
      </c>
      <c r="Q653">
        <v>26</v>
      </c>
      <c r="R653">
        <v>30</v>
      </c>
      <c r="S653" t="s">
        <v>24</v>
      </c>
      <c r="T653">
        <v>0</v>
      </c>
      <c r="U653">
        <v>12</v>
      </c>
      <c r="V653" t="str">
        <f t="shared" si="11"/>
        <v>NÃO</v>
      </c>
    </row>
    <row r="654" spans="1:22" x14ac:dyDescent="0.25">
      <c r="A654" t="s">
        <v>3303</v>
      </c>
      <c r="B654" t="s">
        <v>3304</v>
      </c>
      <c r="C654" t="s">
        <v>3305</v>
      </c>
      <c r="D654" t="s">
        <v>2513</v>
      </c>
      <c r="E654" t="s">
        <v>614</v>
      </c>
      <c r="G654">
        <v>18</v>
      </c>
      <c r="H654" s="1" t="s">
        <v>24</v>
      </c>
      <c r="I654" t="s">
        <v>3306</v>
      </c>
      <c r="J654" t="s">
        <v>3307</v>
      </c>
      <c r="K654">
        <v>270</v>
      </c>
      <c r="L654">
        <v>5360</v>
      </c>
      <c r="M654">
        <v>24.5</v>
      </c>
      <c r="N654">
        <v>13</v>
      </c>
      <c r="O654">
        <v>25.5</v>
      </c>
      <c r="P654">
        <v>50</v>
      </c>
      <c r="Q654">
        <v>40</v>
      </c>
      <c r="R654">
        <v>59.5</v>
      </c>
      <c r="S654" t="s">
        <v>24</v>
      </c>
      <c r="T654">
        <v>0</v>
      </c>
      <c r="U654">
        <v>10</v>
      </c>
      <c r="V654" t="str">
        <f t="shared" si="11"/>
        <v>NÃO</v>
      </c>
    </row>
    <row r="655" spans="1:22" x14ac:dyDescent="0.25">
      <c r="A655" t="s">
        <v>3308</v>
      </c>
      <c r="B655" t="s">
        <v>3309</v>
      </c>
      <c r="C655" t="s">
        <v>3310</v>
      </c>
      <c r="D655" t="s">
        <v>2513</v>
      </c>
      <c r="E655" t="s">
        <v>614</v>
      </c>
      <c r="G655">
        <v>60</v>
      </c>
      <c r="H655" s="1" t="s">
        <v>24</v>
      </c>
      <c r="I655" t="s">
        <v>3311</v>
      </c>
      <c r="J655" t="s">
        <v>3312</v>
      </c>
      <c r="K655">
        <v>170</v>
      </c>
      <c r="L655">
        <v>10700</v>
      </c>
      <c r="M655">
        <v>18</v>
      </c>
      <c r="N655">
        <v>13</v>
      </c>
      <c r="O655">
        <v>10.199999999999999</v>
      </c>
      <c r="P655">
        <v>50</v>
      </c>
      <c r="Q655">
        <v>40</v>
      </c>
      <c r="R655">
        <v>59.5</v>
      </c>
      <c r="S655" t="s">
        <v>24</v>
      </c>
      <c r="T655">
        <v>0</v>
      </c>
      <c r="U655">
        <v>10</v>
      </c>
      <c r="V655" t="str">
        <f t="shared" si="11"/>
        <v>NÃO</v>
      </c>
    </row>
    <row r="656" spans="1:22" x14ac:dyDescent="0.25">
      <c r="A656" t="s">
        <v>3313</v>
      </c>
      <c r="B656" t="s">
        <v>3314</v>
      </c>
      <c r="C656" t="s">
        <v>3315</v>
      </c>
      <c r="D656" t="s">
        <v>2513</v>
      </c>
      <c r="E656" t="s">
        <v>614</v>
      </c>
      <c r="G656">
        <v>32</v>
      </c>
      <c r="H656" s="1" t="s">
        <v>24</v>
      </c>
      <c r="I656" t="s">
        <v>3316</v>
      </c>
      <c r="J656" t="s">
        <v>3317</v>
      </c>
      <c r="K656">
        <v>195</v>
      </c>
      <c r="L656">
        <v>6740</v>
      </c>
      <c r="M656">
        <v>20</v>
      </c>
      <c r="N656">
        <v>15.2</v>
      </c>
      <c r="O656">
        <v>11.6</v>
      </c>
      <c r="P656">
        <v>50</v>
      </c>
      <c r="Q656">
        <v>40</v>
      </c>
      <c r="R656">
        <v>59.5</v>
      </c>
      <c r="S656" t="s">
        <v>24</v>
      </c>
      <c r="T656">
        <v>0</v>
      </c>
      <c r="U656">
        <v>10</v>
      </c>
      <c r="V656" t="str">
        <f t="shared" si="11"/>
        <v>NÃO</v>
      </c>
    </row>
    <row r="657" spans="1:22" x14ac:dyDescent="0.25">
      <c r="A657" t="s">
        <v>3318</v>
      </c>
      <c r="B657" t="s">
        <v>3319</v>
      </c>
      <c r="C657" t="s">
        <v>3320</v>
      </c>
      <c r="D657" t="s">
        <v>348</v>
      </c>
      <c r="E657" t="s">
        <v>45</v>
      </c>
      <c r="F657" t="s">
        <v>46</v>
      </c>
      <c r="G657">
        <v>48</v>
      </c>
      <c r="H657" s="1" t="s">
        <v>47</v>
      </c>
      <c r="I657" t="s">
        <v>3321</v>
      </c>
      <c r="J657" t="s">
        <v>3322</v>
      </c>
      <c r="K657">
        <v>180</v>
      </c>
      <c r="L657">
        <v>9070</v>
      </c>
      <c r="M657">
        <v>6.7</v>
      </c>
      <c r="N657">
        <v>6.7</v>
      </c>
      <c r="O657">
        <v>11.7</v>
      </c>
      <c r="P657">
        <v>43.1</v>
      </c>
      <c r="Q657">
        <v>29.7</v>
      </c>
      <c r="R657">
        <v>24.9</v>
      </c>
      <c r="S657" t="s">
        <v>24</v>
      </c>
      <c r="T657">
        <v>0</v>
      </c>
      <c r="U657">
        <v>15</v>
      </c>
      <c r="V657" t="str">
        <f t="shared" si="11"/>
        <v>SIM</v>
      </c>
    </row>
    <row r="658" spans="1:22" x14ac:dyDescent="0.25">
      <c r="A658" t="s">
        <v>3323</v>
      </c>
      <c r="B658" t="s">
        <v>3324</v>
      </c>
      <c r="C658" t="s">
        <v>3325</v>
      </c>
      <c r="D658" t="s">
        <v>348</v>
      </c>
      <c r="E658" t="s">
        <v>104</v>
      </c>
      <c r="F658" t="s">
        <v>105</v>
      </c>
      <c r="G658">
        <v>4</v>
      </c>
      <c r="H658" s="1" t="s">
        <v>24</v>
      </c>
      <c r="I658" t="s">
        <v>3326</v>
      </c>
      <c r="J658" t="s">
        <v>3327</v>
      </c>
      <c r="K658">
        <v>2130</v>
      </c>
      <c r="L658">
        <v>8521</v>
      </c>
      <c r="M658">
        <v>34.200000000000003</v>
      </c>
      <c r="N658">
        <v>8.1999999999999993</v>
      </c>
      <c r="O658">
        <v>24.8</v>
      </c>
      <c r="P658">
        <v>35.6</v>
      </c>
      <c r="Q658">
        <v>33.299999999999997</v>
      </c>
      <c r="R658">
        <v>26.7</v>
      </c>
      <c r="S658" t="s">
        <v>24</v>
      </c>
      <c r="T658">
        <v>0</v>
      </c>
      <c r="U658">
        <v>10</v>
      </c>
      <c r="V658" t="str">
        <f t="shared" si="11"/>
        <v>NÃO</v>
      </c>
    </row>
    <row r="659" spans="1:22" x14ac:dyDescent="0.25">
      <c r="A659" t="s">
        <v>3328</v>
      </c>
      <c r="B659" t="s">
        <v>3329</v>
      </c>
      <c r="C659" t="s">
        <v>3330</v>
      </c>
      <c r="D659" t="s">
        <v>2513</v>
      </c>
      <c r="E659" t="s">
        <v>614</v>
      </c>
      <c r="G659">
        <v>24</v>
      </c>
      <c r="H659" s="1" t="s">
        <v>24</v>
      </c>
      <c r="I659" t="s">
        <v>3331</v>
      </c>
      <c r="J659" t="s">
        <v>3332</v>
      </c>
      <c r="K659">
        <v>245</v>
      </c>
      <c r="L659">
        <v>6380</v>
      </c>
      <c r="M659">
        <v>22.2</v>
      </c>
      <c r="N659">
        <v>16.899999999999999</v>
      </c>
      <c r="O659">
        <v>13.7</v>
      </c>
      <c r="P659">
        <v>50</v>
      </c>
      <c r="Q659">
        <v>40</v>
      </c>
      <c r="R659">
        <v>59.5</v>
      </c>
      <c r="S659" t="s">
        <v>24</v>
      </c>
      <c r="T659">
        <v>0</v>
      </c>
      <c r="U659">
        <v>10</v>
      </c>
      <c r="V659" t="str">
        <f t="shared" si="11"/>
        <v>NÃO</v>
      </c>
    </row>
    <row r="660" spans="1:22" x14ac:dyDescent="0.25">
      <c r="A660" t="s">
        <v>3333</v>
      </c>
      <c r="B660" t="s">
        <v>3334</v>
      </c>
      <c r="C660" t="s">
        <v>3335</v>
      </c>
      <c r="D660" t="s">
        <v>348</v>
      </c>
      <c r="E660" t="s">
        <v>104</v>
      </c>
      <c r="F660" t="s">
        <v>105</v>
      </c>
      <c r="G660">
        <v>48</v>
      </c>
      <c r="H660" s="1" t="s">
        <v>47</v>
      </c>
      <c r="I660" t="s">
        <v>3336</v>
      </c>
      <c r="J660" t="s">
        <v>3337</v>
      </c>
      <c r="K660">
        <v>170</v>
      </c>
      <c r="L660">
        <v>8490</v>
      </c>
      <c r="M660">
        <v>11.4</v>
      </c>
      <c r="N660">
        <v>11.4</v>
      </c>
      <c r="O660">
        <v>4.5</v>
      </c>
      <c r="P660">
        <v>40.6</v>
      </c>
      <c r="Q660">
        <v>23.4</v>
      </c>
      <c r="R660">
        <v>12.2</v>
      </c>
      <c r="S660" t="s">
        <v>24</v>
      </c>
      <c r="T660">
        <v>0</v>
      </c>
      <c r="U660">
        <v>10</v>
      </c>
      <c r="V660" t="str">
        <f t="shared" si="11"/>
        <v>SIM</v>
      </c>
    </row>
    <row r="661" spans="1:22" x14ac:dyDescent="0.25">
      <c r="A661" t="s">
        <v>3338</v>
      </c>
      <c r="B661" t="s">
        <v>3339</v>
      </c>
      <c r="C661" t="s">
        <v>3340</v>
      </c>
      <c r="D661" t="s">
        <v>348</v>
      </c>
      <c r="E661" t="s">
        <v>104</v>
      </c>
      <c r="F661" t="s">
        <v>105</v>
      </c>
      <c r="G661">
        <v>24</v>
      </c>
      <c r="H661" s="1" t="s">
        <v>47</v>
      </c>
      <c r="I661" t="s">
        <v>3341</v>
      </c>
      <c r="J661" t="s">
        <v>3342</v>
      </c>
      <c r="K661">
        <v>800</v>
      </c>
      <c r="L661">
        <v>20020</v>
      </c>
      <c r="M661">
        <v>24.1</v>
      </c>
      <c r="N661">
        <v>24.1</v>
      </c>
      <c r="O661">
        <v>6.4</v>
      </c>
      <c r="P661">
        <v>49.7</v>
      </c>
      <c r="Q661">
        <v>31.2</v>
      </c>
      <c r="R661">
        <v>26.3</v>
      </c>
      <c r="S661" t="s">
        <v>24</v>
      </c>
      <c r="T661">
        <v>0</v>
      </c>
      <c r="U661">
        <v>10</v>
      </c>
      <c r="V661" t="str">
        <f t="shared" si="11"/>
        <v>SIM</v>
      </c>
    </row>
    <row r="662" spans="1:22" x14ac:dyDescent="0.25">
      <c r="A662" t="s">
        <v>3343</v>
      </c>
      <c r="B662" t="s">
        <v>3344</v>
      </c>
      <c r="C662" t="s">
        <v>3345</v>
      </c>
      <c r="D662" t="s">
        <v>348</v>
      </c>
      <c r="E662" t="s">
        <v>104</v>
      </c>
      <c r="F662" t="s">
        <v>105</v>
      </c>
      <c r="G662">
        <v>4</v>
      </c>
      <c r="H662" s="1" t="s">
        <v>24</v>
      </c>
      <c r="I662" t="s">
        <v>3346</v>
      </c>
      <c r="J662" t="s">
        <v>3347</v>
      </c>
      <c r="K662">
        <v>1970</v>
      </c>
      <c r="L662">
        <v>8261</v>
      </c>
      <c r="M662">
        <v>34.200000000000003</v>
      </c>
      <c r="N662">
        <v>24.8</v>
      </c>
      <c r="O662">
        <v>0.82</v>
      </c>
      <c r="P662">
        <v>35.6</v>
      </c>
      <c r="Q662">
        <v>33.299999999999997</v>
      </c>
      <c r="R662">
        <v>26.7</v>
      </c>
      <c r="S662" t="s">
        <v>24</v>
      </c>
      <c r="T662">
        <v>0</v>
      </c>
      <c r="U662">
        <v>10</v>
      </c>
      <c r="V662" t="str">
        <f t="shared" si="11"/>
        <v>NÃO</v>
      </c>
    </row>
    <row r="663" spans="1:22" x14ac:dyDescent="0.25">
      <c r="A663" t="s">
        <v>3348</v>
      </c>
      <c r="B663" t="s">
        <v>3349</v>
      </c>
      <c r="C663" t="s">
        <v>3350</v>
      </c>
      <c r="D663" t="s">
        <v>348</v>
      </c>
      <c r="E663" t="s">
        <v>104</v>
      </c>
      <c r="F663" t="s">
        <v>105</v>
      </c>
      <c r="G663">
        <v>24</v>
      </c>
      <c r="H663" s="1" t="s">
        <v>47</v>
      </c>
      <c r="I663" t="s">
        <v>3351</v>
      </c>
      <c r="J663" t="s">
        <v>3352</v>
      </c>
      <c r="K663">
        <v>170</v>
      </c>
      <c r="L663">
        <v>4180</v>
      </c>
      <c r="M663">
        <v>12</v>
      </c>
      <c r="N663">
        <v>12</v>
      </c>
      <c r="O663">
        <v>5.3</v>
      </c>
      <c r="P663">
        <v>25</v>
      </c>
      <c r="Q663">
        <v>24</v>
      </c>
      <c r="R663">
        <v>12.2</v>
      </c>
      <c r="S663" t="s">
        <v>24</v>
      </c>
      <c r="T663">
        <v>0</v>
      </c>
      <c r="U663">
        <v>10</v>
      </c>
      <c r="V663" t="str">
        <f t="shared" si="11"/>
        <v>SIM</v>
      </c>
    </row>
    <row r="664" spans="1:22" x14ac:dyDescent="0.25">
      <c r="A664" t="s">
        <v>3353</v>
      </c>
      <c r="B664" t="s">
        <v>3354</v>
      </c>
      <c r="C664" t="s">
        <v>3355</v>
      </c>
      <c r="D664" t="s">
        <v>348</v>
      </c>
      <c r="E664" t="s">
        <v>104</v>
      </c>
      <c r="F664" t="s">
        <v>105</v>
      </c>
      <c r="G664">
        <v>12</v>
      </c>
      <c r="H664" s="1" t="s">
        <v>47</v>
      </c>
      <c r="I664" t="s">
        <v>3356</v>
      </c>
      <c r="J664" t="s">
        <v>3357</v>
      </c>
      <c r="K664">
        <v>750</v>
      </c>
      <c r="L664">
        <v>9500</v>
      </c>
      <c r="M664">
        <v>24.1</v>
      </c>
      <c r="N664">
        <v>24.1</v>
      </c>
      <c r="O664">
        <v>6.3</v>
      </c>
      <c r="P664">
        <v>27.7</v>
      </c>
      <c r="Q664">
        <v>22.7</v>
      </c>
      <c r="R664">
        <v>27</v>
      </c>
      <c r="S664" t="s">
        <v>24</v>
      </c>
      <c r="T664">
        <v>0</v>
      </c>
      <c r="U664">
        <v>10</v>
      </c>
      <c r="V664" t="str">
        <f t="shared" si="11"/>
        <v>SIM</v>
      </c>
    </row>
    <row r="665" spans="1:22" x14ac:dyDescent="0.25">
      <c r="A665" t="s">
        <v>3358</v>
      </c>
      <c r="B665" t="s">
        <v>3359</v>
      </c>
      <c r="C665" t="s">
        <v>3360</v>
      </c>
      <c r="D665" t="s">
        <v>348</v>
      </c>
      <c r="E665" t="s">
        <v>45</v>
      </c>
      <c r="F665" t="s">
        <v>46</v>
      </c>
      <c r="G665">
        <v>6</v>
      </c>
      <c r="H665" s="1" t="s">
        <v>47</v>
      </c>
      <c r="I665" t="s">
        <v>3361</v>
      </c>
      <c r="J665" t="s">
        <v>3362</v>
      </c>
      <c r="K665">
        <v>1140</v>
      </c>
      <c r="L665">
        <v>7300</v>
      </c>
      <c r="M665">
        <v>24.2</v>
      </c>
      <c r="N665">
        <v>13.8</v>
      </c>
      <c r="O665">
        <v>12</v>
      </c>
      <c r="P665">
        <v>45.3</v>
      </c>
      <c r="Q665">
        <v>25</v>
      </c>
      <c r="R665">
        <v>24.9</v>
      </c>
      <c r="S665" t="s">
        <v>24</v>
      </c>
      <c r="T665">
        <v>0</v>
      </c>
      <c r="U665">
        <v>15</v>
      </c>
      <c r="V665" t="str">
        <f t="shared" si="11"/>
        <v>SIM</v>
      </c>
    </row>
    <row r="666" spans="1:22" x14ac:dyDescent="0.25">
      <c r="A666" t="s">
        <v>3363</v>
      </c>
      <c r="B666" t="s">
        <v>3364</v>
      </c>
      <c r="C666" t="s">
        <v>3365</v>
      </c>
      <c r="D666" t="s">
        <v>2513</v>
      </c>
      <c r="E666" t="s">
        <v>614</v>
      </c>
      <c r="G666">
        <v>12</v>
      </c>
      <c r="H666" s="1" t="s">
        <v>24</v>
      </c>
      <c r="I666" t="s">
        <v>3366</v>
      </c>
      <c r="J666" t="s">
        <v>3367</v>
      </c>
      <c r="K666">
        <v>360</v>
      </c>
      <c r="L666">
        <v>4820</v>
      </c>
      <c r="M666">
        <v>23.5</v>
      </c>
      <c r="N666">
        <v>17.7</v>
      </c>
      <c r="O666">
        <v>16.100000000000001</v>
      </c>
      <c r="P666">
        <v>50</v>
      </c>
      <c r="Q666">
        <v>40</v>
      </c>
      <c r="R666">
        <v>57</v>
      </c>
      <c r="S666" t="s">
        <v>24</v>
      </c>
      <c r="T666">
        <v>0</v>
      </c>
      <c r="U666">
        <v>10</v>
      </c>
      <c r="V666" t="str">
        <f t="shared" si="11"/>
        <v>NÃO</v>
      </c>
    </row>
    <row r="667" spans="1:22" x14ac:dyDescent="0.25">
      <c r="A667" t="s">
        <v>3368</v>
      </c>
      <c r="B667" t="s">
        <v>3369</v>
      </c>
      <c r="C667" t="s">
        <v>3370</v>
      </c>
      <c r="D667" t="s">
        <v>2513</v>
      </c>
      <c r="E667" t="s">
        <v>614</v>
      </c>
      <c r="G667">
        <v>150</v>
      </c>
      <c r="H667" s="1" t="s">
        <v>24</v>
      </c>
      <c r="I667" t="s">
        <v>3371</v>
      </c>
      <c r="J667" t="s">
        <v>3372</v>
      </c>
      <c r="K667">
        <v>50</v>
      </c>
      <c r="L667">
        <v>50</v>
      </c>
      <c r="M667">
        <v>0</v>
      </c>
      <c r="N667">
        <v>0</v>
      </c>
      <c r="O667">
        <v>0</v>
      </c>
      <c r="S667" t="s">
        <v>24</v>
      </c>
      <c r="T667">
        <v>0</v>
      </c>
      <c r="U667">
        <v>10</v>
      </c>
      <c r="V667" t="str">
        <f t="shared" si="11"/>
        <v>NÃO</v>
      </c>
    </row>
    <row r="668" spans="1:22" x14ac:dyDescent="0.25">
      <c r="A668" t="s">
        <v>3373</v>
      </c>
      <c r="B668" t="s">
        <v>3374</v>
      </c>
      <c r="C668" t="s">
        <v>3375</v>
      </c>
      <c r="D668" t="s">
        <v>2513</v>
      </c>
      <c r="E668" t="s">
        <v>614</v>
      </c>
      <c r="G668">
        <v>6</v>
      </c>
      <c r="H668" s="1" t="s">
        <v>24</v>
      </c>
      <c r="I668" t="s">
        <v>3376</v>
      </c>
      <c r="J668" t="s">
        <v>3377</v>
      </c>
      <c r="K668">
        <v>905</v>
      </c>
      <c r="L668">
        <v>5930</v>
      </c>
      <c r="M668">
        <v>34</v>
      </c>
      <c r="N668">
        <v>23</v>
      </c>
      <c r="O668">
        <v>22</v>
      </c>
      <c r="P668">
        <v>50</v>
      </c>
      <c r="Q668">
        <v>40</v>
      </c>
      <c r="R668">
        <v>59.5</v>
      </c>
      <c r="S668" t="s">
        <v>24</v>
      </c>
      <c r="T668">
        <v>0</v>
      </c>
      <c r="U668">
        <v>10</v>
      </c>
      <c r="V668" t="str">
        <f t="shared" si="11"/>
        <v>NÃO</v>
      </c>
    </row>
    <row r="669" spans="1:22" x14ac:dyDescent="0.25">
      <c r="A669" t="s">
        <v>3378</v>
      </c>
      <c r="B669" t="s">
        <v>3379</v>
      </c>
      <c r="C669" t="s">
        <v>3380</v>
      </c>
      <c r="D669" t="s">
        <v>111</v>
      </c>
      <c r="E669" t="s">
        <v>112</v>
      </c>
      <c r="G669">
        <v>6</v>
      </c>
      <c r="H669" s="1" t="s">
        <v>24</v>
      </c>
      <c r="I669" t="s">
        <v>3381</v>
      </c>
      <c r="J669" t="s">
        <v>3382</v>
      </c>
      <c r="K669">
        <v>527</v>
      </c>
      <c r="L669">
        <v>3370</v>
      </c>
      <c r="M669">
        <v>14.2</v>
      </c>
      <c r="N669">
        <v>11.7</v>
      </c>
      <c r="O669">
        <v>27.4</v>
      </c>
      <c r="P669">
        <v>34</v>
      </c>
      <c r="Q669">
        <v>23.3</v>
      </c>
      <c r="R669">
        <v>28.7</v>
      </c>
      <c r="S669" t="s">
        <v>24</v>
      </c>
      <c r="T669">
        <v>0</v>
      </c>
      <c r="U669">
        <v>15</v>
      </c>
      <c r="V669" t="str">
        <f t="shared" si="11"/>
        <v>NÃO</v>
      </c>
    </row>
    <row r="670" spans="1:22" x14ac:dyDescent="0.25">
      <c r="A670" t="s">
        <v>3383</v>
      </c>
      <c r="B670" t="s">
        <v>3384</v>
      </c>
      <c r="C670" t="s">
        <v>3385</v>
      </c>
      <c r="D670" t="s">
        <v>1654</v>
      </c>
      <c r="E670" t="s">
        <v>29</v>
      </c>
      <c r="F670" t="s">
        <v>30</v>
      </c>
      <c r="G670">
        <v>6</v>
      </c>
      <c r="H670" s="1" t="s">
        <v>24</v>
      </c>
      <c r="I670" t="s">
        <v>3386</v>
      </c>
      <c r="J670" t="s">
        <v>3387</v>
      </c>
      <c r="K670">
        <v>320</v>
      </c>
      <c r="L670">
        <v>1920</v>
      </c>
      <c r="M670">
        <v>22.9</v>
      </c>
      <c r="N670">
        <v>21.3</v>
      </c>
      <c r="O670">
        <v>12</v>
      </c>
      <c r="P670">
        <v>62</v>
      </c>
      <c r="Q670">
        <v>25</v>
      </c>
      <c r="R670">
        <v>22</v>
      </c>
      <c r="S670" t="s">
        <v>24</v>
      </c>
      <c r="T670">
        <v>0</v>
      </c>
      <c r="U670">
        <v>10</v>
      </c>
      <c r="V670" t="str">
        <f t="shared" si="11"/>
        <v>NÃO</v>
      </c>
    </row>
    <row r="671" spans="1:22" x14ac:dyDescent="0.25">
      <c r="A671" t="s">
        <v>3388</v>
      </c>
      <c r="B671" t="s">
        <v>3389</v>
      </c>
      <c r="C671" t="s">
        <v>3390</v>
      </c>
      <c r="D671" t="s">
        <v>138</v>
      </c>
      <c r="E671" t="s">
        <v>29</v>
      </c>
      <c r="F671" t="s">
        <v>30</v>
      </c>
      <c r="G671">
        <v>24</v>
      </c>
      <c r="H671" s="1" t="s">
        <v>47</v>
      </c>
      <c r="I671" t="s">
        <v>3391</v>
      </c>
      <c r="J671" t="s">
        <v>3392</v>
      </c>
      <c r="K671">
        <v>13</v>
      </c>
      <c r="L671">
        <v>312</v>
      </c>
      <c r="M671">
        <v>10</v>
      </c>
      <c r="N671">
        <v>10</v>
      </c>
      <c r="O671">
        <v>10.5</v>
      </c>
      <c r="S671" t="s">
        <v>24</v>
      </c>
      <c r="T671">
        <v>0</v>
      </c>
      <c r="U671">
        <v>10</v>
      </c>
      <c r="V671" t="str">
        <f t="shared" si="11"/>
        <v>SIM</v>
      </c>
    </row>
    <row r="672" spans="1:22" x14ac:dyDescent="0.25">
      <c r="A672" t="s">
        <v>3393</v>
      </c>
      <c r="B672" t="s">
        <v>3394</v>
      </c>
      <c r="C672" t="s">
        <v>3395</v>
      </c>
      <c r="D672" t="s">
        <v>68</v>
      </c>
      <c r="E672" t="s">
        <v>29</v>
      </c>
      <c r="F672" t="s">
        <v>30</v>
      </c>
      <c r="G672">
        <v>24</v>
      </c>
      <c r="H672" s="1" t="s">
        <v>24</v>
      </c>
      <c r="I672" t="s">
        <v>3396</v>
      </c>
      <c r="J672" t="s">
        <v>3397</v>
      </c>
      <c r="K672">
        <v>158</v>
      </c>
      <c r="L672">
        <v>3792</v>
      </c>
      <c r="M672">
        <v>31</v>
      </c>
      <c r="N672">
        <v>46</v>
      </c>
      <c r="O672">
        <v>24</v>
      </c>
      <c r="S672" t="s">
        <v>24</v>
      </c>
      <c r="T672">
        <v>0</v>
      </c>
      <c r="U672">
        <v>10</v>
      </c>
      <c r="V672" t="str">
        <f t="shared" si="11"/>
        <v>NÃO</v>
      </c>
    </row>
    <row r="673" spans="1:22" x14ac:dyDescent="0.25">
      <c r="A673" t="s">
        <v>3398</v>
      </c>
      <c r="B673" t="s">
        <v>3399</v>
      </c>
      <c r="C673" t="s">
        <v>3400</v>
      </c>
      <c r="D673" t="s">
        <v>2513</v>
      </c>
      <c r="E673" t="s">
        <v>614</v>
      </c>
      <c r="G673">
        <v>200</v>
      </c>
      <c r="H673" s="1" t="s">
        <v>24</v>
      </c>
      <c r="I673" t="s">
        <v>3401</v>
      </c>
      <c r="J673" t="s">
        <v>3402</v>
      </c>
      <c r="K673">
        <v>40</v>
      </c>
      <c r="L673">
        <v>40</v>
      </c>
      <c r="M673">
        <v>0</v>
      </c>
      <c r="N673">
        <v>0</v>
      </c>
      <c r="O673">
        <v>0</v>
      </c>
      <c r="S673" t="s">
        <v>24</v>
      </c>
      <c r="T673">
        <v>0</v>
      </c>
      <c r="U673">
        <v>10</v>
      </c>
      <c r="V673" t="str">
        <f t="shared" si="11"/>
        <v>NÃO</v>
      </c>
    </row>
    <row r="674" spans="1:22" x14ac:dyDescent="0.25">
      <c r="A674" t="s">
        <v>3403</v>
      </c>
      <c r="B674" t="s">
        <v>3404</v>
      </c>
      <c r="C674" t="s">
        <v>3405</v>
      </c>
      <c r="D674" t="s">
        <v>2513</v>
      </c>
      <c r="E674" t="s">
        <v>614</v>
      </c>
      <c r="G674">
        <v>12</v>
      </c>
      <c r="H674" s="1" t="s">
        <v>24</v>
      </c>
      <c r="I674" t="s">
        <v>3406</v>
      </c>
      <c r="J674" t="s">
        <v>3407</v>
      </c>
      <c r="K674">
        <v>190</v>
      </c>
      <c r="L674">
        <v>2780</v>
      </c>
      <c r="M674">
        <v>30.1</v>
      </c>
      <c r="N674">
        <v>13.1</v>
      </c>
      <c r="O674">
        <v>6.3</v>
      </c>
      <c r="P674">
        <v>60</v>
      </c>
      <c r="Q674">
        <v>20</v>
      </c>
      <c r="R674">
        <v>29.5</v>
      </c>
      <c r="S674" t="s">
        <v>24</v>
      </c>
      <c r="T674">
        <v>0</v>
      </c>
      <c r="U674">
        <v>10</v>
      </c>
      <c r="V674" t="str">
        <f t="shared" si="11"/>
        <v>NÃO</v>
      </c>
    </row>
    <row r="675" spans="1:22" x14ac:dyDescent="0.25">
      <c r="A675" t="s">
        <v>3408</v>
      </c>
      <c r="B675" t="s">
        <v>3409</v>
      </c>
      <c r="C675" t="s">
        <v>3410</v>
      </c>
      <c r="D675" t="s">
        <v>2513</v>
      </c>
      <c r="E675" t="s">
        <v>614</v>
      </c>
      <c r="G675">
        <v>210</v>
      </c>
      <c r="H675" s="1" t="s">
        <v>24</v>
      </c>
      <c r="I675" t="s">
        <v>3411</v>
      </c>
      <c r="J675" t="s">
        <v>3412</v>
      </c>
      <c r="K675">
        <v>170</v>
      </c>
      <c r="L675">
        <v>36200</v>
      </c>
      <c r="M675">
        <v>22</v>
      </c>
      <c r="N675">
        <v>22</v>
      </c>
      <c r="O675">
        <v>9.1999999999999993</v>
      </c>
      <c r="P675">
        <v>66.5</v>
      </c>
      <c r="Q675">
        <v>48.5</v>
      </c>
      <c r="R675">
        <v>31.7</v>
      </c>
      <c r="S675" t="s">
        <v>24</v>
      </c>
      <c r="T675">
        <v>0</v>
      </c>
      <c r="U675">
        <v>10</v>
      </c>
      <c r="V675" t="str">
        <f t="shared" si="11"/>
        <v>NÃO</v>
      </c>
    </row>
    <row r="676" spans="1:22" x14ac:dyDescent="0.25">
      <c r="A676" t="s">
        <v>3413</v>
      </c>
      <c r="B676" t="s">
        <v>3414</v>
      </c>
      <c r="C676" t="s">
        <v>3415</v>
      </c>
      <c r="D676" t="s">
        <v>2513</v>
      </c>
      <c r="E676" t="s">
        <v>614</v>
      </c>
      <c r="G676">
        <v>140</v>
      </c>
      <c r="H676" s="1" t="s">
        <v>24</v>
      </c>
      <c r="I676" t="s">
        <v>3416</v>
      </c>
      <c r="J676" t="s">
        <v>3417</v>
      </c>
      <c r="K676">
        <v>180</v>
      </c>
      <c r="L676">
        <v>25700</v>
      </c>
      <c r="M676">
        <v>24</v>
      </c>
      <c r="N676">
        <v>24</v>
      </c>
      <c r="O676">
        <v>9.1</v>
      </c>
      <c r="P676">
        <v>66.5</v>
      </c>
      <c r="Q676">
        <v>48.5</v>
      </c>
      <c r="R676">
        <v>31.7</v>
      </c>
      <c r="S676" t="s">
        <v>24</v>
      </c>
      <c r="T676">
        <v>0</v>
      </c>
      <c r="U676">
        <v>10</v>
      </c>
      <c r="V676" t="str">
        <f t="shared" si="11"/>
        <v>NÃO</v>
      </c>
    </row>
    <row r="677" spans="1:22" x14ac:dyDescent="0.25">
      <c r="A677" t="s">
        <v>3418</v>
      </c>
      <c r="B677" t="s">
        <v>3419</v>
      </c>
      <c r="C677" t="s">
        <v>3420</v>
      </c>
      <c r="D677" t="s">
        <v>2513</v>
      </c>
      <c r="E677" t="s">
        <v>614</v>
      </c>
      <c r="G677">
        <v>90</v>
      </c>
      <c r="H677" s="1" t="s">
        <v>24</v>
      </c>
      <c r="I677" t="s">
        <v>3421</v>
      </c>
      <c r="J677" t="s">
        <v>3422</v>
      </c>
      <c r="K677">
        <v>230</v>
      </c>
      <c r="L677">
        <v>21200</v>
      </c>
      <c r="M677">
        <v>26</v>
      </c>
      <c r="N677">
        <v>26</v>
      </c>
      <c r="O677">
        <v>9.1999999999999993</v>
      </c>
      <c r="P677">
        <v>66.5</v>
      </c>
      <c r="Q677">
        <v>48.5</v>
      </c>
      <c r="R677">
        <v>31.7</v>
      </c>
      <c r="S677" t="s">
        <v>24</v>
      </c>
      <c r="T677">
        <v>0</v>
      </c>
      <c r="U677">
        <v>10</v>
      </c>
      <c r="V677" t="str">
        <f t="shared" si="11"/>
        <v>NÃO</v>
      </c>
    </row>
    <row r="678" spans="1:22" x14ac:dyDescent="0.25">
      <c r="A678" t="s">
        <v>3423</v>
      </c>
      <c r="B678" t="s">
        <v>3424</v>
      </c>
      <c r="C678" t="s">
        <v>3425</v>
      </c>
      <c r="D678" t="s">
        <v>2513</v>
      </c>
      <c r="E678" t="s">
        <v>614</v>
      </c>
      <c r="G678">
        <v>10</v>
      </c>
      <c r="H678" s="1" t="s">
        <v>24</v>
      </c>
      <c r="I678" t="s">
        <v>3426</v>
      </c>
      <c r="J678" t="s">
        <v>3427</v>
      </c>
      <c r="K678">
        <v>120</v>
      </c>
      <c r="L678">
        <v>1200</v>
      </c>
      <c r="M678">
        <v>6.8</v>
      </c>
      <c r="N678">
        <v>6.8</v>
      </c>
      <c r="O678">
        <v>37</v>
      </c>
      <c r="P678">
        <v>6.8</v>
      </c>
      <c r="Q678">
        <v>6.8</v>
      </c>
      <c r="R678">
        <v>37</v>
      </c>
      <c r="S678" t="s">
        <v>24</v>
      </c>
      <c r="T678">
        <v>0</v>
      </c>
      <c r="U678">
        <v>10</v>
      </c>
      <c r="V678" t="str">
        <f t="shared" si="11"/>
        <v>NÃO</v>
      </c>
    </row>
    <row r="679" spans="1:22" x14ac:dyDescent="0.25">
      <c r="A679" t="s">
        <v>3428</v>
      </c>
      <c r="B679" t="s">
        <v>3429</v>
      </c>
      <c r="C679" t="s">
        <v>2902</v>
      </c>
      <c r="D679" t="s">
        <v>51</v>
      </c>
      <c r="E679" t="s">
        <v>62</v>
      </c>
      <c r="G679">
        <v>12</v>
      </c>
      <c r="H679" s="1" t="s">
        <v>24</v>
      </c>
      <c r="I679" t="s">
        <v>3430</v>
      </c>
      <c r="J679" t="s">
        <v>3431</v>
      </c>
      <c r="K679">
        <v>279</v>
      </c>
      <c r="L679">
        <v>3399</v>
      </c>
      <c r="M679">
        <v>31.2</v>
      </c>
      <c r="N679">
        <v>27.8</v>
      </c>
      <c r="O679">
        <v>34.5</v>
      </c>
      <c r="P679">
        <v>34.5</v>
      </c>
      <c r="Q679">
        <v>31.2</v>
      </c>
      <c r="R679">
        <v>51</v>
      </c>
      <c r="S679" t="s">
        <v>24</v>
      </c>
      <c r="T679">
        <v>0</v>
      </c>
      <c r="U679">
        <v>10</v>
      </c>
      <c r="V679" t="str">
        <f t="shared" si="11"/>
        <v>NÃO</v>
      </c>
    </row>
    <row r="680" spans="1:22" x14ac:dyDescent="0.25">
      <c r="A680" t="s">
        <v>3432</v>
      </c>
      <c r="B680" t="s">
        <v>3433</v>
      </c>
      <c r="C680" t="s">
        <v>2907</v>
      </c>
      <c r="D680" t="s">
        <v>51</v>
      </c>
      <c r="E680" t="s">
        <v>62</v>
      </c>
      <c r="G680">
        <v>12</v>
      </c>
      <c r="H680" s="1" t="s">
        <v>24</v>
      </c>
      <c r="I680" t="s">
        <v>3434</v>
      </c>
      <c r="J680" t="s">
        <v>3435</v>
      </c>
      <c r="K680">
        <v>411</v>
      </c>
      <c r="L680">
        <v>4993</v>
      </c>
      <c r="M680">
        <v>34.299999999999997</v>
      </c>
      <c r="N680">
        <v>30.5</v>
      </c>
      <c r="O680">
        <v>37.9</v>
      </c>
      <c r="P680">
        <v>38</v>
      </c>
      <c r="Q680">
        <v>34</v>
      </c>
      <c r="R680">
        <v>54.5</v>
      </c>
      <c r="S680" t="s">
        <v>24</v>
      </c>
      <c r="T680">
        <v>0</v>
      </c>
      <c r="U680">
        <v>10</v>
      </c>
      <c r="V680" t="str">
        <f t="shared" si="11"/>
        <v>NÃO</v>
      </c>
    </row>
    <row r="681" spans="1:22" x14ac:dyDescent="0.25">
      <c r="A681" t="s">
        <v>3436</v>
      </c>
      <c r="B681" t="s">
        <v>3437</v>
      </c>
      <c r="C681" t="s">
        <v>3438</v>
      </c>
      <c r="D681" t="s">
        <v>2513</v>
      </c>
      <c r="E681" t="s">
        <v>614</v>
      </c>
      <c r="G681">
        <v>12</v>
      </c>
      <c r="H681" s="1" t="s">
        <v>24</v>
      </c>
      <c r="I681" t="s">
        <v>3439</v>
      </c>
      <c r="J681" t="s">
        <v>3440</v>
      </c>
      <c r="K681">
        <v>230</v>
      </c>
      <c r="L681">
        <v>2760</v>
      </c>
      <c r="M681">
        <v>32</v>
      </c>
      <c r="N681">
        <v>32</v>
      </c>
      <c r="O681">
        <v>1.8</v>
      </c>
      <c r="P681">
        <v>32</v>
      </c>
      <c r="Q681">
        <v>32</v>
      </c>
      <c r="R681">
        <v>1.8</v>
      </c>
      <c r="S681" t="s">
        <v>24</v>
      </c>
      <c r="T681">
        <v>0</v>
      </c>
      <c r="U681">
        <v>10</v>
      </c>
      <c r="V681" t="str">
        <f t="shared" si="11"/>
        <v>NÃO</v>
      </c>
    </row>
    <row r="682" spans="1:22" x14ac:dyDescent="0.25">
      <c r="A682" t="s">
        <v>3441</v>
      </c>
      <c r="B682" t="s">
        <v>3442</v>
      </c>
      <c r="C682" t="s">
        <v>3443</v>
      </c>
      <c r="D682" t="s">
        <v>74</v>
      </c>
      <c r="E682" t="s">
        <v>29</v>
      </c>
      <c r="F682" t="s">
        <v>30</v>
      </c>
      <c r="G682">
        <v>24</v>
      </c>
      <c r="H682" s="1" t="s">
        <v>24</v>
      </c>
      <c r="I682" t="s">
        <v>3444</v>
      </c>
      <c r="J682" t="s">
        <v>3445</v>
      </c>
      <c r="K682">
        <v>23</v>
      </c>
      <c r="L682">
        <v>599</v>
      </c>
      <c r="M682">
        <v>7.8</v>
      </c>
      <c r="N682">
        <v>7.8</v>
      </c>
      <c r="O682">
        <v>15.1</v>
      </c>
      <c r="P682">
        <v>24.2</v>
      </c>
      <c r="Q682">
        <v>18.100000000000001</v>
      </c>
      <c r="R682">
        <v>8.3000000000000007</v>
      </c>
      <c r="S682" t="s">
        <v>24</v>
      </c>
      <c r="T682">
        <v>0</v>
      </c>
      <c r="U682">
        <v>10</v>
      </c>
      <c r="V682" t="str">
        <f t="shared" si="11"/>
        <v>NÃO</v>
      </c>
    </row>
    <row r="683" spans="1:22" x14ac:dyDescent="0.25">
      <c r="A683" t="s">
        <v>3446</v>
      </c>
      <c r="B683" t="s">
        <v>3447</v>
      </c>
      <c r="C683" t="s">
        <v>3448</v>
      </c>
      <c r="D683" t="s">
        <v>2513</v>
      </c>
      <c r="E683" t="s">
        <v>614</v>
      </c>
      <c r="G683">
        <v>12</v>
      </c>
      <c r="H683" s="1" t="s">
        <v>24</v>
      </c>
      <c r="I683" t="s">
        <v>3449</v>
      </c>
      <c r="J683" t="s">
        <v>3450</v>
      </c>
      <c r="K683">
        <v>260</v>
      </c>
      <c r="L683">
        <v>3620</v>
      </c>
      <c r="M683">
        <v>35</v>
      </c>
      <c r="N683">
        <v>35</v>
      </c>
      <c r="O683">
        <v>1.8</v>
      </c>
      <c r="P683">
        <v>35</v>
      </c>
      <c r="Q683">
        <v>35</v>
      </c>
      <c r="R683">
        <v>1.8</v>
      </c>
      <c r="S683" t="s">
        <v>24</v>
      </c>
      <c r="T683">
        <v>0</v>
      </c>
      <c r="U683">
        <v>10</v>
      </c>
      <c r="V683" t="str">
        <f t="shared" si="11"/>
        <v>NÃO</v>
      </c>
    </row>
    <row r="684" spans="1:22" x14ac:dyDescent="0.25">
      <c r="A684" t="s">
        <v>3452</v>
      </c>
      <c r="B684" t="s">
        <v>3453</v>
      </c>
      <c r="C684" t="s">
        <v>3454</v>
      </c>
      <c r="D684" t="s">
        <v>133</v>
      </c>
      <c r="E684" t="s">
        <v>29</v>
      </c>
      <c r="F684" t="s">
        <v>30</v>
      </c>
      <c r="G684">
        <v>30</v>
      </c>
      <c r="H684" s="1" t="s">
        <v>24</v>
      </c>
      <c r="I684" t="s">
        <v>3455</v>
      </c>
      <c r="J684" t="s">
        <v>3456</v>
      </c>
      <c r="K684">
        <v>114</v>
      </c>
      <c r="L684">
        <v>3410</v>
      </c>
      <c r="M684">
        <v>7.5</v>
      </c>
      <c r="N684">
        <v>7.5</v>
      </c>
      <c r="O684">
        <v>27</v>
      </c>
      <c r="P684">
        <v>46</v>
      </c>
      <c r="Q684">
        <v>42</v>
      </c>
      <c r="R684">
        <v>38</v>
      </c>
      <c r="S684" t="s">
        <v>24</v>
      </c>
      <c r="T684">
        <v>0</v>
      </c>
      <c r="U684">
        <v>10</v>
      </c>
      <c r="V684" t="str">
        <f t="shared" si="11"/>
        <v>NÃO</v>
      </c>
    </row>
    <row r="685" spans="1:22" x14ac:dyDescent="0.25">
      <c r="A685" t="s">
        <v>3457</v>
      </c>
      <c r="B685" t="s">
        <v>3458</v>
      </c>
      <c r="C685" t="s">
        <v>3459</v>
      </c>
      <c r="D685" t="s">
        <v>2513</v>
      </c>
      <c r="E685" t="s">
        <v>614</v>
      </c>
      <c r="G685">
        <v>24</v>
      </c>
      <c r="H685" s="1" t="s">
        <v>24</v>
      </c>
      <c r="I685" t="s">
        <v>3460</v>
      </c>
      <c r="J685" t="s">
        <v>3461</v>
      </c>
      <c r="K685">
        <v>255</v>
      </c>
      <c r="L685">
        <v>6620</v>
      </c>
      <c r="M685">
        <v>30</v>
      </c>
      <c r="N685">
        <v>30</v>
      </c>
      <c r="O685">
        <v>4.9000000000000004</v>
      </c>
      <c r="P685">
        <v>50</v>
      </c>
      <c r="Q685">
        <v>40</v>
      </c>
      <c r="R685">
        <v>59.5</v>
      </c>
      <c r="S685" t="s">
        <v>24</v>
      </c>
      <c r="T685">
        <v>0</v>
      </c>
      <c r="U685">
        <v>10</v>
      </c>
      <c r="V685" t="str">
        <f t="shared" si="11"/>
        <v>NÃO</v>
      </c>
    </row>
    <row r="686" spans="1:22" x14ac:dyDescent="0.25">
      <c r="A686" t="s">
        <v>3462</v>
      </c>
      <c r="B686" t="s">
        <v>3463</v>
      </c>
      <c r="C686" t="s">
        <v>3464</v>
      </c>
      <c r="D686" t="s">
        <v>133</v>
      </c>
      <c r="E686" t="s">
        <v>62</v>
      </c>
      <c r="G686">
        <v>30</v>
      </c>
      <c r="H686" s="1" t="s">
        <v>24</v>
      </c>
      <c r="I686" t="s">
        <v>3465</v>
      </c>
      <c r="J686" t="s">
        <v>3466</v>
      </c>
      <c r="K686">
        <v>27</v>
      </c>
      <c r="L686">
        <v>815</v>
      </c>
      <c r="M686">
        <v>6</v>
      </c>
      <c r="N686">
        <v>6</v>
      </c>
      <c r="O686">
        <v>15</v>
      </c>
      <c r="P686">
        <v>38</v>
      </c>
      <c r="Q686">
        <v>28</v>
      </c>
      <c r="R686">
        <v>17</v>
      </c>
      <c r="S686" t="s">
        <v>24</v>
      </c>
      <c r="T686">
        <v>0</v>
      </c>
      <c r="U686">
        <v>10</v>
      </c>
      <c r="V686" t="str">
        <f t="shared" si="11"/>
        <v>NÃO</v>
      </c>
    </row>
    <row r="687" spans="1:22" x14ac:dyDescent="0.25">
      <c r="A687" t="s">
        <v>2182</v>
      </c>
      <c r="B687" t="s">
        <v>3467</v>
      </c>
      <c r="C687" t="s">
        <v>3468</v>
      </c>
      <c r="D687" t="s">
        <v>2513</v>
      </c>
      <c r="E687" t="s">
        <v>614</v>
      </c>
      <c r="G687">
        <v>36</v>
      </c>
      <c r="H687" s="1" t="s">
        <v>24</v>
      </c>
      <c r="I687" t="s">
        <v>3469</v>
      </c>
      <c r="J687" t="s">
        <v>3470</v>
      </c>
      <c r="K687">
        <v>195</v>
      </c>
      <c r="L687">
        <v>7520</v>
      </c>
      <c r="M687">
        <v>32.5</v>
      </c>
      <c r="N687">
        <v>22.7</v>
      </c>
      <c r="O687">
        <v>4</v>
      </c>
      <c r="P687">
        <v>50</v>
      </c>
      <c r="Q687">
        <v>40</v>
      </c>
      <c r="R687">
        <v>59.5</v>
      </c>
      <c r="S687" t="s">
        <v>24</v>
      </c>
      <c r="T687">
        <v>0</v>
      </c>
      <c r="U687">
        <v>10</v>
      </c>
      <c r="V687" t="str">
        <f t="shared" si="11"/>
        <v>NÃO</v>
      </c>
    </row>
    <row r="688" spans="1:22" x14ac:dyDescent="0.25">
      <c r="A688" t="s">
        <v>3471</v>
      </c>
      <c r="B688" t="s">
        <v>3472</v>
      </c>
      <c r="C688" t="s">
        <v>3473</v>
      </c>
      <c r="D688" t="s">
        <v>2513</v>
      </c>
      <c r="E688" t="s">
        <v>614</v>
      </c>
      <c r="G688">
        <v>50</v>
      </c>
      <c r="H688" s="1" t="s">
        <v>24</v>
      </c>
      <c r="I688" t="s">
        <v>3474</v>
      </c>
      <c r="J688" t="s">
        <v>3475</v>
      </c>
      <c r="K688">
        <v>245</v>
      </c>
      <c r="L688">
        <v>12750</v>
      </c>
      <c r="M688">
        <v>37.4</v>
      </c>
      <c r="N688">
        <v>25.9</v>
      </c>
      <c r="O688">
        <v>4.3</v>
      </c>
      <c r="P688">
        <v>65</v>
      </c>
      <c r="Q688">
        <v>50</v>
      </c>
      <c r="R688">
        <v>72</v>
      </c>
      <c r="S688" t="s">
        <v>24</v>
      </c>
      <c r="T688">
        <v>0</v>
      </c>
      <c r="U688">
        <v>10</v>
      </c>
      <c r="V688" t="str">
        <f t="shared" si="11"/>
        <v>NÃO</v>
      </c>
    </row>
    <row r="689" spans="1:22" x14ac:dyDescent="0.25">
      <c r="A689" t="s">
        <v>3476</v>
      </c>
      <c r="B689" t="s">
        <v>3477</v>
      </c>
      <c r="C689" t="s">
        <v>3478</v>
      </c>
      <c r="D689" t="s">
        <v>2513</v>
      </c>
      <c r="E689" t="s">
        <v>614</v>
      </c>
      <c r="G689">
        <v>36</v>
      </c>
      <c r="H689" s="1" t="s">
        <v>24</v>
      </c>
      <c r="I689" t="s">
        <v>3479</v>
      </c>
      <c r="J689" t="s">
        <v>3480</v>
      </c>
      <c r="K689">
        <v>365</v>
      </c>
      <c r="L689">
        <v>13640</v>
      </c>
      <c r="M689">
        <v>42.5</v>
      </c>
      <c r="N689">
        <v>29.5</v>
      </c>
      <c r="O689">
        <v>4.4000000000000004</v>
      </c>
      <c r="P689">
        <v>65</v>
      </c>
      <c r="Q689">
        <v>50</v>
      </c>
      <c r="R689">
        <v>65</v>
      </c>
      <c r="S689" t="s">
        <v>24</v>
      </c>
      <c r="T689">
        <v>0</v>
      </c>
      <c r="U689">
        <v>10</v>
      </c>
      <c r="V689" t="str">
        <f t="shared" si="11"/>
        <v>NÃO</v>
      </c>
    </row>
    <row r="690" spans="1:22" x14ac:dyDescent="0.25">
      <c r="A690" t="s">
        <v>3481</v>
      </c>
      <c r="B690" t="s">
        <v>3482</v>
      </c>
      <c r="C690" t="s">
        <v>2141</v>
      </c>
      <c r="D690" t="s">
        <v>3483</v>
      </c>
      <c r="E690" t="s">
        <v>3484</v>
      </c>
      <c r="G690">
        <v>180</v>
      </c>
      <c r="H690" s="1" t="s">
        <v>24</v>
      </c>
      <c r="I690" t="s">
        <v>3485</v>
      </c>
      <c r="J690" t="s">
        <v>3486</v>
      </c>
      <c r="K690">
        <v>37</v>
      </c>
      <c r="L690">
        <v>6660</v>
      </c>
      <c r="M690">
        <v>2.75</v>
      </c>
      <c r="N690">
        <v>8.5</v>
      </c>
      <c r="O690">
        <v>29</v>
      </c>
      <c r="S690" t="s">
        <v>24</v>
      </c>
      <c r="T690">
        <v>0</v>
      </c>
      <c r="U690">
        <v>0</v>
      </c>
      <c r="V690" t="str">
        <f t="shared" si="11"/>
        <v>NÃO</v>
      </c>
    </row>
    <row r="691" spans="1:22" x14ac:dyDescent="0.25">
      <c r="A691" t="s">
        <v>3487</v>
      </c>
      <c r="B691" t="s">
        <v>3488</v>
      </c>
      <c r="C691" t="s">
        <v>3489</v>
      </c>
      <c r="D691" t="s">
        <v>2513</v>
      </c>
      <c r="E691" t="s">
        <v>614</v>
      </c>
      <c r="G691">
        <v>32</v>
      </c>
      <c r="H691" s="1" t="s">
        <v>24</v>
      </c>
      <c r="I691" t="s">
        <v>3490</v>
      </c>
      <c r="J691" t="s">
        <v>3491</v>
      </c>
      <c r="K691">
        <v>505</v>
      </c>
      <c r="L691">
        <v>16660</v>
      </c>
      <c r="M691">
        <v>47</v>
      </c>
      <c r="N691">
        <v>32.200000000000003</v>
      </c>
      <c r="O691">
        <v>4.8</v>
      </c>
      <c r="P691">
        <v>65</v>
      </c>
      <c r="Q691">
        <v>50</v>
      </c>
      <c r="R691">
        <v>72</v>
      </c>
      <c r="S691" t="s">
        <v>24</v>
      </c>
      <c r="T691">
        <v>0</v>
      </c>
      <c r="U691">
        <v>10</v>
      </c>
      <c r="V691" t="str">
        <f t="shared" si="11"/>
        <v>NÃO</v>
      </c>
    </row>
    <row r="692" spans="1:22" x14ac:dyDescent="0.25">
      <c r="A692" t="s">
        <v>3492</v>
      </c>
      <c r="B692" t="s">
        <v>3493</v>
      </c>
      <c r="C692" t="s">
        <v>3494</v>
      </c>
      <c r="D692" t="s">
        <v>2513</v>
      </c>
      <c r="E692" t="s">
        <v>614</v>
      </c>
      <c r="G692">
        <v>50</v>
      </c>
      <c r="H692" s="1" t="s">
        <v>24</v>
      </c>
      <c r="I692" t="s">
        <v>3495</v>
      </c>
      <c r="J692" t="s">
        <v>3496</v>
      </c>
      <c r="K692">
        <v>180</v>
      </c>
      <c r="L692">
        <v>9500</v>
      </c>
      <c r="M692">
        <v>18</v>
      </c>
      <c r="N692">
        <v>16.600000000000001</v>
      </c>
      <c r="O692">
        <v>7.7</v>
      </c>
      <c r="P692">
        <v>50</v>
      </c>
      <c r="Q692">
        <v>40</v>
      </c>
      <c r="R692">
        <v>59.5</v>
      </c>
      <c r="S692" t="s">
        <v>24</v>
      </c>
      <c r="T692">
        <v>0</v>
      </c>
      <c r="U692">
        <v>10</v>
      </c>
      <c r="V692" t="str">
        <f t="shared" si="11"/>
        <v>NÃO</v>
      </c>
    </row>
    <row r="693" spans="1:22" x14ac:dyDescent="0.25">
      <c r="A693" t="s">
        <v>3497</v>
      </c>
      <c r="B693" t="s">
        <v>3498</v>
      </c>
      <c r="C693" t="s">
        <v>3499</v>
      </c>
      <c r="D693" t="s">
        <v>68</v>
      </c>
      <c r="E693" t="s">
        <v>29</v>
      </c>
      <c r="F693" t="s">
        <v>30</v>
      </c>
      <c r="G693">
        <v>12</v>
      </c>
      <c r="H693" s="1" t="s">
        <v>24</v>
      </c>
      <c r="I693" t="s">
        <v>3500</v>
      </c>
      <c r="J693" t="s">
        <v>3501</v>
      </c>
      <c r="K693">
        <v>199</v>
      </c>
      <c r="L693">
        <v>2388</v>
      </c>
      <c r="M693">
        <v>29</v>
      </c>
      <c r="N693">
        <v>47</v>
      </c>
      <c r="O693">
        <v>26</v>
      </c>
      <c r="S693" t="s">
        <v>24</v>
      </c>
      <c r="T693">
        <v>0</v>
      </c>
      <c r="U693">
        <v>10</v>
      </c>
      <c r="V693" t="str">
        <f t="shared" si="11"/>
        <v>NÃO</v>
      </c>
    </row>
    <row r="694" spans="1:22" x14ac:dyDescent="0.25">
      <c r="A694" t="s">
        <v>3502</v>
      </c>
      <c r="B694" t="s">
        <v>3503</v>
      </c>
      <c r="C694" t="s">
        <v>3504</v>
      </c>
      <c r="D694" t="s">
        <v>68</v>
      </c>
      <c r="E694" t="s">
        <v>29</v>
      </c>
      <c r="F694" t="s">
        <v>30</v>
      </c>
      <c r="G694">
        <v>24</v>
      </c>
      <c r="H694" s="1" t="s">
        <v>24</v>
      </c>
      <c r="I694" t="s">
        <v>3505</v>
      </c>
      <c r="J694" t="s">
        <v>3506</v>
      </c>
      <c r="K694">
        <v>64</v>
      </c>
      <c r="L694">
        <v>1536</v>
      </c>
      <c r="M694">
        <v>39</v>
      </c>
      <c r="N694">
        <v>30</v>
      </c>
      <c r="O694">
        <v>16</v>
      </c>
      <c r="S694" t="s">
        <v>24</v>
      </c>
      <c r="T694">
        <v>0</v>
      </c>
      <c r="U694">
        <v>10</v>
      </c>
      <c r="V694" t="str">
        <f t="shared" si="11"/>
        <v>NÃO</v>
      </c>
    </row>
    <row r="695" spans="1:22" x14ac:dyDescent="0.25">
      <c r="A695" t="s">
        <v>3507</v>
      </c>
      <c r="B695" t="s">
        <v>3508</v>
      </c>
      <c r="C695" t="s">
        <v>3509</v>
      </c>
      <c r="D695" t="s">
        <v>68</v>
      </c>
      <c r="E695" t="s">
        <v>29</v>
      </c>
      <c r="F695" t="s">
        <v>30</v>
      </c>
      <c r="G695">
        <v>24</v>
      </c>
      <c r="H695" s="1" t="s">
        <v>24</v>
      </c>
      <c r="I695" t="s">
        <v>3510</v>
      </c>
      <c r="J695" t="s">
        <v>3511</v>
      </c>
      <c r="K695">
        <v>144</v>
      </c>
      <c r="L695">
        <v>3456</v>
      </c>
      <c r="M695">
        <v>40</v>
      </c>
      <c r="N695">
        <v>55</v>
      </c>
      <c r="O695">
        <v>25</v>
      </c>
      <c r="S695" t="s">
        <v>24</v>
      </c>
      <c r="T695">
        <v>0</v>
      </c>
      <c r="U695">
        <v>10</v>
      </c>
      <c r="V695" t="str">
        <f t="shared" si="11"/>
        <v>NÃO</v>
      </c>
    </row>
    <row r="696" spans="1:22" x14ac:dyDescent="0.25">
      <c r="A696" t="s">
        <v>3512</v>
      </c>
      <c r="B696" t="s">
        <v>3513</v>
      </c>
      <c r="C696" t="s">
        <v>3514</v>
      </c>
      <c r="D696" t="s">
        <v>74</v>
      </c>
      <c r="E696" t="s">
        <v>29</v>
      </c>
      <c r="F696" t="s">
        <v>30</v>
      </c>
      <c r="G696">
        <v>10</v>
      </c>
      <c r="H696" s="1" t="s">
        <v>24</v>
      </c>
      <c r="I696" t="s">
        <v>3515</v>
      </c>
      <c r="J696" t="s">
        <v>3516</v>
      </c>
      <c r="K696">
        <v>66</v>
      </c>
      <c r="L696">
        <v>828</v>
      </c>
      <c r="M696">
        <v>20.3</v>
      </c>
      <c r="N696">
        <v>19.3</v>
      </c>
      <c r="O696">
        <v>8.5</v>
      </c>
      <c r="P696">
        <v>43.5</v>
      </c>
      <c r="Q696">
        <v>17.8</v>
      </c>
      <c r="R696">
        <v>17.5</v>
      </c>
      <c r="S696" t="s">
        <v>24</v>
      </c>
      <c r="T696">
        <v>0</v>
      </c>
      <c r="U696">
        <v>10</v>
      </c>
      <c r="V696" t="str">
        <f t="shared" si="11"/>
        <v>NÃO</v>
      </c>
    </row>
    <row r="697" spans="1:22" x14ac:dyDescent="0.25">
      <c r="A697" t="s">
        <v>3517</v>
      </c>
      <c r="B697" t="s">
        <v>3518</v>
      </c>
      <c r="C697" t="s">
        <v>3519</v>
      </c>
      <c r="D697" t="s">
        <v>74</v>
      </c>
      <c r="E697" t="s">
        <v>29</v>
      </c>
      <c r="F697" t="s">
        <v>30</v>
      </c>
      <c r="G697">
        <v>14</v>
      </c>
      <c r="H697" s="1" t="s">
        <v>24</v>
      </c>
      <c r="I697" t="s">
        <v>3520</v>
      </c>
      <c r="J697" t="s">
        <v>3521</v>
      </c>
      <c r="K697">
        <v>83</v>
      </c>
      <c r="L697">
        <v>1414</v>
      </c>
      <c r="M697">
        <v>13.5</v>
      </c>
      <c r="N697">
        <v>12.2</v>
      </c>
      <c r="O697">
        <v>5.2</v>
      </c>
      <c r="P697">
        <v>51.5</v>
      </c>
      <c r="Q697">
        <v>21</v>
      </c>
      <c r="R697">
        <v>21.5</v>
      </c>
      <c r="S697" t="s">
        <v>24</v>
      </c>
      <c r="T697">
        <v>0</v>
      </c>
      <c r="U697">
        <v>10</v>
      </c>
      <c r="V697" t="str">
        <f t="shared" si="11"/>
        <v>NÃO</v>
      </c>
    </row>
    <row r="698" spans="1:22" x14ac:dyDescent="0.25">
      <c r="A698" t="s">
        <v>3522</v>
      </c>
      <c r="B698" t="s">
        <v>3523</v>
      </c>
      <c r="C698" t="s">
        <v>3524</v>
      </c>
      <c r="D698" t="s">
        <v>74</v>
      </c>
      <c r="E698" t="s">
        <v>29</v>
      </c>
      <c r="F698" t="s">
        <v>30</v>
      </c>
      <c r="G698">
        <v>10</v>
      </c>
      <c r="H698" s="1" t="s">
        <v>24</v>
      </c>
      <c r="I698" t="s">
        <v>3525</v>
      </c>
      <c r="J698" t="s">
        <v>3526</v>
      </c>
      <c r="K698">
        <v>63</v>
      </c>
      <c r="L698">
        <v>789</v>
      </c>
      <c r="M698">
        <v>17</v>
      </c>
      <c r="N698">
        <v>13.1</v>
      </c>
      <c r="O698">
        <v>4.2</v>
      </c>
      <c r="P698">
        <v>36.5</v>
      </c>
      <c r="Q698">
        <v>18</v>
      </c>
      <c r="R698">
        <v>18</v>
      </c>
      <c r="S698" t="s">
        <v>24</v>
      </c>
      <c r="T698">
        <v>0</v>
      </c>
      <c r="U698">
        <v>10</v>
      </c>
      <c r="V698" t="str">
        <f t="shared" si="11"/>
        <v>NÃO</v>
      </c>
    </row>
    <row r="699" spans="1:22" x14ac:dyDescent="0.25">
      <c r="A699" t="s">
        <v>3527</v>
      </c>
      <c r="B699" t="s">
        <v>3528</v>
      </c>
      <c r="C699" t="s">
        <v>3529</v>
      </c>
      <c r="D699" t="s">
        <v>41</v>
      </c>
      <c r="E699" t="s">
        <v>29</v>
      </c>
      <c r="F699" t="s">
        <v>30</v>
      </c>
      <c r="G699">
        <v>12</v>
      </c>
      <c r="H699" s="1" t="s">
        <v>24</v>
      </c>
      <c r="I699" t="s">
        <v>3530</v>
      </c>
      <c r="J699" t="s">
        <v>3531</v>
      </c>
      <c r="K699">
        <v>380</v>
      </c>
      <c r="L699">
        <v>4800</v>
      </c>
      <c r="M699">
        <v>45.5</v>
      </c>
      <c r="N699">
        <v>35</v>
      </c>
      <c r="O699">
        <v>9.5</v>
      </c>
      <c r="P699">
        <v>46</v>
      </c>
      <c r="Q699">
        <v>36</v>
      </c>
      <c r="R699">
        <v>48</v>
      </c>
      <c r="S699" t="s">
        <v>24</v>
      </c>
      <c r="T699">
        <v>0</v>
      </c>
      <c r="U699">
        <v>10</v>
      </c>
      <c r="V699" t="str">
        <f t="shared" si="11"/>
        <v>NÃO</v>
      </c>
    </row>
    <row r="700" spans="1:22" x14ac:dyDescent="0.25">
      <c r="A700" t="s">
        <v>3532</v>
      </c>
      <c r="B700" t="s">
        <v>3533</v>
      </c>
      <c r="C700" t="s">
        <v>3534</v>
      </c>
      <c r="D700" t="s">
        <v>2433</v>
      </c>
      <c r="E700" t="s">
        <v>2466</v>
      </c>
      <c r="F700" t="s">
        <v>2467</v>
      </c>
      <c r="G700">
        <v>12</v>
      </c>
      <c r="H700" s="1" t="s">
        <v>47</v>
      </c>
      <c r="I700" t="s">
        <v>3535</v>
      </c>
      <c r="J700" t="s">
        <v>3536</v>
      </c>
      <c r="K700">
        <v>440</v>
      </c>
      <c r="L700">
        <v>5280</v>
      </c>
      <c r="M700">
        <v>14.5</v>
      </c>
      <c r="N700">
        <v>14.5</v>
      </c>
      <c r="O700">
        <v>8</v>
      </c>
      <c r="P700">
        <v>46</v>
      </c>
      <c r="Q700">
        <v>29.7</v>
      </c>
      <c r="R700">
        <v>17.3</v>
      </c>
      <c r="S700" t="s">
        <v>24</v>
      </c>
      <c r="T700">
        <v>0</v>
      </c>
      <c r="U700">
        <v>0</v>
      </c>
      <c r="V700" t="str">
        <f t="shared" si="11"/>
        <v>SIM</v>
      </c>
    </row>
    <row r="701" spans="1:22" x14ac:dyDescent="0.25">
      <c r="A701" t="s">
        <v>3537</v>
      </c>
      <c r="B701" t="s">
        <v>3538</v>
      </c>
      <c r="C701" t="s">
        <v>3539</v>
      </c>
      <c r="D701" t="s">
        <v>2433</v>
      </c>
      <c r="E701" t="s">
        <v>2434</v>
      </c>
      <c r="F701" t="s">
        <v>2435</v>
      </c>
      <c r="G701">
        <v>12</v>
      </c>
      <c r="H701" s="1" t="s">
        <v>47</v>
      </c>
      <c r="I701" t="s">
        <v>3540</v>
      </c>
      <c r="J701" t="s">
        <v>3541</v>
      </c>
      <c r="K701">
        <v>230</v>
      </c>
      <c r="L701">
        <v>2760</v>
      </c>
      <c r="M701">
        <v>12</v>
      </c>
      <c r="N701">
        <v>12</v>
      </c>
      <c r="O701">
        <v>5</v>
      </c>
      <c r="P701">
        <v>32</v>
      </c>
      <c r="Q701">
        <v>17</v>
      </c>
      <c r="R701">
        <v>16.5</v>
      </c>
      <c r="S701" t="s">
        <v>24</v>
      </c>
      <c r="T701">
        <v>0</v>
      </c>
      <c r="U701">
        <v>0</v>
      </c>
      <c r="V701" t="str">
        <f t="shared" si="11"/>
        <v>SIM</v>
      </c>
    </row>
    <row r="702" spans="1:22" x14ac:dyDescent="0.25">
      <c r="A702" t="s">
        <v>3542</v>
      </c>
      <c r="B702" t="s">
        <v>3543</v>
      </c>
      <c r="C702" t="s">
        <v>3544</v>
      </c>
      <c r="D702" t="s">
        <v>2433</v>
      </c>
      <c r="E702" t="s">
        <v>2466</v>
      </c>
      <c r="F702" t="s">
        <v>2467</v>
      </c>
      <c r="G702">
        <v>12</v>
      </c>
      <c r="H702" s="1" t="s">
        <v>47</v>
      </c>
      <c r="I702" t="s">
        <v>3545</v>
      </c>
      <c r="K702">
        <v>310</v>
      </c>
      <c r="L702">
        <v>3720</v>
      </c>
      <c r="M702">
        <v>9</v>
      </c>
      <c r="N702">
        <v>9</v>
      </c>
      <c r="O702">
        <v>8</v>
      </c>
      <c r="P702">
        <v>28.2</v>
      </c>
      <c r="Q702">
        <v>22.4</v>
      </c>
      <c r="R702">
        <v>19.600000000000001</v>
      </c>
      <c r="S702" t="s">
        <v>24</v>
      </c>
      <c r="T702">
        <v>0</v>
      </c>
      <c r="U702">
        <v>0</v>
      </c>
      <c r="V702" t="str">
        <f t="shared" si="11"/>
        <v>SIM</v>
      </c>
    </row>
    <row r="703" spans="1:22" x14ac:dyDescent="0.25">
      <c r="A703" t="s">
        <v>3546</v>
      </c>
      <c r="B703" t="s">
        <v>3547</v>
      </c>
      <c r="C703" t="s">
        <v>3548</v>
      </c>
      <c r="D703" t="s">
        <v>3549</v>
      </c>
      <c r="E703" t="s">
        <v>29</v>
      </c>
      <c r="F703" t="s">
        <v>30</v>
      </c>
      <c r="G703">
        <v>24</v>
      </c>
      <c r="H703" s="1" t="s">
        <v>24</v>
      </c>
      <c r="I703" t="s">
        <v>3550</v>
      </c>
      <c r="J703" t="s">
        <v>3551</v>
      </c>
      <c r="K703">
        <v>44</v>
      </c>
      <c r="L703">
        <v>1310</v>
      </c>
      <c r="M703">
        <v>28.5</v>
      </c>
      <c r="N703">
        <v>19</v>
      </c>
      <c r="O703">
        <v>1.5</v>
      </c>
      <c r="P703">
        <v>31</v>
      </c>
      <c r="Q703">
        <v>37</v>
      </c>
      <c r="R703">
        <v>13</v>
      </c>
      <c r="S703" t="s">
        <v>24</v>
      </c>
      <c r="T703">
        <v>0</v>
      </c>
      <c r="U703">
        <v>10</v>
      </c>
      <c r="V703" t="str">
        <f t="shared" si="11"/>
        <v>NÃO</v>
      </c>
    </row>
    <row r="704" spans="1:22" x14ac:dyDescent="0.25">
      <c r="A704" t="s">
        <v>3552</v>
      </c>
      <c r="B704" t="s">
        <v>3553</v>
      </c>
      <c r="C704" t="s">
        <v>3554</v>
      </c>
      <c r="D704" t="s">
        <v>3549</v>
      </c>
      <c r="E704" t="s">
        <v>3555</v>
      </c>
      <c r="G704">
        <v>6</v>
      </c>
      <c r="H704" s="1" t="s">
        <v>24</v>
      </c>
      <c r="I704" t="s">
        <v>3556</v>
      </c>
      <c r="J704" t="s">
        <v>3557</v>
      </c>
      <c r="K704">
        <v>318</v>
      </c>
      <c r="L704">
        <v>2350</v>
      </c>
      <c r="M704">
        <v>42.5</v>
      </c>
      <c r="N704">
        <v>31</v>
      </c>
      <c r="O704">
        <v>1.5</v>
      </c>
      <c r="P704">
        <v>32</v>
      </c>
      <c r="Q704">
        <v>45</v>
      </c>
      <c r="R704">
        <v>24</v>
      </c>
      <c r="S704" t="s">
        <v>24</v>
      </c>
      <c r="T704">
        <v>0</v>
      </c>
      <c r="U704">
        <v>0</v>
      </c>
      <c r="V704" t="str">
        <f t="shared" si="11"/>
        <v>NÃO</v>
      </c>
    </row>
    <row r="705" spans="1:22" x14ac:dyDescent="0.25">
      <c r="A705" t="s">
        <v>3558</v>
      </c>
      <c r="B705" t="s">
        <v>3559</v>
      </c>
      <c r="C705" t="s">
        <v>3560</v>
      </c>
      <c r="D705" t="s">
        <v>3549</v>
      </c>
      <c r="E705" t="s">
        <v>3555</v>
      </c>
      <c r="G705">
        <v>6</v>
      </c>
      <c r="H705" s="1" t="s">
        <v>24</v>
      </c>
      <c r="I705" t="s">
        <v>3561</v>
      </c>
      <c r="J705" t="s">
        <v>3562</v>
      </c>
      <c r="K705">
        <v>318</v>
      </c>
      <c r="L705">
        <v>2350</v>
      </c>
      <c r="M705">
        <v>42.5</v>
      </c>
      <c r="N705">
        <v>31</v>
      </c>
      <c r="O705">
        <v>1.5</v>
      </c>
      <c r="P705">
        <v>32</v>
      </c>
      <c r="Q705">
        <v>45</v>
      </c>
      <c r="R705">
        <v>24</v>
      </c>
      <c r="S705" t="s">
        <v>24</v>
      </c>
      <c r="T705">
        <v>0</v>
      </c>
      <c r="U705">
        <v>0</v>
      </c>
      <c r="V705" t="str">
        <f t="shared" si="11"/>
        <v>NÃO</v>
      </c>
    </row>
    <row r="706" spans="1:22" x14ac:dyDescent="0.25">
      <c r="A706" t="s">
        <v>3563</v>
      </c>
      <c r="B706" t="s">
        <v>3564</v>
      </c>
      <c r="C706" t="s">
        <v>3565</v>
      </c>
      <c r="D706" t="s">
        <v>3549</v>
      </c>
      <c r="E706" t="s">
        <v>134</v>
      </c>
      <c r="F706" t="s">
        <v>135</v>
      </c>
      <c r="G706">
        <v>12</v>
      </c>
      <c r="H706" s="1" t="s">
        <v>24</v>
      </c>
      <c r="I706" t="s">
        <v>3566</v>
      </c>
      <c r="J706" t="s">
        <v>3567</v>
      </c>
      <c r="K706">
        <v>177</v>
      </c>
      <c r="L706">
        <v>2370</v>
      </c>
      <c r="M706">
        <v>31.5</v>
      </c>
      <c r="N706">
        <v>26</v>
      </c>
      <c r="O706">
        <v>1.5</v>
      </c>
      <c r="P706">
        <v>26</v>
      </c>
      <c r="Q706">
        <v>34</v>
      </c>
      <c r="R706">
        <v>13</v>
      </c>
      <c r="S706" t="s">
        <v>24</v>
      </c>
      <c r="T706">
        <v>0</v>
      </c>
      <c r="U706">
        <v>0</v>
      </c>
      <c r="V706" t="str">
        <f t="shared" si="11"/>
        <v>NÃO</v>
      </c>
    </row>
    <row r="707" spans="1:22" x14ac:dyDescent="0.25">
      <c r="A707" t="s">
        <v>3568</v>
      </c>
      <c r="B707" t="s">
        <v>3569</v>
      </c>
      <c r="C707" t="s">
        <v>2489</v>
      </c>
      <c r="D707" t="s">
        <v>3549</v>
      </c>
      <c r="E707" t="s">
        <v>62</v>
      </c>
      <c r="G707">
        <v>80</v>
      </c>
      <c r="H707" s="1" t="s">
        <v>24</v>
      </c>
      <c r="I707" t="s">
        <v>3570</v>
      </c>
      <c r="J707" t="s">
        <v>3571</v>
      </c>
      <c r="K707">
        <v>35</v>
      </c>
      <c r="L707">
        <v>2000</v>
      </c>
      <c r="M707">
        <v>28.5</v>
      </c>
      <c r="N707">
        <v>17</v>
      </c>
      <c r="O707">
        <v>1.5</v>
      </c>
      <c r="P707">
        <v>31</v>
      </c>
      <c r="Q707">
        <v>37</v>
      </c>
      <c r="R707">
        <v>13</v>
      </c>
      <c r="S707" t="s">
        <v>24</v>
      </c>
      <c r="T707">
        <v>0</v>
      </c>
      <c r="U707">
        <v>10</v>
      </c>
      <c r="V707" t="str">
        <f t="shared" si="11"/>
        <v>NÃO</v>
      </c>
    </row>
    <row r="708" spans="1:22" x14ac:dyDescent="0.25">
      <c r="A708" t="s">
        <v>3572</v>
      </c>
      <c r="B708" t="s">
        <v>3573</v>
      </c>
      <c r="C708" t="s">
        <v>3574</v>
      </c>
      <c r="D708" t="s">
        <v>3549</v>
      </c>
      <c r="E708" t="s">
        <v>23</v>
      </c>
      <c r="G708">
        <v>12</v>
      </c>
      <c r="H708" s="1" t="s">
        <v>24</v>
      </c>
      <c r="I708" t="s">
        <v>3575</v>
      </c>
      <c r="J708" t="s">
        <v>3576</v>
      </c>
      <c r="K708">
        <v>98</v>
      </c>
      <c r="L708">
        <v>1490</v>
      </c>
      <c r="M708">
        <v>30.5</v>
      </c>
      <c r="N708">
        <v>23</v>
      </c>
      <c r="O708">
        <v>1.5</v>
      </c>
      <c r="P708">
        <v>31</v>
      </c>
      <c r="Q708">
        <v>43</v>
      </c>
      <c r="R708">
        <v>13</v>
      </c>
      <c r="S708" t="s">
        <v>24</v>
      </c>
      <c r="T708">
        <v>0</v>
      </c>
      <c r="U708">
        <v>0</v>
      </c>
      <c r="V708" t="str">
        <f t="shared" ref="V708:V771" si="12">IF(OR(S708="S",H708="S"),"SIM","NÃO")</f>
        <v>NÃO</v>
      </c>
    </row>
    <row r="709" spans="1:22" x14ac:dyDescent="0.25">
      <c r="A709" t="s">
        <v>3578</v>
      </c>
      <c r="B709" t="s">
        <v>3579</v>
      </c>
      <c r="C709" t="s">
        <v>3580</v>
      </c>
      <c r="D709" t="s">
        <v>3549</v>
      </c>
      <c r="E709" t="s">
        <v>3581</v>
      </c>
      <c r="G709">
        <v>24</v>
      </c>
      <c r="H709" s="1" t="s">
        <v>24</v>
      </c>
      <c r="I709" t="s">
        <v>3582</v>
      </c>
      <c r="J709" t="s">
        <v>3583</v>
      </c>
      <c r="K709">
        <v>46</v>
      </c>
      <c r="L709">
        <v>1340</v>
      </c>
      <c r="M709">
        <v>35.200000000000003</v>
      </c>
      <c r="N709">
        <v>21</v>
      </c>
      <c r="O709">
        <v>1.5</v>
      </c>
      <c r="P709">
        <v>31</v>
      </c>
      <c r="Q709">
        <v>53</v>
      </c>
      <c r="R709">
        <v>13</v>
      </c>
      <c r="S709" t="s">
        <v>24</v>
      </c>
      <c r="T709">
        <v>0</v>
      </c>
      <c r="U709">
        <v>0</v>
      </c>
      <c r="V709" t="str">
        <f t="shared" si="12"/>
        <v>NÃO</v>
      </c>
    </row>
    <row r="710" spans="1:22" x14ac:dyDescent="0.25">
      <c r="A710" t="s">
        <v>3584</v>
      </c>
      <c r="B710" t="s">
        <v>3585</v>
      </c>
      <c r="C710" t="s">
        <v>3586</v>
      </c>
      <c r="D710" t="s">
        <v>3549</v>
      </c>
      <c r="E710" t="s">
        <v>23</v>
      </c>
      <c r="G710">
        <v>36</v>
      </c>
      <c r="H710" s="1" t="s">
        <v>24</v>
      </c>
      <c r="I710" t="s">
        <v>3587</v>
      </c>
      <c r="J710" t="s">
        <v>3588</v>
      </c>
      <c r="K710">
        <v>28</v>
      </c>
      <c r="L710">
        <v>1160</v>
      </c>
      <c r="M710">
        <v>26</v>
      </c>
      <c r="N710">
        <v>16</v>
      </c>
      <c r="O710">
        <v>1.5</v>
      </c>
      <c r="P710">
        <v>18</v>
      </c>
      <c r="Q710">
        <v>26</v>
      </c>
      <c r="R710">
        <v>15</v>
      </c>
      <c r="S710" t="s">
        <v>24</v>
      </c>
      <c r="T710">
        <v>0</v>
      </c>
      <c r="U710">
        <v>0</v>
      </c>
      <c r="V710" t="str">
        <f t="shared" si="12"/>
        <v>NÃO</v>
      </c>
    </row>
    <row r="711" spans="1:22" x14ac:dyDescent="0.25">
      <c r="A711" t="s">
        <v>3589</v>
      </c>
      <c r="B711" t="s">
        <v>3590</v>
      </c>
      <c r="C711" t="s">
        <v>3591</v>
      </c>
      <c r="D711" t="s">
        <v>3549</v>
      </c>
      <c r="E711" t="s">
        <v>62</v>
      </c>
      <c r="G711">
        <v>12</v>
      </c>
      <c r="H711" s="1" t="s">
        <v>24</v>
      </c>
      <c r="I711" t="s">
        <v>3592</v>
      </c>
      <c r="J711" t="s">
        <v>3593</v>
      </c>
      <c r="K711">
        <v>186</v>
      </c>
      <c r="L711">
        <v>2500</v>
      </c>
      <c r="M711">
        <v>46</v>
      </c>
      <c r="N711">
        <v>32</v>
      </c>
      <c r="O711">
        <v>1.5</v>
      </c>
      <c r="P711">
        <v>26</v>
      </c>
      <c r="Q711">
        <v>34</v>
      </c>
      <c r="R711">
        <v>13</v>
      </c>
      <c r="S711" t="s">
        <v>24</v>
      </c>
      <c r="T711">
        <v>0</v>
      </c>
      <c r="U711">
        <v>10</v>
      </c>
      <c r="V711" t="str">
        <f t="shared" si="12"/>
        <v>NÃO</v>
      </c>
    </row>
    <row r="712" spans="1:22" x14ac:dyDescent="0.25">
      <c r="A712" t="s">
        <v>3594</v>
      </c>
      <c r="B712" t="s">
        <v>3595</v>
      </c>
      <c r="C712" t="s">
        <v>3596</v>
      </c>
      <c r="D712" t="s">
        <v>3549</v>
      </c>
      <c r="E712" t="s">
        <v>3597</v>
      </c>
      <c r="G712">
        <v>36</v>
      </c>
      <c r="H712" s="1" t="s">
        <v>24</v>
      </c>
      <c r="I712" t="s">
        <v>3598</v>
      </c>
      <c r="J712" t="s">
        <v>3599</v>
      </c>
      <c r="K712">
        <v>19</v>
      </c>
      <c r="L712">
        <v>920</v>
      </c>
      <c r="M712">
        <v>28.5</v>
      </c>
      <c r="N712">
        <v>19</v>
      </c>
      <c r="O712">
        <v>1.5</v>
      </c>
      <c r="P712">
        <v>31</v>
      </c>
      <c r="Q712">
        <v>43</v>
      </c>
      <c r="R712">
        <v>13</v>
      </c>
      <c r="S712" t="s">
        <v>24</v>
      </c>
      <c r="T712">
        <v>0</v>
      </c>
      <c r="U712">
        <v>0</v>
      </c>
      <c r="V712" t="str">
        <f t="shared" si="12"/>
        <v>NÃO</v>
      </c>
    </row>
    <row r="713" spans="1:22" x14ac:dyDescent="0.25">
      <c r="A713" t="s">
        <v>3600</v>
      </c>
      <c r="B713" t="s">
        <v>3601</v>
      </c>
      <c r="C713" t="s">
        <v>3602</v>
      </c>
      <c r="D713" t="s">
        <v>3549</v>
      </c>
      <c r="E713" t="s">
        <v>3597</v>
      </c>
      <c r="G713">
        <v>72</v>
      </c>
      <c r="H713" s="1" t="s">
        <v>24</v>
      </c>
      <c r="I713" t="s">
        <v>3603</v>
      </c>
      <c r="J713" t="s">
        <v>3604</v>
      </c>
      <c r="K713">
        <v>12</v>
      </c>
      <c r="L713">
        <v>1080</v>
      </c>
      <c r="M713">
        <v>24.3</v>
      </c>
      <c r="N713">
        <v>8</v>
      </c>
      <c r="O713">
        <v>1.5</v>
      </c>
      <c r="P713">
        <v>31</v>
      </c>
      <c r="Q713">
        <v>37</v>
      </c>
      <c r="R713">
        <v>13</v>
      </c>
      <c r="S713" t="s">
        <v>24</v>
      </c>
      <c r="T713">
        <v>0</v>
      </c>
      <c r="U713">
        <v>0</v>
      </c>
      <c r="V713" t="str">
        <f t="shared" si="12"/>
        <v>NÃO</v>
      </c>
    </row>
    <row r="714" spans="1:22" x14ac:dyDescent="0.25">
      <c r="A714" t="s">
        <v>3605</v>
      </c>
      <c r="B714" t="s">
        <v>3606</v>
      </c>
      <c r="C714" t="s">
        <v>3607</v>
      </c>
      <c r="D714" t="s">
        <v>385</v>
      </c>
      <c r="E714" t="s">
        <v>874</v>
      </c>
      <c r="G714">
        <v>6</v>
      </c>
      <c r="H714" s="1" t="s">
        <v>24</v>
      </c>
      <c r="I714" t="s">
        <v>3608</v>
      </c>
      <c r="J714" t="s">
        <v>3609</v>
      </c>
      <c r="K714">
        <v>228</v>
      </c>
      <c r="L714">
        <v>2736</v>
      </c>
      <c r="M714">
        <v>20</v>
      </c>
      <c r="N714">
        <v>20</v>
      </c>
      <c r="O714">
        <v>20</v>
      </c>
      <c r="P714">
        <v>46.3</v>
      </c>
      <c r="Q714">
        <v>17.5</v>
      </c>
      <c r="R714">
        <v>50</v>
      </c>
      <c r="S714" t="s">
        <v>24</v>
      </c>
      <c r="T714">
        <v>0</v>
      </c>
      <c r="U714">
        <v>10</v>
      </c>
      <c r="V714" t="str">
        <f t="shared" si="12"/>
        <v>NÃO</v>
      </c>
    </row>
    <row r="715" spans="1:22" x14ac:dyDescent="0.25">
      <c r="A715" t="s">
        <v>3610</v>
      </c>
      <c r="B715" t="s">
        <v>3611</v>
      </c>
      <c r="C715" t="s">
        <v>3612</v>
      </c>
      <c r="D715" t="s">
        <v>385</v>
      </c>
      <c r="E715" t="s">
        <v>874</v>
      </c>
      <c r="G715">
        <v>4</v>
      </c>
      <c r="H715" s="1" t="s">
        <v>24</v>
      </c>
      <c r="I715" t="s">
        <v>3613</v>
      </c>
      <c r="J715" t="s">
        <v>3614</v>
      </c>
      <c r="K715">
        <v>285</v>
      </c>
      <c r="L715">
        <v>1995</v>
      </c>
      <c r="M715">
        <v>29</v>
      </c>
      <c r="N715">
        <v>29</v>
      </c>
      <c r="O715">
        <v>20</v>
      </c>
      <c r="P715">
        <v>49.3</v>
      </c>
      <c r="Q715">
        <v>42.9</v>
      </c>
      <c r="R715">
        <v>42.9</v>
      </c>
      <c r="S715" t="s">
        <v>24</v>
      </c>
      <c r="T715">
        <v>0</v>
      </c>
      <c r="U715">
        <v>10</v>
      </c>
      <c r="V715" t="str">
        <f t="shared" si="12"/>
        <v>NÃO</v>
      </c>
    </row>
    <row r="716" spans="1:22" x14ac:dyDescent="0.25">
      <c r="A716" t="s">
        <v>3615</v>
      </c>
      <c r="B716" t="s">
        <v>3616</v>
      </c>
      <c r="C716" t="s">
        <v>3617</v>
      </c>
      <c r="D716" t="s">
        <v>385</v>
      </c>
      <c r="E716" t="s">
        <v>874</v>
      </c>
      <c r="G716">
        <v>4</v>
      </c>
      <c r="H716" s="1" t="s">
        <v>24</v>
      </c>
      <c r="I716" t="s">
        <v>3618</v>
      </c>
      <c r="J716" t="s">
        <v>3619</v>
      </c>
      <c r="K716">
        <v>488</v>
      </c>
      <c r="L716">
        <v>1952</v>
      </c>
      <c r="M716">
        <v>20</v>
      </c>
      <c r="N716">
        <v>20</v>
      </c>
      <c r="O716">
        <v>20</v>
      </c>
      <c r="P716">
        <v>36.299999999999997</v>
      </c>
      <c r="Q716">
        <v>42.9</v>
      </c>
      <c r="R716">
        <v>42.9</v>
      </c>
      <c r="S716" t="s">
        <v>24</v>
      </c>
      <c r="T716">
        <v>0</v>
      </c>
      <c r="U716">
        <v>10</v>
      </c>
      <c r="V716" t="str">
        <f t="shared" si="12"/>
        <v>NÃO</v>
      </c>
    </row>
    <row r="717" spans="1:22" x14ac:dyDescent="0.25">
      <c r="A717" t="s">
        <v>3620</v>
      </c>
      <c r="B717" t="s">
        <v>3621</v>
      </c>
      <c r="C717" t="s">
        <v>3622</v>
      </c>
      <c r="D717" t="s">
        <v>385</v>
      </c>
      <c r="E717" t="s">
        <v>874</v>
      </c>
      <c r="G717">
        <v>4</v>
      </c>
      <c r="H717" s="1" t="s">
        <v>24</v>
      </c>
      <c r="I717" t="s">
        <v>3623</v>
      </c>
      <c r="J717" t="s">
        <v>3624</v>
      </c>
      <c r="K717">
        <v>467</v>
      </c>
      <c r="L717">
        <v>3269</v>
      </c>
      <c r="M717">
        <v>29</v>
      </c>
      <c r="N717">
        <v>29</v>
      </c>
      <c r="O717">
        <v>20</v>
      </c>
      <c r="P717">
        <v>49.3</v>
      </c>
      <c r="Q717">
        <v>42.9</v>
      </c>
      <c r="R717">
        <v>42.9</v>
      </c>
      <c r="S717" t="s">
        <v>24</v>
      </c>
      <c r="T717">
        <v>0</v>
      </c>
      <c r="U717">
        <v>10</v>
      </c>
      <c r="V717" t="str">
        <f t="shared" si="12"/>
        <v>NÃO</v>
      </c>
    </row>
    <row r="718" spans="1:22" x14ac:dyDescent="0.25">
      <c r="A718" t="s">
        <v>3625</v>
      </c>
      <c r="B718" t="s">
        <v>3626</v>
      </c>
      <c r="C718" t="s">
        <v>3627</v>
      </c>
      <c r="D718" t="s">
        <v>385</v>
      </c>
      <c r="E718" t="s">
        <v>874</v>
      </c>
      <c r="G718">
        <v>4</v>
      </c>
      <c r="H718" s="1" t="s">
        <v>24</v>
      </c>
      <c r="I718" t="s">
        <v>3628</v>
      </c>
      <c r="J718" t="s">
        <v>3629</v>
      </c>
      <c r="K718">
        <v>590</v>
      </c>
      <c r="L718">
        <v>2360</v>
      </c>
      <c r="M718">
        <v>29</v>
      </c>
      <c r="N718">
        <v>29</v>
      </c>
      <c r="O718">
        <v>20</v>
      </c>
      <c r="P718">
        <v>36.299999999999997</v>
      </c>
      <c r="Q718">
        <v>42.9</v>
      </c>
      <c r="R718">
        <v>42.9</v>
      </c>
      <c r="S718" t="s">
        <v>24</v>
      </c>
      <c r="T718">
        <v>0</v>
      </c>
      <c r="U718">
        <v>10</v>
      </c>
      <c r="V718" t="str">
        <f t="shared" si="12"/>
        <v>NÃO</v>
      </c>
    </row>
    <row r="719" spans="1:22" x14ac:dyDescent="0.25">
      <c r="A719" t="s">
        <v>3630</v>
      </c>
      <c r="B719" t="s">
        <v>3631</v>
      </c>
      <c r="C719" t="s">
        <v>3632</v>
      </c>
      <c r="D719" t="s">
        <v>44</v>
      </c>
      <c r="E719" t="s">
        <v>219</v>
      </c>
      <c r="F719" t="s">
        <v>105</v>
      </c>
      <c r="G719">
        <v>6</v>
      </c>
      <c r="H719" s="1" t="s">
        <v>47</v>
      </c>
      <c r="I719" t="s">
        <v>3633</v>
      </c>
      <c r="J719" t="s">
        <v>3634</v>
      </c>
      <c r="K719">
        <v>242</v>
      </c>
      <c r="L719">
        <v>1933</v>
      </c>
      <c r="M719">
        <v>9.6</v>
      </c>
      <c r="N719">
        <v>9.6</v>
      </c>
      <c r="O719">
        <v>23.5</v>
      </c>
      <c r="P719">
        <v>31.4</v>
      </c>
      <c r="Q719">
        <v>21.3</v>
      </c>
      <c r="R719">
        <v>26.3</v>
      </c>
      <c r="S719" t="s">
        <v>24</v>
      </c>
      <c r="T719">
        <v>0</v>
      </c>
      <c r="U719">
        <v>15</v>
      </c>
      <c r="V719" t="str">
        <f t="shared" si="12"/>
        <v>SIM</v>
      </c>
    </row>
    <row r="720" spans="1:22" x14ac:dyDescent="0.25">
      <c r="A720" t="s">
        <v>3635</v>
      </c>
      <c r="B720" t="s">
        <v>3636</v>
      </c>
      <c r="C720" t="s">
        <v>3637</v>
      </c>
      <c r="D720" t="s">
        <v>68</v>
      </c>
      <c r="E720" t="s">
        <v>29</v>
      </c>
      <c r="F720" t="s">
        <v>30</v>
      </c>
      <c r="G720">
        <v>24</v>
      </c>
      <c r="H720" s="1" t="s">
        <v>24</v>
      </c>
      <c r="I720" t="s">
        <v>3638</v>
      </c>
      <c r="J720" t="s">
        <v>3639</v>
      </c>
      <c r="K720">
        <v>101</v>
      </c>
      <c r="L720">
        <v>2424</v>
      </c>
      <c r="M720">
        <v>39</v>
      </c>
      <c r="N720">
        <v>37</v>
      </c>
      <c r="O720">
        <v>20</v>
      </c>
      <c r="S720" t="s">
        <v>24</v>
      </c>
      <c r="T720">
        <v>0</v>
      </c>
      <c r="U720">
        <v>10</v>
      </c>
      <c r="V720" t="str">
        <f t="shared" si="12"/>
        <v>NÃO</v>
      </c>
    </row>
    <row r="721" spans="1:22" x14ac:dyDescent="0.25">
      <c r="A721" t="s">
        <v>3640</v>
      </c>
      <c r="B721" t="s">
        <v>3641</v>
      </c>
      <c r="C721" t="s">
        <v>3642</v>
      </c>
      <c r="D721" t="s">
        <v>68</v>
      </c>
      <c r="E721" t="s">
        <v>62</v>
      </c>
      <c r="G721">
        <v>4</v>
      </c>
      <c r="H721" s="1" t="s">
        <v>24</v>
      </c>
      <c r="I721" t="s">
        <v>3643</v>
      </c>
      <c r="J721" t="s">
        <v>3644</v>
      </c>
      <c r="K721">
        <v>1000</v>
      </c>
      <c r="L721">
        <v>6000</v>
      </c>
      <c r="M721">
        <v>32</v>
      </c>
      <c r="N721">
        <v>62</v>
      </c>
      <c r="O721">
        <v>74</v>
      </c>
      <c r="S721" t="s">
        <v>24</v>
      </c>
      <c r="T721">
        <v>0</v>
      </c>
      <c r="U721">
        <v>10</v>
      </c>
      <c r="V721" t="str">
        <f t="shared" si="12"/>
        <v>NÃO</v>
      </c>
    </row>
    <row r="722" spans="1:22" x14ac:dyDescent="0.25">
      <c r="A722" t="s">
        <v>3645</v>
      </c>
      <c r="B722" t="s">
        <v>3646</v>
      </c>
      <c r="C722" t="s">
        <v>3647</v>
      </c>
      <c r="D722" t="s">
        <v>44</v>
      </c>
      <c r="E722" t="s">
        <v>104</v>
      </c>
      <c r="F722" t="s">
        <v>105</v>
      </c>
      <c r="G722">
        <v>4</v>
      </c>
      <c r="H722" s="1" t="s">
        <v>47</v>
      </c>
      <c r="I722" t="s">
        <v>3648</v>
      </c>
      <c r="J722" t="s">
        <v>3649</v>
      </c>
      <c r="K722">
        <v>1740</v>
      </c>
      <c r="L722">
        <v>8218</v>
      </c>
      <c r="M722">
        <v>36</v>
      </c>
      <c r="N722">
        <v>22</v>
      </c>
      <c r="O722">
        <v>7</v>
      </c>
      <c r="P722">
        <v>37.1</v>
      </c>
      <c r="Q722">
        <v>33.700000000000003</v>
      </c>
      <c r="R722">
        <v>23.9</v>
      </c>
      <c r="S722" t="s">
        <v>24</v>
      </c>
      <c r="T722">
        <v>0</v>
      </c>
      <c r="U722">
        <v>10</v>
      </c>
      <c r="V722" t="str">
        <f t="shared" si="12"/>
        <v>SIM</v>
      </c>
    </row>
    <row r="723" spans="1:22" x14ac:dyDescent="0.25">
      <c r="A723" t="s">
        <v>3650</v>
      </c>
      <c r="B723" t="s">
        <v>3651</v>
      </c>
      <c r="C723" t="s">
        <v>3652</v>
      </c>
      <c r="D723" t="s">
        <v>44</v>
      </c>
      <c r="E723" t="s">
        <v>104</v>
      </c>
      <c r="F723" t="s">
        <v>105</v>
      </c>
      <c r="G723">
        <v>6</v>
      </c>
      <c r="H723" s="1" t="s">
        <v>47</v>
      </c>
      <c r="I723" t="s">
        <v>3653</v>
      </c>
      <c r="J723" t="s">
        <v>3654</v>
      </c>
      <c r="K723">
        <v>1560</v>
      </c>
      <c r="L723">
        <v>10041</v>
      </c>
      <c r="M723">
        <v>37.1</v>
      </c>
      <c r="N723">
        <v>22.9</v>
      </c>
      <c r="O723">
        <v>6.95</v>
      </c>
      <c r="P723">
        <v>39.9</v>
      </c>
      <c r="Q723">
        <v>22.4</v>
      </c>
      <c r="R723">
        <v>24.8</v>
      </c>
      <c r="S723" t="s">
        <v>24</v>
      </c>
      <c r="T723">
        <v>0</v>
      </c>
      <c r="U723">
        <v>10</v>
      </c>
      <c r="V723" t="str">
        <f t="shared" si="12"/>
        <v>SIM</v>
      </c>
    </row>
    <row r="724" spans="1:22" x14ac:dyDescent="0.25">
      <c r="A724" t="s">
        <v>3655</v>
      </c>
      <c r="B724" t="s">
        <v>3656</v>
      </c>
      <c r="C724" t="s">
        <v>3657</v>
      </c>
      <c r="D724" t="s">
        <v>44</v>
      </c>
      <c r="E724" t="s">
        <v>104</v>
      </c>
      <c r="F724" t="s">
        <v>105</v>
      </c>
      <c r="G724">
        <v>6</v>
      </c>
      <c r="H724" s="1" t="s">
        <v>47</v>
      </c>
      <c r="I724" t="s">
        <v>3658</v>
      </c>
      <c r="J724" t="s">
        <v>3659</v>
      </c>
      <c r="K724">
        <v>1255</v>
      </c>
      <c r="L724">
        <v>8204</v>
      </c>
      <c r="M724">
        <v>34.799999999999997</v>
      </c>
      <c r="N724">
        <v>19.8</v>
      </c>
      <c r="O724">
        <v>6.95</v>
      </c>
      <c r="P724">
        <v>36.200000000000003</v>
      </c>
      <c r="Q724">
        <v>23.1</v>
      </c>
      <c r="R724">
        <v>22</v>
      </c>
      <c r="S724" t="s">
        <v>24</v>
      </c>
      <c r="T724">
        <v>0</v>
      </c>
      <c r="U724">
        <v>10</v>
      </c>
      <c r="V724" t="str">
        <f t="shared" si="12"/>
        <v>SIM</v>
      </c>
    </row>
    <row r="725" spans="1:22" x14ac:dyDescent="0.25">
      <c r="A725" t="s">
        <v>3660</v>
      </c>
      <c r="B725" t="s">
        <v>3661</v>
      </c>
      <c r="C725" t="s">
        <v>3662</v>
      </c>
      <c r="D725" t="s">
        <v>2433</v>
      </c>
      <c r="E725" t="s">
        <v>2466</v>
      </c>
      <c r="F725" t="s">
        <v>2467</v>
      </c>
      <c r="G725">
        <v>1</v>
      </c>
      <c r="H725" s="1" t="s">
        <v>24</v>
      </c>
      <c r="I725" t="s">
        <v>3663</v>
      </c>
      <c r="K725">
        <v>8240</v>
      </c>
      <c r="L725">
        <v>8240</v>
      </c>
      <c r="M725">
        <v>36</v>
      </c>
      <c r="N725">
        <v>20.5</v>
      </c>
      <c r="O725">
        <v>27.2</v>
      </c>
      <c r="S725" t="s">
        <v>24</v>
      </c>
      <c r="T725">
        <v>0</v>
      </c>
      <c r="U725">
        <v>0</v>
      </c>
      <c r="V725" t="str">
        <f t="shared" si="12"/>
        <v>NÃO</v>
      </c>
    </row>
    <row r="726" spans="1:22" x14ac:dyDescent="0.25">
      <c r="A726" t="s">
        <v>3664</v>
      </c>
      <c r="B726" t="s">
        <v>3665</v>
      </c>
      <c r="C726" t="s">
        <v>3666</v>
      </c>
      <c r="D726" t="s">
        <v>51</v>
      </c>
      <c r="E726" t="s">
        <v>29</v>
      </c>
      <c r="F726" t="s">
        <v>30</v>
      </c>
      <c r="G726">
        <v>24</v>
      </c>
      <c r="H726" s="1" t="s">
        <v>24</v>
      </c>
      <c r="I726" t="s">
        <v>3667</v>
      </c>
      <c r="J726" t="s">
        <v>3668</v>
      </c>
      <c r="K726">
        <v>36</v>
      </c>
      <c r="L726">
        <v>1209</v>
      </c>
      <c r="M726">
        <v>29.86</v>
      </c>
      <c r="N726">
        <v>16</v>
      </c>
      <c r="O726">
        <v>13.7</v>
      </c>
      <c r="P726">
        <v>38</v>
      </c>
      <c r="Q726">
        <v>38</v>
      </c>
      <c r="R726">
        <v>18.5</v>
      </c>
      <c r="S726" t="s">
        <v>24</v>
      </c>
      <c r="T726">
        <v>0</v>
      </c>
      <c r="U726">
        <v>10</v>
      </c>
      <c r="V726" t="str">
        <f t="shared" si="12"/>
        <v>NÃO</v>
      </c>
    </row>
    <row r="727" spans="1:22" x14ac:dyDescent="0.25">
      <c r="A727" t="s">
        <v>3669</v>
      </c>
      <c r="B727" t="s">
        <v>3670</v>
      </c>
      <c r="C727" t="s">
        <v>3671</v>
      </c>
      <c r="D727" t="s">
        <v>51</v>
      </c>
      <c r="E727" t="s">
        <v>29</v>
      </c>
      <c r="F727" t="s">
        <v>30</v>
      </c>
      <c r="G727">
        <v>12</v>
      </c>
      <c r="H727" s="1" t="s">
        <v>24</v>
      </c>
      <c r="I727" t="s">
        <v>3672</v>
      </c>
      <c r="J727" t="s">
        <v>3673</v>
      </c>
      <c r="K727">
        <v>60</v>
      </c>
      <c r="L727">
        <v>1065</v>
      </c>
      <c r="M727">
        <v>34.25</v>
      </c>
      <c r="N727">
        <v>19</v>
      </c>
      <c r="O727">
        <v>16.11</v>
      </c>
      <c r="P727">
        <v>38</v>
      </c>
      <c r="Q727">
        <v>38</v>
      </c>
      <c r="R727">
        <v>18.5</v>
      </c>
      <c r="S727" t="s">
        <v>24</v>
      </c>
      <c r="T727">
        <v>0</v>
      </c>
      <c r="U727">
        <v>10</v>
      </c>
      <c r="V727" t="str">
        <f t="shared" si="12"/>
        <v>NÃO</v>
      </c>
    </row>
    <row r="728" spans="1:22" x14ac:dyDescent="0.25">
      <c r="A728" t="s">
        <v>3674</v>
      </c>
      <c r="B728" t="s">
        <v>3675</v>
      </c>
      <c r="C728" t="s">
        <v>3676</v>
      </c>
      <c r="D728" t="s">
        <v>92</v>
      </c>
      <c r="E728" t="s">
        <v>62</v>
      </c>
      <c r="G728">
        <v>2</v>
      </c>
      <c r="H728" s="1" t="s">
        <v>47</v>
      </c>
      <c r="I728" t="s">
        <v>3677</v>
      </c>
      <c r="J728" t="s">
        <v>3678</v>
      </c>
      <c r="K728">
        <v>1000</v>
      </c>
      <c r="L728">
        <v>2000</v>
      </c>
      <c r="M728">
        <v>31</v>
      </c>
      <c r="N728">
        <v>31</v>
      </c>
      <c r="O728">
        <v>27</v>
      </c>
      <c r="S728" t="s">
        <v>24</v>
      </c>
      <c r="T728">
        <v>0</v>
      </c>
      <c r="U728">
        <v>10</v>
      </c>
      <c r="V728" t="str">
        <f t="shared" si="12"/>
        <v>SIM</v>
      </c>
    </row>
    <row r="729" spans="1:22" x14ac:dyDescent="0.25">
      <c r="A729" t="s">
        <v>3679</v>
      </c>
      <c r="B729" t="s">
        <v>3680</v>
      </c>
      <c r="C729" t="s">
        <v>3681</v>
      </c>
      <c r="D729" t="s">
        <v>92</v>
      </c>
      <c r="E729" t="s">
        <v>62</v>
      </c>
      <c r="G729">
        <v>2</v>
      </c>
      <c r="H729" s="1" t="s">
        <v>47</v>
      </c>
      <c r="I729" t="s">
        <v>3682</v>
      </c>
      <c r="J729" t="s">
        <v>3683</v>
      </c>
      <c r="K729">
        <v>1000</v>
      </c>
      <c r="L729">
        <v>2000</v>
      </c>
      <c r="M729">
        <v>31</v>
      </c>
      <c r="N729">
        <v>31</v>
      </c>
      <c r="O729">
        <v>27</v>
      </c>
      <c r="S729" t="s">
        <v>24</v>
      </c>
      <c r="T729">
        <v>0</v>
      </c>
      <c r="U729">
        <v>10</v>
      </c>
      <c r="V729" t="str">
        <f t="shared" si="12"/>
        <v>SIM</v>
      </c>
    </row>
    <row r="730" spans="1:22" x14ac:dyDescent="0.25">
      <c r="A730" t="s">
        <v>3684</v>
      </c>
      <c r="B730" t="s">
        <v>3685</v>
      </c>
      <c r="C730" t="s">
        <v>3686</v>
      </c>
      <c r="D730" t="s">
        <v>138</v>
      </c>
      <c r="E730" t="s">
        <v>29</v>
      </c>
      <c r="F730" t="s">
        <v>30</v>
      </c>
      <c r="G730">
        <v>6</v>
      </c>
      <c r="H730" s="1" t="s">
        <v>47</v>
      </c>
      <c r="I730" t="s">
        <v>3687</v>
      </c>
      <c r="J730" t="s">
        <v>3688</v>
      </c>
      <c r="K730">
        <v>69</v>
      </c>
      <c r="L730">
        <v>414</v>
      </c>
      <c r="M730">
        <v>10</v>
      </c>
      <c r="N730">
        <v>10</v>
      </c>
      <c r="O730">
        <v>15</v>
      </c>
      <c r="S730" t="s">
        <v>24</v>
      </c>
      <c r="T730">
        <v>0</v>
      </c>
      <c r="U730">
        <v>10</v>
      </c>
      <c r="V730" t="str">
        <f t="shared" si="12"/>
        <v>SIM</v>
      </c>
    </row>
    <row r="731" spans="1:22" x14ac:dyDescent="0.25">
      <c r="A731" t="s">
        <v>3689</v>
      </c>
      <c r="B731" t="s">
        <v>3690</v>
      </c>
      <c r="C731" t="s">
        <v>3691</v>
      </c>
      <c r="D731" t="s">
        <v>138</v>
      </c>
      <c r="E731" t="s">
        <v>29</v>
      </c>
      <c r="F731" t="s">
        <v>30</v>
      </c>
      <c r="G731">
        <v>12</v>
      </c>
      <c r="H731" s="1" t="s">
        <v>24</v>
      </c>
      <c r="I731" t="s">
        <v>3692</v>
      </c>
      <c r="J731" t="s">
        <v>3693</v>
      </c>
      <c r="K731">
        <v>65</v>
      </c>
      <c r="L731">
        <v>780</v>
      </c>
      <c r="M731">
        <v>18</v>
      </c>
      <c r="N731">
        <v>12</v>
      </c>
      <c r="O731">
        <v>14</v>
      </c>
      <c r="S731" t="s">
        <v>24</v>
      </c>
      <c r="T731">
        <v>0</v>
      </c>
      <c r="U731">
        <v>10</v>
      </c>
      <c r="V731" t="str">
        <f t="shared" si="12"/>
        <v>NÃO</v>
      </c>
    </row>
    <row r="732" spans="1:22" x14ac:dyDescent="0.25">
      <c r="A732" t="s">
        <v>3694</v>
      </c>
      <c r="B732" t="s">
        <v>3695</v>
      </c>
      <c r="C732" t="s">
        <v>3696</v>
      </c>
      <c r="D732" t="s">
        <v>138</v>
      </c>
      <c r="E732" t="s">
        <v>29</v>
      </c>
      <c r="F732" t="s">
        <v>30</v>
      </c>
      <c r="G732">
        <v>6</v>
      </c>
      <c r="H732" s="1" t="s">
        <v>24</v>
      </c>
      <c r="I732" t="s">
        <v>3697</v>
      </c>
      <c r="J732" t="s">
        <v>3698</v>
      </c>
      <c r="K732">
        <v>96</v>
      </c>
      <c r="L732">
        <v>576</v>
      </c>
      <c r="M732">
        <v>7.5</v>
      </c>
      <c r="N732">
        <v>8.8000000000000007</v>
      </c>
      <c r="O732">
        <v>23.5</v>
      </c>
      <c r="S732" t="s">
        <v>24</v>
      </c>
      <c r="T732">
        <v>0</v>
      </c>
      <c r="U732">
        <v>10</v>
      </c>
      <c r="V732" t="str">
        <f t="shared" si="12"/>
        <v>NÃO</v>
      </c>
    </row>
    <row r="733" spans="1:22" x14ac:dyDescent="0.25">
      <c r="A733" t="s">
        <v>3699</v>
      </c>
      <c r="B733" t="s">
        <v>3700</v>
      </c>
      <c r="C733" t="s">
        <v>3701</v>
      </c>
      <c r="D733" t="s">
        <v>138</v>
      </c>
      <c r="E733" t="s">
        <v>29</v>
      </c>
      <c r="F733" t="s">
        <v>30</v>
      </c>
      <c r="G733">
        <v>6</v>
      </c>
      <c r="H733" s="1" t="s">
        <v>24</v>
      </c>
      <c r="I733" t="s">
        <v>3702</v>
      </c>
      <c r="J733" t="s">
        <v>3703</v>
      </c>
      <c r="K733">
        <v>270</v>
      </c>
      <c r="L733">
        <v>1620</v>
      </c>
      <c r="M733">
        <v>16</v>
      </c>
      <c r="N733">
        <v>23</v>
      </c>
      <c r="O733">
        <v>28</v>
      </c>
      <c r="S733" t="s">
        <v>24</v>
      </c>
      <c r="T733">
        <v>0</v>
      </c>
      <c r="U733">
        <v>10</v>
      </c>
      <c r="V733" t="str">
        <f t="shared" si="12"/>
        <v>NÃO</v>
      </c>
    </row>
    <row r="734" spans="1:22" x14ac:dyDescent="0.25">
      <c r="A734" t="s">
        <v>3704</v>
      </c>
      <c r="B734" t="s">
        <v>3705</v>
      </c>
      <c r="C734" t="s">
        <v>3706</v>
      </c>
      <c r="D734" t="s">
        <v>138</v>
      </c>
      <c r="E734" t="s">
        <v>62</v>
      </c>
      <c r="G734">
        <v>24</v>
      </c>
      <c r="H734" s="1" t="s">
        <v>24</v>
      </c>
      <c r="I734" t="s">
        <v>3707</v>
      </c>
      <c r="J734" t="s">
        <v>3708</v>
      </c>
      <c r="K734">
        <v>73</v>
      </c>
      <c r="L734">
        <v>1752</v>
      </c>
      <c r="M734">
        <v>20</v>
      </c>
      <c r="N734">
        <v>11</v>
      </c>
      <c r="O734">
        <v>6.5</v>
      </c>
      <c r="S734" t="s">
        <v>24</v>
      </c>
      <c r="T734">
        <v>0</v>
      </c>
      <c r="U734">
        <v>10</v>
      </c>
      <c r="V734" t="str">
        <f t="shared" si="12"/>
        <v>NÃO</v>
      </c>
    </row>
    <row r="735" spans="1:22" x14ac:dyDescent="0.25">
      <c r="A735" t="s">
        <v>3709</v>
      </c>
      <c r="B735" t="s">
        <v>3710</v>
      </c>
      <c r="C735" t="s">
        <v>3711</v>
      </c>
      <c r="D735" t="s">
        <v>138</v>
      </c>
      <c r="E735" t="s">
        <v>62</v>
      </c>
      <c r="G735">
        <v>3</v>
      </c>
      <c r="H735" s="1" t="s">
        <v>24</v>
      </c>
      <c r="I735" t="s">
        <v>3712</v>
      </c>
      <c r="J735" t="s">
        <v>3713</v>
      </c>
      <c r="K735">
        <v>904</v>
      </c>
      <c r="L735">
        <v>2712</v>
      </c>
      <c r="M735">
        <v>33</v>
      </c>
      <c r="N735">
        <v>35</v>
      </c>
      <c r="O735">
        <v>41</v>
      </c>
      <c r="S735" t="s">
        <v>24</v>
      </c>
      <c r="T735">
        <v>0</v>
      </c>
      <c r="U735">
        <v>10</v>
      </c>
      <c r="V735" t="str">
        <f t="shared" si="12"/>
        <v>NÃO</v>
      </c>
    </row>
    <row r="736" spans="1:22" x14ac:dyDescent="0.25">
      <c r="A736" t="s">
        <v>3714</v>
      </c>
      <c r="B736" t="s">
        <v>3715</v>
      </c>
      <c r="C736" t="s">
        <v>3716</v>
      </c>
      <c r="D736" t="s">
        <v>3717</v>
      </c>
      <c r="E736" t="s">
        <v>359</v>
      </c>
      <c r="G736">
        <v>12</v>
      </c>
      <c r="H736" s="1" t="s">
        <v>24</v>
      </c>
      <c r="I736" t="s">
        <v>3718</v>
      </c>
      <c r="K736">
        <v>160</v>
      </c>
      <c r="L736">
        <v>1920</v>
      </c>
      <c r="S736" t="s">
        <v>24</v>
      </c>
      <c r="T736">
        <v>0</v>
      </c>
      <c r="U736">
        <v>0</v>
      </c>
      <c r="V736" t="str">
        <f t="shared" si="12"/>
        <v>NÃO</v>
      </c>
    </row>
    <row r="737" spans="1:22" x14ac:dyDescent="0.25">
      <c r="A737" t="s">
        <v>3719</v>
      </c>
      <c r="B737" t="s">
        <v>3720</v>
      </c>
      <c r="C737" t="s">
        <v>3721</v>
      </c>
      <c r="D737" t="s">
        <v>3717</v>
      </c>
      <c r="E737" t="s">
        <v>359</v>
      </c>
      <c r="G737">
        <v>12</v>
      </c>
      <c r="H737" s="1" t="s">
        <v>24</v>
      </c>
      <c r="I737" t="s">
        <v>3722</v>
      </c>
      <c r="K737">
        <v>160</v>
      </c>
      <c r="L737">
        <v>1860</v>
      </c>
      <c r="M737">
        <v>0</v>
      </c>
      <c r="N737">
        <v>0</v>
      </c>
      <c r="O737">
        <v>0</v>
      </c>
      <c r="S737" t="s">
        <v>24</v>
      </c>
      <c r="T737">
        <v>0</v>
      </c>
      <c r="U737">
        <v>0</v>
      </c>
      <c r="V737" t="str">
        <f t="shared" si="12"/>
        <v>NÃO</v>
      </c>
    </row>
    <row r="738" spans="1:22" x14ac:dyDescent="0.25">
      <c r="A738" t="s">
        <v>3723</v>
      </c>
      <c r="B738" t="s">
        <v>3724</v>
      </c>
      <c r="C738" t="s">
        <v>3725</v>
      </c>
      <c r="D738" t="s">
        <v>3717</v>
      </c>
      <c r="E738" t="s">
        <v>359</v>
      </c>
      <c r="G738">
        <v>12</v>
      </c>
      <c r="H738" s="1" t="s">
        <v>24</v>
      </c>
      <c r="I738" t="s">
        <v>3726</v>
      </c>
      <c r="K738">
        <v>180</v>
      </c>
      <c r="L738">
        <v>2160</v>
      </c>
      <c r="S738" t="s">
        <v>24</v>
      </c>
      <c r="T738">
        <v>0</v>
      </c>
      <c r="U738">
        <v>0</v>
      </c>
      <c r="V738" t="str">
        <f t="shared" si="12"/>
        <v>NÃO</v>
      </c>
    </row>
    <row r="739" spans="1:22" x14ac:dyDescent="0.25">
      <c r="A739" t="s">
        <v>3727</v>
      </c>
      <c r="B739" t="s">
        <v>3728</v>
      </c>
      <c r="C739" t="s">
        <v>3729</v>
      </c>
      <c r="D739" t="s">
        <v>3717</v>
      </c>
      <c r="E739" t="s">
        <v>359</v>
      </c>
      <c r="G739">
        <v>12</v>
      </c>
      <c r="H739" s="1" t="s">
        <v>24</v>
      </c>
      <c r="I739" t="s">
        <v>3730</v>
      </c>
      <c r="K739">
        <v>180</v>
      </c>
      <c r="L739">
        <v>2160</v>
      </c>
      <c r="M739">
        <v>0</v>
      </c>
      <c r="N739">
        <v>0</v>
      </c>
      <c r="O739">
        <v>0</v>
      </c>
      <c r="S739" t="s">
        <v>24</v>
      </c>
      <c r="T739">
        <v>0</v>
      </c>
      <c r="U739">
        <v>0</v>
      </c>
      <c r="V739" t="str">
        <f t="shared" si="12"/>
        <v>NÃO</v>
      </c>
    </row>
    <row r="740" spans="1:22" x14ac:dyDescent="0.25">
      <c r="A740" t="s">
        <v>3731</v>
      </c>
      <c r="B740" t="s">
        <v>3732</v>
      </c>
      <c r="C740" t="s">
        <v>3733</v>
      </c>
      <c r="D740" t="s">
        <v>3717</v>
      </c>
      <c r="E740" t="s">
        <v>359</v>
      </c>
      <c r="G740">
        <v>12</v>
      </c>
      <c r="H740" s="1" t="s">
        <v>24</v>
      </c>
      <c r="I740" t="s">
        <v>3734</v>
      </c>
      <c r="K740">
        <v>200</v>
      </c>
      <c r="L740">
        <v>2340</v>
      </c>
      <c r="M740">
        <v>0</v>
      </c>
      <c r="N740">
        <v>0</v>
      </c>
      <c r="O740">
        <v>0</v>
      </c>
      <c r="S740" t="s">
        <v>24</v>
      </c>
      <c r="T740">
        <v>0</v>
      </c>
      <c r="U740">
        <v>0</v>
      </c>
      <c r="V740" t="str">
        <f t="shared" si="12"/>
        <v>NÃO</v>
      </c>
    </row>
    <row r="741" spans="1:22" x14ac:dyDescent="0.25">
      <c r="A741" t="s">
        <v>3735</v>
      </c>
      <c r="B741" t="s">
        <v>3736</v>
      </c>
      <c r="C741" t="s">
        <v>3737</v>
      </c>
      <c r="D741" t="s">
        <v>3717</v>
      </c>
      <c r="E741" t="s">
        <v>359</v>
      </c>
      <c r="G741">
        <v>12</v>
      </c>
      <c r="H741" s="1" t="s">
        <v>24</v>
      </c>
      <c r="I741" t="s">
        <v>3738</v>
      </c>
      <c r="K741">
        <v>200</v>
      </c>
      <c r="L741">
        <v>2400</v>
      </c>
      <c r="S741" t="s">
        <v>24</v>
      </c>
      <c r="T741">
        <v>0</v>
      </c>
      <c r="U741">
        <v>0</v>
      </c>
      <c r="V741" t="str">
        <f t="shared" si="12"/>
        <v>NÃO</v>
      </c>
    </row>
    <row r="742" spans="1:22" x14ac:dyDescent="0.25">
      <c r="A742" t="s">
        <v>3739</v>
      </c>
      <c r="B742" t="s">
        <v>3740</v>
      </c>
      <c r="C742" t="s">
        <v>3741</v>
      </c>
      <c r="D742" t="s">
        <v>3717</v>
      </c>
      <c r="E742" t="s">
        <v>359</v>
      </c>
      <c r="G742">
        <v>12</v>
      </c>
      <c r="H742" s="1" t="s">
        <v>24</v>
      </c>
      <c r="I742" t="s">
        <v>3742</v>
      </c>
      <c r="K742">
        <v>200</v>
      </c>
      <c r="L742">
        <v>2400</v>
      </c>
      <c r="S742" t="s">
        <v>24</v>
      </c>
      <c r="T742">
        <v>0</v>
      </c>
      <c r="U742">
        <v>0</v>
      </c>
      <c r="V742" t="str">
        <f t="shared" si="12"/>
        <v>NÃO</v>
      </c>
    </row>
    <row r="743" spans="1:22" x14ac:dyDescent="0.25">
      <c r="A743" t="s">
        <v>3743</v>
      </c>
      <c r="B743" t="s">
        <v>3744</v>
      </c>
      <c r="C743" t="s">
        <v>3745</v>
      </c>
      <c r="D743" t="s">
        <v>348</v>
      </c>
      <c r="E743" t="s">
        <v>104</v>
      </c>
      <c r="F743" t="s">
        <v>105</v>
      </c>
      <c r="G743">
        <v>12</v>
      </c>
      <c r="H743" s="1" t="s">
        <v>47</v>
      </c>
      <c r="I743" t="s">
        <v>3746</v>
      </c>
      <c r="J743" t="s">
        <v>3747</v>
      </c>
      <c r="K743">
        <v>530</v>
      </c>
      <c r="L743">
        <v>6780</v>
      </c>
      <c r="M743">
        <v>23.1</v>
      </c>
      <c r="N743">
        <v>23.1</v>
      </c>
      <c r="O743">
        <v>3.8</v>
      </c>
      <c r="P743">
        <v>25.2</v>
      </c>
      <c r="Q743">
        <v>20</v>
      </c>
      <c r="R743">
        <v>25.4</v>
      </c>
      <c r="S743" t="s">
        <v>24</v>
      </c>
      <c r="T743">
        <v>0</v>
      </c>
      <c r="U743">
        <v>10</v>
      </c>
      <c r="V743" t="str">
        <f t="shared" si="12"/>
        <v>SIM</v>
      </c>
    </row>
    <row r="744" spans="1:22" x14ac:dyDescent="0.25">
      <c r="A744" t="s">
        <v>3748</v>
      </c>
      <c r="B744" t="s">
        <v>3749</v>
      </c>
      <c r="C744" t="s">
        <v>3750</v>
      </c>
      <c r="D744" t="s">
        <v>348</v>
      </c>
      <c r="E744" t="s">
        <v>104</v>
      </c>
      <c r="F744" t="s">
        <v>105</v>
      </c>
      <c r="G744">
        <v>12</v>
      </c>
      <c r="H744" s="1" t="s">
        <v>47</v>
      </c>
      <c r="I744" t="s">
        <v>3751</v>
      </c>
      <c r="J744" t="s">
        <v>3752</v>
      </c>
      <c r="K744">
        <v>740</v>
      </c>
      <c r="L744">
        <v>9180</v>
      </c>
      <c r="M744">
        <v>27.6</v>
      </c>
      <c r="N744">
        <v>27.6</v>
      </c>
      <c r="O744">
        <v>1.8</v>
      </c>
      <c r="P744">
        <v>30.4</v>
      </c>
      <c r="Q744">
        <v>12.7</v>
      </c>
      <c r="R744">
        <v>30.6</v>
      </c>
      <c r="S744" t="s">
        <v>24</v>
      </c>
      <c r="T744">
        <v>0</v>
      </c>
      <c r="U744">
        <v>10</v>
      </c>
      <c r="V744" t="str">
        <f t="shared" si="12"/>
        <v>SIM</v>
      </c>
    </row>
    <row r="745" spans="1:22" x14ac:dyDescent="0.25">
      <c r="A745" t="s">
        <v>3753</v>
      </c>
      <c r="B745" t="s">
        <v>3754</v>
      </c>
      <c r="C745" t="s">
        <v>3755</v>
      </c>
      <c r="D745" t="s">
        <v>3549</v>
      </c>
      <c r="E745" t="s">
        <v>3756</v>
      </c>
      <c r="G745">
        <v>12</v>
      </c>
      <c r="H745" s="1" t="s">
        <v>24</v>
      </c>
      <c r="I745" t="s">
        <v>3757</v>
      </c>
      <c r="J745" t="s">
        <v>3758</v>
      </c>
      <c r="K745">
        <v>318</v>
      </c>
      <c r="L745">
        <v>2350</v>
      </c>
      <c r="M745">
        <v>42.5</v>
      </c>
      <c r="N745">
        <v>31</v>
      </c>
      <c r="O745">
        <v>1.5</v>
      </c>
      <c r="P745">
        <v>32</v>
      </c>
      <c r="Q745">
        <v>45</v>
      </c>
      <c r="R745">
        <v>24</v>
      </c>
      <c r="S745" t="s">
        <v>24</v>
      </c>
      <c r="T745">
        <v>0</v>
      </c>
      <c r="U745">
        <v>5</v>
      </c>
      <c r="V745" t="str">
        <f t="shared" si="12"/>
        <v>NÃO</v>
      </c>
    </row>
    <row r="746" spans="1:22" x14ac:dyDescent="0.25">
      <c r="A746" t="s">
        <v>3759</v>
      </c>
      <c r="B746" t="s">
        <v>3760</v>
      </c>
      <c r="C746" t="s">
        <v>3761</v>
      </c>
      <c r="D746" t="s">
        <v>3549</v>
      </c>
      <c r="E746" t="s">
        <v>3756</v>
      </c>
      <c r="G746">
        <v>12</v>
      </c>
      <c r="H746" s="1" t="s">
        <v>24</v>
      </c>
      <c r="I746" t="s">
        <v>3762</v>
      </c>
      <c r="J746" t="s">
        <v>3763</v>
      </c>
      <c r="K746">
        <v>318</v>
      </c>
      <c r="L746">
        <v>2350</v>
      </c>
      <c r="M746">
        <v>42.5</v>
      </c>
      <c r="N746">
        <v>31</v>
      </c>
      <c r="O746">
        <v>1.5</v>
      </c>
      <c r="P746">
        <v>32</v>
      </c>
      <c r="Q746">
        <v>45</v>
      </c>
      <c r="R746">
        <v>24</v>
      </c>
      <c r="S746" t="s">
        <v>24</v>
      </c>
      <c r="T746">
        <v>0</v>
      </c>
      <c r="U746">
        <v>5</v>
      </c>
      <c r="V746" t="str">
        <f t="shared" si="12"/>
        <v>NÃO</v>
      </c>
    </row>
    <row r="747" spans="1:22" x14ac:dyDescent="0.25">
      <c r="A747" t="s">
        <v>3764</v>
      </c>
      <c r="B747" t="s">
        <v>3765</v>
      </c>
      <c r="C747" t="s">
        <v>3766</v>
      </c>
      <c r="D747" t="s">
        <v>3549</v>
      </c>
      <c r="E747" t="s">
        <v>3756</v>
      </c>
      <c r="G747">
        <v>12</v>
      </c>
      <c r="H747" s="1" t="s">
        <v>24</v>
      </c>
      <c r="I747" t="s">
        <v>3767</v>
      </c>
      <c r="J747" t="s">
        <v>3768</v>
      </c>
      <c r="K747">
        <v>318</v>
      </c>
      <c r="L747">
        <v>2350</v>
      </c>
      <c r="M747">
        <v>42.5</v>
      </c>
      <c r="N747">
        <v>31</v>
      </c>
      <c r="O747">
        <v>1.5</v>
      </c>
      <c r="P747">
        <v>32</v>
      </c>
      <c r="Q747">
        <v>45</v>
      </c>
      <c r="R747">
        <v>24</v>
      </c>
      <c r="S747" t="s">
        <v>24</v>
      </c>
      <c r="T747">
        <v>0</v>
      </c>
      <c r="U747">
        <v>5</v>
      </c>
      <c r="V747" t="str">
        <f t="shared" si="12"/>
        <v>NÃO</v>
      </c>
    </row>
    <row r="748" spans="1:22" x14ac:dyDescent="0.25">
      <c r="A748" t="s">
        <v>3769</v>
      </c>
      <c r="B748" t="s">
        <v>3770</v>
      </c>
      <c r="C748" t="s">
        <v>3771</v>
      </c>
      <c r="D748" t="s">
        <v>3549</v>
      </c>
      <c r="E748" t="s">
        <v>3555</v>
      </c>
      <c r="G748">
        <v>6</v>
      </c>
      <c r="H748" s="1" t="s">
        <v>24</v>
      </c>
      <c r="I748" t="s">
        <v>3772</v>
      </c>
      <c r="J748" t="s">
        <v>3773</v>
      </c>
      <c r="K748">
        <v>318</v>
      </c>
      <c r="L748">
        <v>2350</v>
      </c>
      <c r="M748">
        <v>42.5</v>
      </c>
      <c r="N748">
        <v>31</v>
      </c>
      <c r="O748">
        <v>1.5</v>
      </c>
      <c r="P748">
        <v>32</v>
      </c>
      <c r="Q748">
        <v>45</v>
      </c>
      <c r="R748">
        <v>24</v>
      </c>
      <c r="S748" t="s">
        <v>24</v>
      </c>
      <c r="T748">
        <v>0</v>
      </c>
      <c r="U748">
        <v>0</v>
      </c>
      <c r="V748" t="str">
        <f t="shared" si="12"/>
        <v>NÃO</v>
      </c>
    </row>
    <row r="749" spans="1:22" x14ac:dyDescent="0.25">
      <c r="A749" t="s">
        <v>3774</v>
      </c>
      <c r="B749" t="s">
        <v>3775</v>
      </c>
      <c r="C749" t="s">
        <v>3776</v>
      </c>
      <c r="D749" t="s">
        <v>3549</v>
      </c>
      <c r="E749" t="s">
        <v>3777</v>
      </c>
      <c r="G749">
        <v>24</v>
      </c>
      <c r="H749" s="1" t="s">
        <v>24</v>
      </c>
      <c r="I749" t="s">
        <v>3778</v>
      </c>
      <c r="J749" t="s">
        <v>3779</v>
      </c>
      <c r="K749">
        <v>40</v>
      </c>
      <c r="L749">
        <v>1200</v>
      </c>
      <c r="M749">
        <v>29.5</v>
      </c>
      <c r="N749">
        <v>24</v>
      </c>
      <c r="O749">
        <v>1.5</v>
      </c>
      <c r="P749">
        <v>32</v>
      </c>
      <c r="Q749">
        <v>45</v>
      </c>
      <c r="R749">
        <v>24</v>
      </c>
      <c r="S749" t="s">
        <v>24</v>
      </c>
      <c r="T749">
        <v>0</v>
      </c>
      <c r="U749">
        <v>0</v>
      </c>
      <c r="V749" t="str">
        <f t="shared" si="12"/>
        <v>NÃO</v>
      </c>
    </row>
    <row r="750" spans="1:22" x14ac:dyDescent="0.25">
      <c r="A750" t="s">
        <v>3780</v>
      </c>
      <c r="B750" t="s">
        <v>3781</v>
      </c>
      <c r="C750" t="s">
        <v>3782</v>
      </c>
      <c r="D750" t="s">
        <v>2513</v>
      </c>
      <c r="E750" t="s">
        <v>614</v>
      </c>
      <c r="G750">
        <v>50</v>
      </c>
      <c r="H750" s="1" t="s">
        <v>24</v>
      </c>
      <c r="I750" t="s">
        <v>3783</v>
      </c>
      <c r="J750" t="s">
        <v>3784</v>
      </c>
      <c r="K750">
        <v>360</v>
      </c>
      <c r="L750">
        <v>18500</v>
      </c>
      <c r="M750">
        <v>33.1</v>
      </c>
      <c r="N750">
        <v>19.600000000000001</v>
      </c>
      <c r="O750">
        <v>10.8</v>
      </c>
      <c r="P750">
        <v>50</v>
      </c>
      <c r="Q750">
        <v>40</v>
      </c>
      <c r="R750">
        <v>59.5</v>
      </c>
      <c r="S750" t="s">
        <v>24</v>
      </c>
      <c r="T750">
        <v>0</v>
      </c>
      <c r="U750">
        <v>10</v>
      </c>
      <c r="V750" t="str">
        <f t="shared" si="12"/>
        <v>NÃO</v>
      </c>
    </row>
    <row r="751" spans="1:22" x14ac:dyDescent="0.25">
      <c r="A751" t="s">
        <v>3785</v>
      </c>
      <c r="B751" t="s">
        <v>3786</v>
      </c>
      <c r="C751" t="s">
        <v>3787</v>
      </c>
      <c r="D751" t="s">
        <v>2513</v>
      </c>
      <c r="E751" t="s">
        <v>614</v>
      </c>
      <c r="G751">
        <v>50</v>
      </c>
      <c r="H751" s="1" t="s">
        <v>24</v>
      </c>
      <c r="I751" t="s">
        <v>3788</v>
      </c>
      <c r="J751" t="s">
        <v>3789</v>
      </c>
      <c r="K751">
        <v>430</v>
      </c>
      <c r="L751">
        <v>22000</v>
      </c>
      <c r="M751">
        <v>35.5</v>
      </c>
      <c r="N751">
        <v>21.5</v>
      </c>
      <c r="O751">
        <v>11.1</v>
      </c>
      <c r="P751">
        <v>50</v>
      </c>
      <c r="Q751">
        <v>40</v>
      </c>
      <c r="R751">
        <v>59.5</v>
      </c>
      <c r="S751" t="s">
        <v>24</v>
      </c>
      <c r="T751">
        <v>0</v>
      </c>
      <c r="U751">
        <v>10</v>
      </c>
      <c r="V751" t="str">
        <f t="shared" si="12"/>
        <v>NÃO</v>
      </c>
    </row>
    <row r="752" spans="1:22" x14ac:dyDescent="0.25">
      <c r="A752" t="s">
        <v>3790</v>
      </c>
      <c r="B752" t="s">
        <v>3791</v>
      </c>
      <c r="C752" t="s">
        <v>3792</v>
      </c>
      <c r="D752" t="s">
        <v>2513</v>
      </c>
      <c r="E752" t="s">
        <v>614</v>
      </c>
      <c r="G752">
        <v>40</v>
      </c>
      <c r="H752" s="1" t="s">
        <v>24</v>
      </c>
      <c r="I752" t="s">
        <v>3793</v>
      </c>
      <c r="J752" t="s">
        <v>3794</v>
      </c>
      <c r="K752">
        <v>500</v>
      </c>
      <c r="L752">
        <v>20500</v>
      </c>
      <c r="M752">
        <v>39.4</v>
      </c>
      <c r="N752">
        <v>23.5</v>
      </c>
      <c r="O752">
        <v>11.6</v>
      </c>
      <c r="P752">
        <v>50</v>
      </c>
      <c r="Q752">
        <v>40</v>
      </c>
      <c r="R752">
        <v>59.5</v>
      </c>
      <c r="S752" t="s">
        <v>24</v>
      </c>
      <c r="T752">
        <v>0</v>
      </c>
      <c r="U752">
        <v>10</v>
      </c>
      <c r="V752" t="str">
        <f t="shared" si="12"/>
        <v>NÃO</v>
      </c>
    </row>
    <row r="753" spans="1:22" x14ac:dyDescent="0.25">
      <c r="A753" t="s">
        <v>3795</v>
      </c>
      <c r="B753" t="s">
        <v>3796</v>
      </c>
      <c r="C753" t="s">
        <v>3797</v>
      </c>
      <c r="D753" t="s">
        <v>2513</v>
      </c>
      <c r="E753" t="s">
        <v>614</v>
      </c>
      <c r="G753">
        <v>150</v>
      </c>
      <c r="H753" s="1" t="s">
        <v>24</v>
      </c>
      <c r="I753" t="s">
        <v>3798</v>
      </c>
      <c r="J753" t="s">
        <v>3799</v>
      </c>
      <c r="K753">
        <v>60</v>
      </c>
      <c r="L753">
        <v>60</v>
      </c>
      <c r="M753">
        <v>0</v>
      </c>
      <c r="N753">
        <v>0</v>
      </c>
      <c r="O753">
        <v>0</v>
      </c>
      <c r="S753" t="s">
        <v>24</v>
      </c>
      <c r="T753">
        <v>0</v>
      </c>
      <c r="U753">
        <v>10</v>
      </c>
      <c r="V753" t="str">
        <f t="shared" si="12"/>
        <v>NÃO</v>
      </c>
    </row>
    <row r="754" spans="1:22" x14ac:dyDescent="0.25">
      <c r="A754" t="s">
        <v>3800</v>
      </c>
      <c r="B754" t="s">
        <v>3801</v>
      </c>
      <c r="C754" t="s">
        <v>3802</v>
      </c>
      <c r="D754" t="s">
        <v>2513</v>
      </c>
      <c r="E754" t="s">
        <v>614</v>
      </c>
      <c r="G754">
        <v>12</v>
      </c>
      <c r="H754" s="1" t="s">
        <v>24</v>
      </c>
      <c r="I754" t="s">
        <v>3803</v>
      </c>
      <c r="J754" t="s">
        <v>3804</v>
      </c>
      <c r="K754">
        <v>345</v>
      </c>
      <c r="L754">
        <v>4640</v>
      </c>
      <c r="M754">
        <v>27.1</v>
      </c>
      <c r="N754">
        <v>19</v>
      </c>
      <c r="O754">
        <v>22.1</v>
      </c>
      <c r="P754">
        <v>50</v>
      </c>
      <c r="Q754">
        <v>40</v>
      </c>
      <c r="R754">
        <v>59.5</v>
      </c>
      <c r="S754" t="s">
        <v>24</v>
      </c>
      <c r="T754">
        <v>0</v>
      </c>
      <c r="U754">
        <v>10</v>
      </c>
      <c r="V754" t="str">
        <f t="shared" si="12"/>
        <v>NÃO</v>
      </c>
    </row>
    <row r="755" spans="1:22" x14ac:dyDescent="0.25">
      <c r="A755" t="s">
        <v>3805</v>
      </c>
      <c r="B755" t="s">
        <v>3806</v>
      </c>
      <c r="C755" t="s">
        <v>3807</v>
      </c>
      <c r="D755" t="s">
        <v>2513</v>
      </c>
      <c r="E755" t="s">
        <v>614</v>
      </c>
      <c r="G755">
        <v>24</v>
      </c>
      <c r="H755" s="1" t="s">
        <v>24</v>
      </c>
      <c r="I755" t="s">
        <v>3808</v>
      </c>
      <c r="J755" t="s">
        <v>3809</v>
      </c>
      <c r="K755">
        <v>210</v>
      </c>
      <c r="L755">
        <v>210</v>
      </c>
      <c r="M755">
        <v>0</v>
      </c>
      <c r="N755">
        <v>0</v>
      </c>
      <c r="O755">
        <v>0</v>
      </c>
      <c r="S755" t="s">
        <v>24</v>
      </c>
      <c r="T755">
        <v>0</v>
      </c>
      <c r="U755">
        <v>10</v>
      </c>
      <c r="V755" t="str">
        <f t="shared" si="12"/>
        <v>NÃO</v>
      </c>
    </row>
    <row r="756" spans="1:22" x14ac:dyDescent="0.25">
      <c r="A756" t="s">
        <v>3810</v>
      </c>
      <c r="B756" t="s">
        <v>3811</v>
      </c>
      <c r="C756" t="s">
        <v>3812</v>
      </c>
      <c r="D756" t="s">
        <v>2513</v>
      </c>
      <c r="E756" t="s">
        <v>614</v>
      </c>
      <c r="G756">
        <v>50</v>
      </c>
      <c r="H756" s="1" t="s">
        <v>24</v>
      </c>
      <c r="I756" t="s">
        <v>3813</v>
      </c>
      <c r="J756" t="s">
        <v>3814</v>
      </c>
      <c r="K756">
        <v>180</v>
      </c>
      <c r="L756">
        <v>180</v>
      </c>
      <c r="M756">
        <v>0</v>
      </c>
      <c r="N756">
        <v>0</v>
      </c>
      <c r="O756">
        <v>0</v>
      </c>
      <c r="S756" t="s">
        <v>24</v>
      </c>
      <c r="T756">
        <v>0</v>
      </c>
      <c r="U756">
        <v>10</v>
      </c>
      <c r="V756" t="str">
        <f t="shared" si="12"/>
        <v>NÃO</v>
      </c>
    </row>
    <row r="757" spans="1:22" x14ac:dyDescent="0.25">
      <c r="A757" t="s">
        <v>3815</v>
      </c>
      <c r="B757" t="s">
        <v>3816</v>
      </c>
      <c r="C757" t="s">
        <v>3817</v>
      </c>
      <c r="D757" t="s">
        <v>2513</v>
      </c>
      <c r="E757" t="s">
        <v>614</v>
      </c>
      <c r="G757">
        <v>32</v>
      </c>
      <c r="H757" s="1" t="s">
        <v>24</v>
      </c>
      <c r="I757" t="s">
        <v>3818</v>
      </c>
      <c r="J757" t="s">
        <v>3819</v>
      </c>
      <c r="K757">
        <v>235</v>
      </c>
      <c r="L757">
        <v>8020</v>
      </c>
      <c r="M757">
        <v>30.2</v>
      </c>
      <c r="N757">
        <v>20.6</v>
      </c>
      <c r="O757">
        <v>5.4</v>
      </c>
      <c r="P757">
        <v>50</v>
      </c>
      <c r="Q757">
        <v>40</v>
      </c>
      <c r="R757">
        <v>59.5</v>
      </c>
      <c r="S757" t="s">
        <v>24</v>
      </c>
      <c r="T757">
        <v>0</v>
      </c>
      <c r="U757">
        <v>10</v>
      </c>
      <c r="V757" t="str">
        <f t="shared" si="12"/>
        <v>NÃO</v>
      </c>
    </row>
    <row r="758" spans="1:22" x14ac:dyDescent="0.25">
      <c r="A758" t="s">
        <v>3820</v>
      </c>
      <c r="B758" t="s">
        <v>3821</v>
      </c>
      <c r="C758" t="s">
        <v>3822</v>
      </c>
      <c r="D758" t="s">
        <v>2513</v>
      </c>
      <c r="E758" t="s">
        <v>614</v>
      </c>
      <c r="G758">
        <v>36</v>
      </c>
      <c r="H758" s="1" t="s">
        <v>24</v>
      </c>
      <c r="I758" t="s">
        <v>3823</v>
      </c>
      <c r="J758" t="s">
        <v>3824</v>
      </c>
      <c r="K758">
        <v>330</v>
      </c>
      <c r="L758">
        <v>12380</v>
      </c>
      <c r="M758">
        <v>35.700000000000003</v>
      </c>
      <c r="N758">
        <v>25.2</v>
      </c>
      <c r="O758">
        <v>6.1</v>
      </c>
      <c r="P758">
        <v>65</v>
      </c>
      <c r="Q758">
        <v>50</v>
      </c>
      <c r="R758">
        <v>72</v>
      </c>
      <c r="S758" t="s">
        <v>24</v>
      </c>
      <c r="T758">
        <v>0</v>
      </c>
      <c r="U758">
        <v>10</v>
      </c>
      <c r="V758" t="str">
        <f t="shared" si="12"/>
        <v>NÃO</v>
      </c>
    </row>
    <row r="759" spans="1:22" x14ac:dyDescent="0.25">
      <c r="A759" t="s">
        <v>3825</v>
      </c>
      <c r="B759" t="s">
        <v>3826</v>
      </c>
      <c r="C759" t="s">
        <v>3827</v>
      </c>
      <c r="D759" t="s">
        <v>2513</v>
      </c>
      <c r="E759" t="s">
        <v>614</v>
      </c>
      <c r="G759">
        <v>28</v>
      </c>
      <c r="H759" s="1" t="s">
        <v>24</v>
      </c>
      <c r="I759" t="s">
        <v>3828</v>
      </c>
      <c r="J759" t="s">
        <v>3829</v>
      </c>
      <c r="K759">
        <v>425</v>
      </c>
      <c r="L759">
        <v>12400</v>
      </c>
      <c r="M759">
        <v>40.700000000000003</v>
      </c>
      <c r="N759">
        <v>28.8</v>
      </c>
      <c r="O759">
        <v>6.2</v>
      </c>
      <c r="P759">
        <v>65</v>
      </c>
      <c r="Q759">
        <v>50</v>
      </c>
      <c r="R759">
        <v>72</v>
      </c>
      <c r="S759" t="s">
        <v>24</v>
      </c>
      <c r="T759">
        <v>0</v>
      </c>
      <c r="U759">
        <v>10</v>
      </c>
      <c r="V759" t="str">
        <f t="shared" si="12"/>
        <v>NÃO</v>
      </c>
    </row>
    <row r="760" spans="1:22" x14ac:dyDescent="0.25">
      <c r="A760" t="s">
        <v>3830</v>
      </c>
      <c r="B760" t="s">
        <v>3831</v>
      </c>
      <c r="C760" t="s">
        <v>3832</v>
      </c>
      <c r="D760" t="s">
        <v>2513</v>
      </c>
      <c r="E760" t="s">
        <v>614</v>
      </c>
      <c r="G760">
        <v>22</v>
      </c>
      <c r="H760" s="1" t="s">
        <v>24</v>
      </c>
      <c r="I760" t="s">
        <v>3833</v>
      </c>
      <c r="J760" t="s">
        <v>3834</v>
      </c>
      <c r="K760">
        <v>560</v>
      </c>
      <c r="L760">
        <v>12820</v>
      </c>
      <c r="M760">
        <v>47</v>
      </c>
      <c r="N760">
        <v>32.1</v>
      </c>
      <c r="O760">
        <v>6.7</v>
      </c>
      <c r="P760">
        <v>65</v>
      </c>
      <c r="Q760">
        <v>50</v>
      </c>
      <c r="R760">
        <v>72</v>
      </c>
      <c r="S760" t="s">
        <v>24</v>
      </c>
      <c r="T760">
        <v>0</v>
      </c>
      <c r="U760">
        <v>10</v>
      </c>
      <c r="V760" t="str">
        <f t="shared" si="12"/>
        <v>NÃO</v>
      </c>
    </row>
    <row r="761" spans="1:22" x14ac:dyDescent="0.25">
      <c r="A761" t="s">
        <v>3835</v>
      </c>
      <c r="B761" t="s">
        <v>3836</v>
      </c>
      <c r="C761" t="s">
        <v>3837</v>
      </c>
      <c r="D761" t="s">
        <v>2513</v>
      </c>
      <c r="E761" t="s">
        <v>614</v>
      </c>
      <c r="G761">
        <v>14</v>
      </c>
      <c r="H761" s="1" t="s">
        <v>24</v>
      </c>
      <c r="I761" t="s">
        <v>3838</v>
      </c>
      <c r="J761" t="s">
        <v>3839</v>
      </c>
      <c r="K761">
        <v>760</v>
      </c>
      <c r="L761">
        <v>11140</v>
      </c>
      <c r="M761">
        <v>43.8</v>
      </c>
      <c r="N761">
        <v>28.8</v>
      </c>
      <c r="O761">
        <v>6.3</v>
      </c>
      <c r="P761">
        <v>50</v>
      </c>
      <c r="Q761">
        <v>40</v>
      </c>
      <c r="R761">
        <v>59.5</v>
      </c>
      <c r="S761" t="s">
        <v>24</v>
      </c>
      <c r="T761">
        <v>0</v>
      </c>
      <c r="U761">
        <v>10</v>
      </c>
      <c r="V761" t="str">
        <f t="shared" si="12"/>
        <v>NÃO</v>
      </c>
    </row>
    <row r="762" spans="1:22" x14ac:dyDescent="0.25">
      <c r="A762" t="s">
        <v>3840</v>
      </c>
      <c r="B762" t="s">
        <v>3841</v>
      </c>
      <c r="C762" t="s">
        <v>3842</v>
      </c>
      <c r="D762" t="s">
        <v>2513</v>
      </c>
      <c r="E762" t="s">
        <v>614</v>
      </c>
      <c r="G762">
        <v>56</v>
      </c>
      <c r="H762" s="1" t="s">
        <v>24</v>
      </c>
      <c r="I762" t="s">
        <v>3843</v>
      </c>
      <c r="J762" t="s">
        <v>3844</v>
      </c>
      <c r="K762">
        <v>70</v>
      </c>
      <c r="L762">
        <v>70</v>
      </c>
      <c r="M762">
        <v>0</v>
      </c>
      <c r="N762">
        <v>0</v>
      </c>
      <c r="O762">
        <v>0</v>
      </c>
      <c r="S762" t="s">
        <v>24</v>
      </c>
      <c r="T762">
        <v>0</v>
      </c>
      <c r="U762">
        <v>10</v>
      </c>
      <c r="V762" t="str">
        <f t="shared" si="12"/>
        <v>NÃO</v>
      </c>
    </row>
    <row r="763" spans="1:22" x14ac:dyDescent="0.25">
      <c r="A763" t="s">
        <v>3845</v>
      </c>
      <c r="B763" t="s">
        <v>3846</v>
      </c>
      <c r="C763" t="s">
        <v>3847</v>
      </c>
      <c r="D763" t="s">
        <v>3549</v>
      </c>
      <c r="E763" t="s">
        <v>29</v>
      </c>
      <c r="F763" t="s">
        <v>30</v>
      </c>
      <c r="G763">
        <v>48</v>
      </c>
      <c r="H763" s="1" t="s">
        <v>24</v>
      </c>
      <c r="I763" t="s">
        <v>3848</v>
      </c>
      <c r="J763" t="s">
        <v>3849</v>
      </c>
      <c r="K763">
        <v>29</v>
      </c>
      <c r="L763">
        <v>1560</v>
      </c>
      <c r="M763">
        <v>17.2</v>
      </c>
      <c r="N763">
        <v>12</v>
      </c>
      <c r="O763">
        <v>1.5</v>
      </c>
      <c r="P763">
        <v>26</v>
      </c>
      <c r="Q763">
        <v>34</v>
      </c>
      <c r="R763">
        <v>13</v>
      </c>
      <c r="S763" t="s">
        <v>24</v>
      </c>
      <c r="T763">
        <v>0</v>
      </c>
      <c r="U763">
        <v>10</v>
      </c>
      <c r="V763" t="str">
        <f t="shared" si="12"/>
        <v>NÃO</v>
      </c>
    </row>
    <row r="764" spans="1:22" x14ac:dyDescent="0.25">
      <c r="A764" t="s">
        <v>3850</v>
      </c>
      <c r="B764" t="s">
        <v>3851</v>
      </c>
      <c r="C764" t="s">
        <v>3852</v>
      </c>
      <c r="D764" t="s">
        <v>348</v>
      </c>
      <c r="E764" t="s">
        <v>104</v>
      </c>
      <c r="F764" t="s">
        <v>105</v>
      </c>
      <c r="G764">
        <v>12</v>
      </c>
      <c r="H764" s="1" t="s">
        <v>47</v>
      </c>
      <c r="I764" t="s">
        <v>3853</v>
      </c>
      <c r="J764" t="s">
        <v>3854</v>
      </c>
      <c r="K764">
        <v>740</v>
      </c>
      <c r="L764">
        <v>9180</v>
      </c>
      <c r="M764">
        <v>27.6</v>
      </c>
      <c r="N764">
        <v>27.6</v>
      </c>
      <c r="O764">
        <v>1.8</v>
      </c>
      <c r="P764">
        <v>30.4</v>
      </c>
      <c r="Q764">
        <v>12.7</v>
      </c>
      <c r="R764">
        <v>30.6</v>
      </c>
      <c r="S764" t="s">
        <v>24</v>
      </c>
      <c r="T764">
        <v>0</v>
      </c>
      <c r="U764">
        <v>10</v>
      </c>
      <c r="V764" t="str">
        <f t="shared" si="12"/>
        <v>SIM</v>
      </c>
    </row>
    <row r="765" spans="1:22" x14ac:dyDescent="0.25">
      <c r="A765" t="s">
        <v>3855</v>
      </c>
      <c r="B765" t="s">
        <v>3856</v>
      </c>
      <c r="C765" t="s">
        <v>3857</v>
      </c>
      <c r="D765" t="s">
        <v>348</v>
      </c>
      <c r="E765" t="s">
        <v>104</v>
      </c>
      <c r="F765" t="s">
        <v>105</v>
      </c>
      <c r="G765">
        <v>12</v>
      </c>
      <c r="H765" s="1" t="s">
        <v>47</v>
      </c>
      <c r="I765" t="s">
        <v>3858</v>
      </c>
      <c r="J765" t="s">
        <v>3859</v>
      </c>
      <c r="K765">
        <v>530</v>
      </c>
      <c r="L765">
        <v>6780</v>
      </c>
      <c r="M765">
        <v>23.1</v>
      </c>
      <c r="N765">
        <v>23.1</v>
      </c>
      <c r="O765">
        <v>3.8</v>
      </c>
      <c r="P765">
        <v>25.2</v>
      </c>
      <c r="Q765">
        <v>20</v>
      </c>
      <c r="R765">
        <v>25.4</v>
      </c>
      <c r="S765" t="s">
        <v>24</v>
      </c>
      <c r="T765">
        <v>0</v>
      </c>
      <c r="U765">
        <v>10</v>
      </c>
      <c r="V765" t="str">
        <f t="shared" si="12"/>
        <v>SIM</v>
      </c>
    </row>
    <row r="766" spans="1:22" x14ac:dyDescent="0.25">
      <c r="A766" t="s">
        <v>3860</v>
      </c>
      <c r="B766" t="s">
        <v>3861</v>
      </c>
      <c r="C766" t="s">
        <v>3862</v>
      </c>
      <c r="D766" t="s">
        <v>51</v>
      </c>
      <c r="E766" t="s">
        <v>62</v>
      </c>
      <c r="G766">
        <v>4</v>
      </c>
      <c r="H766" s="1" t="s">
        <v>24</v>
      </c>
      <c r="I766" t="s">
        <v>3863</v>
      </c>
      <c r="J766" t="s">
        <v>3864</v>
      </c>
      <c r="K766">
        <v>1765</v>
      </c>
      <c r="L766">
        <v>8660</v>
      </c>
      <c r="M766">
        <v>65.599999999999994</v>
      </c>
      <c r="N766">
        <v>46</v>
      </c>
      <c r="O766">
        <v>41</v>
      </c>
      <c r="P766">
        <v>67</v>
      </c>
      <c r="Q766">
        <v>47</v>
      </c>
      <c r="R766">
        <v>58</v>
      </c>
      <c r="S766" t="s">
        <v>24</v>
      </c>
      <c r="T766">
        <v>0</v>
      </c>
      <c r="U766">
        <v>10</v>
      </c>
      <c r="V766" t="str">
        <f t="shared" si="12"/>
        <v>NÃO</v>
      </c>
    </row>
    <row r="767" spans="1:22" x14ac:dyDescent="0.25">
      <c r="A767" t="s">
        <v>3865</v>
      </c>
      <c r="B767" t="s">
        <v>3866</v>
      </c>
      <c r="C767" t="s">
        <v>3867</v>
      </c>
      <c r="D767" t="s">
        <v>51</v>
      </c>
      <c r="E767" t="s">
        <v>62</v>
      </c>
      <c r="G767">
        <v>6</v>
      </c>
      <c r="H767" s="1" t="s">
        <v>24</v>
      </c>
      <c r="I767" t="s">
        <v>3868</v>
      </c>
      <c r="J767" t="s">
        <v>3869</v>
      </c>
      <c r="K767">
        <v>1355</v>
      </c>
      <c r="L767">
        <v>9730</v>
      </c>
      <c r="M767">
        <v>65.599999999999994</v>
      </c>
      <c r="N767">
        <v>46</v>
      </c>
      <c r="O767">
        <v>31</v>
      </c>
      <c r="P767">
        <v>67</v>
      </c>
      <c r="Q767">
        <v>47</v>
      </c>
      <c r="R767">
        <v>58</v>
      </c>
      <c r="S767" t="s">
        <v>24</v>
      </c>
      <c r="T767">
        <v>0</v>
      </c>
      <c r="U767">
        <v>10</v>
      </c>
      <c r="V767" t="str">
        <f t="shared" si="12"/>
        <v>NÃO</v>
      </c>
    </row>
    <row r="768" spans="1:22" x14ac:dyDescent="0.25">
      <c r="A768" t="s">
        <v>3870</v>
      </c>
      <c r="B768" t="s">
        <v>49</v>
      </c>
      <c r="C768" t="s">
        <v>3871</v>
      </c>
      <c r="D768" t="s">
        <v>51</v>
      </c>
      <c r="E768" t="s">
        <v>29</v>
      </c>
      <c r="F768" t="s">
        <v>30</v>
      </c>
      <c r="G768">
        <v>12</v>
      </c>
      <c r="H768" s="1" t="s">
        <v>24</v>
      </c>
      <c r="I768" t="s">
        <v>3872</v>
      </c>
      <c r="J768" t="s">
        <v>3873</v>
      </c>
      <c r="K768">
        <v>57</v>
      </c>
      <c r="L768">
        <v>1072</v>
      </c>
      <c r="M768">
        <v>19.5</v>
      </c>
      <c r="N768">
        <v>18</v>
      </c>
      <c r="O768">
        <v>7.5</v>
      </c>
      <c r="P768">
        <v>41</v>
      </c>
      <c r="Q768">
        <v>28.5</v>
      </c>
      <c r="R768">
        <v>38.5</v>
      </c>
      <c r="S768" t="s">
        <v>24</v>
      </c>
      <c r="T768">
        <v>0</v>
      </c>
      <c r="U768">
        <v>10</v>
      </c>
      <c r="V768" t="str">
        <f t="shared" si="12"/>
        <v>NÃO</v>
      </c>
    </row>
    <row r="769" spans="1:22" x14ac:dyDescent="0.25">
      <c r="A769" t="s">
        <v>3874</v>
      </c>
      <c r="B769" t="s">
        <v>3875</v>
      </c>
      <c r="C769" t="s">
        <v>3876</v>
      </c>
      <c r="D769" t="s">
        <v>51</v>
      </c>
      <c r="E769" t="s">
        <v>1740</v>
      </c>
      <c r="F769" t="s">
        <v>135</v>
      </c>
      <c r="G769">
        <v>6</v>
      </c>
      <c r="H769" s="1" t="s">
        <v>24</v>
      </c>
      <c r="I769" t="s">
        <v>3877</v>
      </c>
      <c r="J769" t="s">
        <v>3878</v>
      </c>
      <c r="K769">
        <v>685</v>
      </c>
      <c r="L769">
        <v>4152</v>
      </c>
      <c r="M769">
        <v>80</v>
      </c>
      <c r="N769">
        <v>42.5</v>
      </c>
      <c r="O769">
        <v>28</v>
      </c>
      <c r="P769">
        <v>43</v>
      </c>
      <c r="Q769">
        <v>79</v>
      </c>
      <c r="R769">
        <v>39</v>
      </c>
      <c r="S769" t="s">
        <v>24</v>
      </c>
      <c r="T769">
        <v>0</v>
      </c>
      <c r="U769">
        <v>0</v>
      </c>
      <c r="V769" t="str">
        <f t="shared" si="12"/>
        <v>NÃO</v>
      </c>
    </row>
    <row r="770" spans="1:22" x14ac:dyDescent="0.25">
      <c r="A770" t="s">
        <v>3879</v>
      </c>
      <c r="B770" t="s">
        <v>3880</v>
      </c>
      <c r="C770" t="s">
        <v>3881</v>
      </c>
      <c r="D770" t="s">
        <v>51</v>
      </c>
      <c r="E770" t="s">
        <v>1740</v>
      </c>
      <c r="F770" t="s">
        <v>135</v>
      </c>
      <c r="G770">
        <v>6</v>
      </c>
      <c r="H770" s="1" t="s">
        <v>24</v>
      </c>
      <c r="I770" t="s">
        <v>3882</v>
      </c>
      <c r="J770" t="s">
        <v>3883</v>
      </c>
      <c r="K770">
        <v>685</v>
      </c>
      <c r="L770">
        <v>4152</v>
      </c>
      <c r="M770">
        <v>80</v>
      </c>
      <c r="N770">
        <v>42.5</v>
      </c>
      <c r="O770">
        <v>28</v>
      </c>
      <c r="P770">
        <v>43</v>
      </c>
      <c r="Q770">
        <v>79</v>
      </c>
      <c r="R770">
        <v>39</v>
      </c>
      <c r="S770" t="s">
        <v>24</v>
      </c>
      <c r="T770">
        <v>0</v>
      </c>
      <c r="U770">
        <v>0</v>
      </c>
      <c r="V770" t="str">
        <f t="shared" si="12"/>
        <v>NÃO</v>
      </c>
    </row>
    <row r="771" spans="1:22" x14ac:dyDescent="0.25">
      <c r="A771" t="s">
        <v>3884</v>
      </c>
      <c r="B771" t="s">
        <v>3885</v>
      </c>
      <c r="C771" t="s">
        <v>3886</v>
      </c>
      <c r="D771" t="s">
        <v>51</v>
      </c>
      <c r="E771" t="s">
        <v>1740</v>
      </c>
      <c r="F771" t="s">
        <v>135</v>
      </c>
      <c r="G771">
        <v>6</v>
      </c>
      <c r="H771" s="1" t="s">
        <v>24</v>
      </c>
      <c r="I771" t="s">
        <v>3887</v>
      </c>
      <c r="J771" t="s">
        <v>3888</v>
      </c>
      <c r="K771">
        <v>685</v>
      </c>
      <c r="L771">
        <v>4152</v>
      </c>
      <c r="M771">
        <v>80</v>
      </c>
      <c r="N771">
        <v>42.5</v>
      </c>
      <c r="O771">
        <v>28</v>
      </c>
      <c r="P771">
        <v>43</v>
      </c>
      <c r="Q771">
        <v>79</v>
      </c>
      <c r="R771">
        <v>39</v>
      </c>
      <c r="S771" t="s">
        <v>24</v>
      </c>
      <c r="T771">
        <v>0</v>
      </c>
      <c r="U771">
        <v>0</v>
      </c>
      <c r="V771" t="str">
        <f t="shared" si="12"/>
        <v>NÃO</v>
      </c>
    </row>
    <row r="772" spans="1:22" x14ac:dyDescent="0.25">
      <c r="A772" t="s">
        <v>3890</v>
      </c>
      <c r="B772" t="s">
        <v>3891</v>
      </c>
      <c r="C772" t="s">
        <v>3892</v>
      </c>
      <c r="D772" t="s">
        <v>74</v>
      </c>
      <c r="E772" t="s">
        <v>62</v>
      </c>
      <c r="G772">
        <v>16</v>
      </c>
      <c r="H772" s="1" t="s">
        <v>24</v>
      </c>
      <c r="I772" t="s">
        <v>3893</v>
      </c>
      <c r="J772" t="s">
        <v>3894</v>
      </c>
      <c r="K772">
        <v>27</v>
      </c>
      <c r="L772">
        <v>544</v>
      </c>
      <c r="M772">
        <v>11.7</v>
      </c>
      <c r="N772">
        <v>11.2</v>
      </c>
      <c r="O772">
        <v>22.7</v>
      </c>
      <c r="P772">
        <v>24</v>
      </c>
      <c r="Q772">
        <v>19.5</v>
      </c>
      <c r="R772">
        <v>12.5</v>
      </c>
      <c r="S772" t="s">
        <v>47</v>
      </c>
      <c r="T772">
        <v>0</v>
      </c>
      <c r="U772">
        <v>10</v>
      </c>
      <c r="V772" t="str">
        <f t="shared" ref="V772:V835" si="13">IF(OR(S772="S",H772="S"),"SIM","NÃO")</f>
        <v>SIM</v>
      </c>
    </row>
    <row r="773" spans="1:22" x14ac:dyDescent="0.25">
      <c r="A773" t="s">
        <v>3895</v>
      </c>
      <c r="B773" t="s">
        <v>3896</v>
      </c>
      <c r="C773" t="s">
        <v>3897</v>
      </c>
      <c r="D773" t="s">
        <v>74</v>
      </c>
      <c r="E773" t="s">
        <v>62</v>
      </c>
      <c r="G773">
        <v>9</v>
      </c>
      <c r="H773" s="1" t="s">
        <v>24</v>
      </c>
      <c r="I773" t="s">
        <v>3898</v>
      </c>
      <c r="J773" t="s">
        <v>3899</v>
      </c>
      <c r="K773">
        <v>104</v>
      </c>
      <c r="L773">
        <v>1250</v>
      </c>
      <c r="M773">
        <v>20.399999999999999</v>
      </c>
      <c r="N773">
        <v>13</v>
      </c>
      <c r="O773">
        <v>20.7</v>
      </c>
      <c r="P773">
        <v>34</v>
      </c>
      <c r="Q773">
        <v>34.5</v>
      </c>
      <c r="R773">
        <v>24.5</v>
      </c>
      <c r="S773" t="s">
        <v>24</v>
      </c>
      <c r="T773">
        <v>0</v>
      </c>
      <c r="U773">
        <v>10</v>
      </c>
      <c r="V773" t="str">
        <f t="shared" si="13"/>
        <v>NÃO</v>
      </c>
    </row>
    <row r="774" spans="1:22" x14ac:dyDescent="0.25">
      <c r="A774" t="s">
        <v>3900</v>
      </c>
      <c r="B774" t="s">
        <v>3901</v>
      </c>
      <c r="C774" t="s">
        <v>3902</v>
      </c>
      <c r="D774" t="s">
        <v>74</v>
      </c>
      <c r="E774" t="s">
        <v>29</v>
      </c>
      <c r="F774" t="s">
        <v>30</v>
      </c>
      <c r="G774">
        <v>52</v>
      </c>
      <c r="H774" s="1" t="s">
        <v>24</v>
      </c>
      <c r="I774" t="s">
        <v>3903</v>
      </c>
      <c r="J774" t="s">
        <v>3904</v>
      </c>
      <c r="K774">
        <v>19</v>
      </c>
      <c r="L774">
        <v>1088</v>
      </c>
      <c r="M774">
        <v>57.2</v>
      </c>
      <c r="N774">
        <v>38.4</v>
      </c>
      <c r="O774">
        <v>30.3</v>
      </c>
      <c r="P774">
        <v>18</v>
      </c>
      <c r="Q774">
        <v>18</v>
      </c>
      <c r="R774">
        <v>24.5</v>
      </c>
      <c r="S774" t="s">
        <v>24</v>
      </c>
      <c r="T774">
        <v>0</v>
      </c>
      <c r="U774">
        <v>10</v>
      </c>
      <c r="V774" t="str">
        <f t="shared" si="13"/>
        <v>NÃO</v>
      </c>
    </row>
    <row r="775" spans="1:22" x14ac:dyDescent="0.25">
      <c r="A775" t="s">
        <v>3905</v>
      </c>
      <c r="B775" t="s">
        <v>3906</v>
      </c>
      <c r="C775" t="s">
        <v>3907</v>
      </c>
      <c r="D775" t="s">
        <v>74</v>
      </c>
      <c r="E775" t="s">
        <v>29</v>
      </c>
      <c r="F775" t="s">
        <v>30</v>
      </c>
      <c r="G775">
        <v>14</v>
      </c>
      <c r="H775" s="1" t="s">
        <v>24</v>
      </c>
      <c r="I775" t="s">
        <v>3908</v>
      </c>
      <c r="J775" t="s">
        <v>3909</v>
      </c>
      <c r="K775">
        <v>73</v>
      </c>
      <c r="L775">
        <v>1367</v>
      </c>
      <c r="M775">
        <v>9.5</v>
      </c>
      <c r="N775">
        <v>9.5</v>
      </c>
      <c r="O775">
        <v>6.4</v>
      </c>
      <c r="P775">
        <v>45</v>
      </c>
      <c r="Q775">
        <v>31.5</v>
      </c>
      <c r="R775">
        <v>19</v>
      </c>
      <c r="S775" t="s">
        <v>24</v>
      </c>
      <c r="T775">
        <v>0</v>
      </c>
      <c r="U775">
        <v>10</v>
      </c>
      <c r="V775" t="str">
        <f t="shared" si="13"/>
        <v>NÃO</v>
      </c>
    </row>
    <row r="776" spans="1:22" x14ac:dyDescent="0.25">
      <c r="A776" t="s">
        <v>3910</v>
      </c>
      <c r="B776" t="s">
        <v>3911</v>
      </c>
      <c r="C776" t="s">
        <v>3912</v>
      </c>
      <c r="D776" t="s">
        <v>74</v>
      </c>
      <c r="E776" t="s">
        <v>29</v>
      </c>
      <c r="F776" t="s">
        <v>30</v>
      </c>
      <c r="G776">
        <v>14</v>
      </c>
      <c r="H776" s="1" t="s">
        <v>24</v>
      </c>
      <c r="I776" t="s">
        <v>3913</v>
      </c>
      <c r="J776" t="s">
        <v>3914</v>
      </c>
      <c r="K776">
        <v>73</v>
      </c>
      <c r="L776">
        <v>1367</v>
      </c>
      <c r="M776">
        <v>9.5</v>
      </c>
      <c r="N776">
        <v>9.5</v>
      </c>
      <c r="O776">
        <v>20.7</v>
      </c>
      <c r="P776">
        <v>45</v>
      </c>
      <c r="Q776">
        <v>31.5</v>
      </c>
      <c r="R776">
        <v>19</v>
      </c>
      <c r="S776" t="s">
        <v>24</v>
      </c>
      <c r="T776">
        <v>0</v>
      </c>
      <c r="U776">
        <v>10</v>
      </c>
      <c r="V776" t="str">
        <f t="shared" si="13"/>
        <v>NÃO</v>
      </c>
    </row>
    <row r="777" spans="1:22" x14ac:dyDescent="0.25">
      <c r="A777" t="s">
        <v>3915</v>
      </c>
      <c r="B777" t="s">
        <v>3916</v>
      </c>
      <c r="C777" t="s">
        <v>3917</v>
      </c>
      <c r="D777" t="s">
        <v>74</v>
      </c>
      <c r="E777" t="s">
        <v>29</v>
      </c>
      <c r="F777" t="s">
        <v>30</v>
      </c>
      <c r="G777">
        <v>14</v>
      </c>
      <c r="H777" s="1" t="s">
        <v>24</v>
      </c>
      <c r="I777" t="s">
        <v>3918</v>
      </c>
      <c r="J777" t="s">
        <v>3919</v>
      </c>
      <c r="K777">
        <v>78</v>
      </c>
      <c r="L777">
        <v>1452</v>
      </c>
      <c r="M777">
        <v>39.5</v>
      </c>
      <c r="N777">
        <v>38.700000000000003</v>
      </c>
      <c r="O777">
        <v>50.5</v>
      </c>
      <c r="P777">
        <v>45</v>
      </c>
      <c r="Q777">
        <v>31.5</v>
      </c>
      <c r="R777">
        <v>19</v>
      </c>
      <c r="S777" t="s">
        <v>24</v>
      </c>
      <c r="T777">
        <v>0</v>
      </c>
      <c r="U777">
        <v>10</v>
      </c>
      <c r="V777" t="str">
        <f t="shared" si="13"/>
        <v>NÃO</v>
      </c>
    </row>
    <row r="778" spans="1:22" x14ac:dyDescent="0.25">
      <c r="A778" t="s">
        <v>3920</v>
      </c>
      <c r="B778" t="s">
        <v>3921</v>
      </c>
      <c r="C778" t="s">
        <v>3922</v>
      </c>
      <c r="D778" t="s">
        <v>74</v>
      </c>
      <c r="E778" t="s">
        <v>29</v>
      </c>
      <c r="F778" t="s">
        <v>30</v>
      </c>
      <c r="G778">
        <v>14</v>
      </c>
      <c r="H778" s="1" t="s">
        <v>24</v>
      </c>
      <c r="I778" t="s">
        <v>3923</v>
      </c>
      <c r="J778" t="s">
        <v>3924</v>
      </c>
      <c r="K778">
        <v>73</v>
      </c>
      <c r="L778">
        <v>1367</v>
      </c>
      <c r="M778">
        <v>9.5</v>
      </c>
      <c r="N778">
        <v>9.5</v>
      </c>
      <c r="O778">
        <v>15.3</v>
      </c>
      <c r="P778">
        <v>45</v>
      </c>
      <c r="Q778">
        <v>31.5</v>
      </c>
      <c r="R778">
        <v>19</v>
      </c>
      <c r="S778" t="s">
        <v>24</v>
      </c>
      <c r="T778">
        <v>0</v>
      </c>
      <c r="U778">
        <v>10</v>
      </c>
      <c r="V778" t="str">
        <f t="shared" si="13"/>
        <v>NÃO</v>
      </c>
    </row>
    <row r="779" spans="1:22" x14ac:dyDescent="0.25">
      <c r="A779" t="s">
        <v>3925</v>
      </c>
      <c r="B779" t="s">
        <v>3926</v>
      </c>
      <c r="C779" t="s">
        <v>3927</v>
      </c>
      <c r="D779" t="s">
        <v>1608</v>
      </c>
      <c r="E779" t="s">
        <v>104</v>
      </c>
      <c r="F779" t="s">
        <v>105</v>
      </c>
      <c r="G779">
        <v>1</v>
      </c>
      <c r="H779" s="1" t="s">
        <v>24</v>
      </c>
      <c r="I779" t="s">
        <v>3928</v>
      </c>
      <c r="J779" t="s">
        <v>3929</v>
      </c>
      <c r="K779">
        <v>1600</v>
      </c>
      <c r="L779">
        <v>1950</v>
      </c>
      <c r="M779">
        <v>28</v>
      </c>
      <c r="N779">
        <v>28</v>
      </c>
      <c r="O779">
        <v>25</v>
      </c>
      <c r="P779">
        <v>31</v>
      </c>
      <c r="Q779">
        <v>31</v>
      </c>
      <c r="R779">
        <v>17.5</v>
      </c>
      <c r="S779" t="s">
        <v>24</v>
      </c>
      <c r="T779">
        <v>0</v>
      </c>
      <c r="U779">
        <v>10</v>
      </c>
      <c r="V779" t="str">
        <f t="shared" si="13"/>
        <v>NÃO</v>
      </c>
    </row>
    <row r="780" spans="1:22" x14ac:dyDescent="0.25">
      <c r="A780" t="s">
        <v>3930</v>
      </c>
      <c r="B780" t="s">
        <v>3931</v>
      </c>
      <c r="C780" t="s">
        <v>3932</v>
      </c>
      <c r="D780" t="s">
        <v>1608</v>
      </c>
      <c r="E780" t="s">
        <v>2343</v>
      </c>
      <c r="G780">
        <v>6</v>
      </c>
      <c r="H780" s="1" t="s">
        <v>47</v>
      </c>
      <c r="I780" t="s">
        <v>3933</v>
      </c>
      <c r="J780" t="s">
        <v>3934</v>
      </c>
      <c r="K780">
        <v>1500</v>
      </c>
      <c r="L780">
        <v>9000</v>
      </c>
      <c r="M780">
        <v>35</v>
      </c>
      <c r="N780">
        <v>35</v>
      </c>
      <c r="O780">
        <v>10</v>
      </c>
      <c r="P780">
        <v>36.5</v>
      </c>
      <c r="Q780">
        <v>37.5</v>
      </c>
      <c r="R780">
        <v>9.5</v>
      </c>
      <c r="S780" t="s">
        <v>24</v>
      </c>
      <c r="T780">
        <v>0</v>
      </c>
      <c r="U780">
        <v>15</v>
      </c>
      <c r="V780" t="str">
        <f t="shared" si="13"/>
        <v>SIM</v>
      </c>
    </row>
    <row r="781" spans="1:22" x14ac:dyDescent="0.25">
      <c r="A781" t="s">
        <v>3935</v>
      </c>
      <c r="B781" t="s">
        <v>3936</v>
      </c>
      <c r="C781" t="s">
        <v>3937</v>
      </c>
      <c r="D781" t="s">
        <v>1608</v>
      </c>
      <c r="E781" t="s">
        <v>2343</v>
      </c>
      <c r="F781" t="s">
        <v>17512</v>
      </c>
      <c r="G781">
        <v>6</v>
      </c>
      <c r="H781" s="1" t="s">
        <v>47</v>
      </c>
      <c r="I781" t="s">
        <v>3938</v>
      </c>
      <c r="J781" t="s">
        <v>3939</v>
      </c>
      <c r="K781">
        <v>1600</v>
      </c>
      <c r="L781">
        <v>9600</v>
      </c>
      <c r="M781">
        <v>38</v>
      </c>
      <c r="N781">
        <v>38</v>
      </c>
      <c r="O781">
        <v>10</v>
      </c>
      <c r="P781">
        <v>39</v>
      </c>
      <c r="Q781">
        <v>39</v>
      </c>
      <c r="R781">
        <v>9.5</v>
      </c>
      <c r="S781" t="s">
        <v>24</v>
      </c>
      <c r="T781">
        <v>0</v>
      </c>
      <c r="U781">
        <v>15</v>
      </c>
      <c r="V781" t="str">
        <f t="shared" si="13"/>
        <v>SIM</v>
      </c>
    </row>
    <row r="782" spans="1:22" x14ac:dyDescent="0.25">
      <c r="A782" t="s">
        <v>17711</v>
      </c>
      <c r="B782" t="s">
        <v>17712</v>
      </c>
      <c r="C782" t="s">
        <v>17713</v>
      </c>
      <c r="D782" t="s">
        <v>348</v>
      </c>
      <c r="E782" t="s">
        <v>104</v>
      </c>
      <c r="F782" t="s">
        <v>105</v>
      </c>
      <c r="G782">
        <v>12</v>
      </c>
      <c r="H782" s="1" t="s">
        <v>47</v>
      </c>
      <c r="I782" t="s">
        <v>17714</v>
      </c>
      <c r="J782" t="s">
        <v>17715</v>
      </c>
      <c r="K782">
        <v>340</v>
      </c>
      <c r="L782">
        <v>4080</v>
      </c>
      <c r="M782">
        <v>20</v>
      </c>
      <c r="N782">
        <v>20</v>
      </c>
      <c r="O782">
        <v>2</v>
      </c>
      <c r="P782">
        <v>25.2</v>
      </c>
      <c r="Q782">
        <v>20</v>
      </c>
      <c r="R782">
        <v>25.4</v>
      </c>
      <c r="S782" t="s">
        <v>24</v>
      </c>
      <c r="T782">
        <v>0</v>
      </c>
      <c r="U782">
        <v>10</v>
      </c>
      <c r="V782" t="str">
        <f t="shared" si="13"/>
        <v>SIM</v>
      </c>
    </row>
    <row r="783" spans="1:22" x14ac:dyDescent="0.25">
      <c r="A783" t="s">
        <v>3940</v>
      </c>
      <c r="B783" t="s">
        <v>3941</v>
      </c>
      <c r="C783" t="s">
        <v>3942</v>
      </c>
      <c r="D783" t="s">
        <v>348</v>
      </c>
      <c r="E783" t="s">
        <v>104</v>
      </c>
      <c r="F783" t="s">
        <v>105</v>
      </c>
      <c r="G783">
        <v>4</v>
      </c>
      <c r="H783" s="1" t="s">
        <v>24</v>
      </c>
      <c r="I783" t="s">
        <v>3943</v>
      </c>
      <c r="J783" t="s">
        <v>3944</v>
      </c>
      <c r="K783">
        <v>1640</v>
      </c>
      <c r="L783">
        <v>6583</v>
      </c>
      <c r="M783">
        <v>28.7</v>
      </c>
      <c r="N783">
        <v>19.3</v>
      </c>
      <c r="O783">
        <v>10</v>
      </c>
      <c r="P783">
        <v>43.1</v>
      </c>
      <c r="Q783">
        <v>31.6</v>
      </c>
      <c r="R783">
        <v>20.8</v>
      </c>
      <c r="S783" t="s">
        <v>24</v>
      </c>
      <c r="T783">
        <v>0</v>
      </c>
      <c r="U783">
        <v>10</v>
      </c>
      <c r="V783" t="str">
        <f t="shared" si="13"/>
        <v>NÃO</v>
      </c>
    </row>
    <row r="784" spans="1:22" x14ac:dyDescent="0.25">
      <c r="A784" t="s">
        <v>3945</v>
      </c>
      <c r="B784" t="s">
        <v>3946</v>
      </c>
      <c r="C784" t="s">
        <v>3947</v>
      </c>
      <c r="D784" t="s">
        <v>348</v>
      </c>
      <c r="E784" t="s">
        <v>104</v>
      </c>
      <c r="F784" t="s">
        <v>105</v>
      </c>
      <c r="G784">
        <v>12</v>
      </c>
      <c r="H784" s="1" t="s">
        <v>47</v>
      </c>
      <c r="I784" t="s">
        <v>3948</v>
      </c>
      <c r="J784" t="s">
        <v>3949</v>
      </c>
      <c r="K784">
        <v>245</v>
      </c>
      <c r="L784">
        <v>3250</v>
      </c>
      <c r="M784">
        <v>9.5</v>
      </c>
      <c r="N784">
        <v>9.5</v>
      </c>
      <c r="O784">
        <v>9.5</v>
      </c>
      <c r="P784">
        <v>38.200000000000003</v>
      </c>
      <c r="Q784">
        <v>28.8</v>
      </c>
      <c r="R784">
        <v>11</v>
      </c>
      <c r="S784" t="s">
        <v>24</v>
      </c>
      <c r="T784">
        <v>0</v>
      </c>
      <c r="U784">
        <v>10</v>
      </c>
      <c r="V784" t="str">
        <f t="shared" si="13"/>
        <v>SIM</v>
      </c>
    </row>
    <row r="785" spans="1:22" x14ac:dyDescent="0.25">
      <c r="A785" t="s">
        <v>3950</v>
      </c>
      <c r="B785" t="s">
        <v>3951</v>
      </c>
      <c r="C785" t="s">
        <v>1489</v>
      </c>
      <c r="D785" t="s">
        <v>68</v>
      </c>
      <c r="E785" t="s">
        <v>29</v>
      </c>
      <c r="F785" t="s">
        <v>30</v>
      </c>
      <c r="G785">
        <v>6</v>
      </c>
      <c r="H785" s="1" t="s">
        <v>24</v>
      </c>
      <c r="I785" t="s">
        <v>3952</v>
      </c>
      <c r="J785" t="s">
        <v>3953</v>
      </c>
      <c r="K785">
        <v>402</v>
      </c>
      <c r="L785">
        <v>4824</v>
      </c>
      <c r="M785">
        <v>36</v>
      </c>
      <c r="N785">
        <v>49</v>
      </c>
      <c r="O785">
        <v>21</v>
      </c>
      <c r="S785" t="s">
        <v>24</v>
      </c>
      <c r="T785">
        <v>0</v>
      </c>
      <c r="U785">
        <v>10</v>
      </c>
      <c r="V785" t="str">
        <f t="shared" si="13"/>
        <v>NÃO</v>
      </c>
    </row>
    <row r="786" spans="1:22" x14ac:dyDescent="0.25">
      <c r="A786" t="s">
        <v>3954</v>
      </c>
      <c r="B786" t="s">
        <v>3955</v>
      </c>
      <c r="C786" t="s">
        <v>3956</v>
      </c>
      <c r="D786" t="s">
        <v>68</v>
      </c>
      <c r="E786" t="s">
        <v>29</v>
      </c>
      <c r="F786" t="s">
        <v>30</v>
      </c>
      <c r="G786">
        <v>24</v>
      </c>
      <c r="H786" s="1" t="s">
        <v>24</v>
      </c>
      <c r="I786" t="s">
        <v>3957</v>
      </c>
      <c r="J786" t="s">
        <v>3958</v>
      </c>
      <c r="K786">
        <v>96</v>
      </c>
      <c r="L786">
        <v>2304</v>
      </c>
      <c r="M786">
        <v>33</v>
      </c>
      <c r="N786">
        <v>31</v>
      </c>
      <c r="O786">
        <v>24</v>
      </c>
      <c r="S786" t="s">
        <v>24</v>
      </c>
      <c r="T786">
        <v>0</v>
      </c>
      <c r="U786">
        <v>10</v>
      </c>
      <c r="V786" t="str">
        <f t="shared" si="13"/>
        <v>NÃO</v>
      </c>
    </row>
    <row r="787" spans="1:22" x14ac:dyDescent="0.25">
      <c r="A787" t="s">
        <v>3959</v>
      </c>
      <c r="B787" t="s">
        <v>3960</v>
      </c>
      <c r="C787" t="s">
        <v>3961</v>
      </c>
      <c r="D787" t="s">
        <v>68</v>
      </c>
      <c r="E787" t="s">
        <v>29</v>
      </c>
      <c r="F787" t="s">
        <v>30</v>
      </c>
      <c r="G787">
        <v>24</v>
      </c>
      <c r="H787" s="1" t="s">
        <v>24</v>
      </c>
      <c r="I787" t="s">
        <v>3962</v>
      </c>
      <c r="J787" t="s">
        <v>3963</v>
      </c>
      <c r="K787">
        <v>151</v>
      </c>
      <c r="L787">
        <v>3624</v>
      </c>
      <c r="M787">
        <v>36</v>
      </c>
      <c r="N787">
        <v>38</v>
      </c>
      <c r="O787">
        <v>32</v>
      </c>
      <c r="S787" t="s">
        <v>24</v>
      </c>
      <c r="T787">
        <v>0</v>
      </c>
      <c r="U787">
        <v>10</v>
      </c>
      <c r="V787" t="str">
        <f t="shared" si="13"/>
        <v>NÃO</v>
      </c>
    </row>
    <row r="788" spans="1:22" x14ac:dyDescent="0.25">
      <c r="A788" t="s">
        <v>3964</v>
      </c>
      <c r="B788" t="s">
        <v>3965</v>
      </c>
      <c r="C788" t="s">
        <v>3966</v>
      </c>
      <c r="D788" t="s">
        <v>68</v>
      </c>
      <c r="E788" t="s">
        <v>29</v>
      </c>
      <c r="F788" t="s">
        <v>30</v>
      </c>
      <c r="G788">
        <v>12</v>
      </c>
      <c r="H788" s="1" t="s">
        <v>24</v>
      </c>
      <c r="I788" t="s">
        <v>3967</v>
      </c>
      <c r="J788" t="s">
        <v>3968</v>
      </c>
      <c r="K788">
        <v>224</v>
      </c>
      <c r="L788">
        <v>5376</v>
      </c>
      <c r="M788">
        <v>43</v>
      </c>
      <c r="N788">
        <v>35</v>
      </c>
      <c r="O788">
        <v>22</v>
      </c>
      <c r="S788" t="s">
        <v>24</v>
      </c>
      <c r="T788">
        <v>0</v>
      </c>
      <c r="U788">
        <v>10</v>
      </c>
      <c r="V788" t="str">
        <f t="shared" si="13"/>
        <v>NÃO</v>
      </c>
    </row>
    <row r="789" spans="1:22" x14ac:dyDescent="0.25">
      <c r="A789" t="s">
        <v>3969</v>
      </c>
      <c r="B789" t="s">
        <v>3970</v>
      </c>
      <c r="C789" t="s">
        <v>3971</v>
      </c>
      <c r="D789" t="s">
        <v>44</v>
      </c>
      <c r="E789" t="s">
        <v>219</v>
      </c>
      <c r="F789" t="s">
        <v>105</v>
      </c>
      <c r="G789">
        <v>12</v>
      </c>
      <c r="H789" s="1" t="s">
        <v>47</v>
      </c>
      <c r="I789" t="s">
        <v>3972</v>
      </c>
      <c r="J789" t="s">
        <v>3973</v>
      </c>
      <c r="K789">
        <v>220</v>
      </c>
      <c r="L789">
        <v>3050</v>
      </c>
      <c r="M789">
        <v>9</v>
      </c>
      <c r="N789">
        <v>9</v>
      </c>
      <c r="O789">
        <v>16</v>
      </c>
      <c r="P789">
        <v>37.799999999999997</v>
      </c>
      <c r="Q789">
        <v>28.2</v>
      </c>
      <c r="R789">
        <v>17.600000000000001</v>
      </c>
      <c r="S789" t="s">
        <v>24</v>
      </c>
      <c r="T789">
        <v>0</v>
      </c>
      <c r="U789">
        <v>15</v>
      </c>
      <c r="V789" t="str">
        <f t="shared" si="13"/>
        <v>SIM</v>
      </c>
    </row>
    <row r="790" spans="1:22" x14ac:dyDescent="0.25">
      <c r="A790" t="s">
        <v>3974</v>
      </c>
      <c r="B790" t="s">
        <v>3975</v>
      </c>
      <c r="C790" t="s">
        <v>3976</v>
      </c>
      <c r="D790" t="s">
        <v>44</v>
      </c>
      <c r="E790" t="s">
        <v>219</v>
      </c>
      <c r="F790" t="s">
        <v>105</v>
      </c>
      <c r="G790">
        <v>12</v>
      </c>
      <c r="H790" s="1" t="s">
        <v>47</v>
      </c>
      <c r="I790" t="s">
        <v>3977</v>
      </c>
      <c r="J790" t="s">
        <v>3978</v>
      </c>
      <c r="K790">
        <v>450</v>
      </c>
      <c r="L790">
        <v>5769</v>
      </c>
      <c r="M790">
        <v>8.6999999999999993</v>
      </c>
      <c r="N790">
        <v>8.6999999999999993</v>
      </c>
      <c r="O790">
        <v>17</v>
      </c>
      <c r="P790">
        <v>36.4</v>
      </c>
      <c r="Q790">
        <v>27.4</v>
      </c>
      <c r="R790">
        <v>18.600000000000001</v>
      </c>
      <c r="S790" t="s">
        <v>24</v>
      </c>
      <c r="T790">
        <v>0</v>
      </c>
      <c r="U790">
        <v>15</v>
      </c>
      <c r="V790" t="str">
        <f t="shared" si="13"/>
        <v>SIM</v>
      </c>
    </row>
    <row r="791" spans="1:22" x14ac:dyDescent="0.25">
      <c r="A791" t="s">
        <v>3979</v>
      </c>
      <c r="B791" t="s">
        <v>3980</v>
      </c>
      <c r="C791" t="s">
        <v>3981</v>
      </c>
      <c r="D791" t="s">
        <v>44</v>
      </c>
      <c r="E791" t="s">
        <v>104</v>
      </c>
      <c r="F791" t="s">
        <v>105</v>
      </c>
      <c r="G791">
        <v>24</v>
      </c>
      <c r="H791" s="1" t="s">
        <v>47</v>
      </c>
      <c r="I791" t="s">
        <v>3982</v>
      </c>
      <c r="J791" t="s">
        <v>3983</v>
      </c>
      <c r="K791">
        <v>235</v>
      </c>
      <c r="L791">
        <v>6128</v>
      </c>
      <c r="M791">
        <v>10.8</v>
      </c>
      <c r="N791">
        <v>8</v>
      </c>
      <c r="O791">
        <v>9.1999999999999993</v>
      </c>
      <c r="P791">
        <v>49</v>
      </c>
      <c r="Q791">
        <v>39.799999999999997</v>
      </c>
      <c r="R791">
        <v>10.7</v>
      </c>
      <c r="S791" t="s">
        <v>24</v>
      </c>
      <c r="T791">
        <v>0</v>
      </c>
      <c r="U791">
        <v>10</v>
      </c>
      <c r="V791" t="str">
        <f t="shared" si="13"/>
        <v>SIM</v>
      </c>
    </row>
    <row r="792" spans="1:22" x14ac:dyDescent="0.25">
      <c r="A792" t="s">
        <v>3984</v>
      </c>
      <c r="B792" t="s">
        <v>3985</v>
      </c>
      <c r="C792" t="s">
        <v>3986</v>
      </c>
      <c r="D792" t="s">
        <v>44</v>
      </c>
      <c r="E792" t="s">
        <v>104</v>
      </c>
      <c r="F792" t="s">
        <v>105</v>
      </c>
      <c r="G792">
        <v>24</v>
      </c>
      <c r="H792" s="1" t="s">
        <v>47</v>
      </c>
      <c r="I792" t="s">
        <v>3987</v>
      </c>
      <c r="J792" t="s">
        <v>3988</v>
      </c>
      <c r="K792">
        <v>385</v>
      </c>
      <c r="L792">
        <v>9768</v>
      </c>
      <c r="M792">
        <v>23.5</v>
      </c>
      <c r="N792">
        <v>23.5</v>
      </c>
      <c r="O792">
        <v>3.72</v>
      </c>
      <c r="P792">
        <v>32</v>
      </c>
      <c r="Q792">
        <v>24.9</v>
      </c>
      <c r="R792">
        <v>25.8</v>
      </c>
      <c r="S792" t="s">
        <v>24</v>
      </c>
      <c r="T792">
        <v>0</v>
      </c>
      <c r="U792">
        <v>10</v>
      </c>
      <c r="V792" t="str">
        <f t="shared" si="13"/>
        <v>SIM</v>
      </c>
    </row>
    <row r="793" spans="1:22" x14ac:dyDescent="0.25">
      <c r="A793" t="s">
        <v>3989</v>
      </c>
      <c r="B793" t="s">
        <v>3990</v>
      </c>
      <c r="C793" t="s">
        <v>3991</v>
      </c>
      <c r="D793" t="s">
        <v>44</v>
      </c>
      <c r="E793" t="s">
        <v>104</v>
      </c>
      <c r="F793" t="s">
        <v>105</v>
      </c>
      <c r="G793">
        <v>24</v>
      </c>
      <c r="H793" s="1" t="s">
        <v>47</v>
      </c>
      <c r="I793" t="s">
        <v>3992</v>
      </c>
      <c r="J793" t="s">
        <v>3993</v>
      </c>
      <c r="K793">
        <v>395</v>
      </c>
      <c r="L793">
        <v>9981</v>
      </c>
      <c r="M793">
        <v>25.5</v>
      </c>
      <c r="N793">
        <v>25.5</v>
      </c>
      <c r="O793">
        <v>2</v>
      </c>
      <c r="P793">
        <v>26.9</v>
      </c>
      <c r="Q793">
        <v>22.3</v>
      </c>
      <c r="R793">
        <v>27.8</v>
      </c>
      <c r="S793" t="s">
        <v>24</v>
      </c>
      <c r="T793">
        <v>0</v>
      </c>
      <c r="U793">
        <v>10</v>
      </c>
      <c r="V793" t="str">
        <f t="shared" si="13"/>
        <v>SIM</v>
      </c>
    </row>
    <row r="794" spans="1:22" x14ac:dyDescent="0.25">
      <c r="A794" t="s">
        <v>3994</v>
      </c>
      <c r="B794" t="s">
        <v>3995</v>
      </c>
      <c r="C794" t="s">
        <v>3996</v>
      </c>
      <c r="D794" t="s">
        <v>44</v>
      </c>
      <c r="E794" t="s">
        <v>104</v>
      </c>
      <c r="F794" t="s">
        <v>105</v>
      </c>
      <c r="G794">
        <v>24</v>
      </c>
      <c r="H794" s="1" t="s">
        <v>47</v>
      </c>
      <c r="I794" t="s">
        <v>3997</v>
      </c>
      <c r="J794" t="s">
        <v>3998</v>
      </c>
      <c r="K794">
        <v>245</v>
      </c>
      <c r="L794">
        <v>6223</v>
      </c>
      <c r="M794">
        <v>19.5</v>
      </c>
      <c r="N794">
        <v>19.5</v>
      </c>
      <c r="O794">
        <v>1.8</v>
      </c>
      <c r="P794">
        <v>20.399999999999999</v>
      </c>
      <c r="Q794">
        <v>20.9</v>
      </c>
      <c r="R794">
        <v>22.3</v>
      </c>
      <c r="S794" t="s">
        <v>24</v>
      </c>
      <c r="T794">
        <v>0</v>
      </c>
      <c r="U794">
        <v>10</v>
      </c>
      <c r="V794" t="str">
        <f t="shared" si="13"/>
        <v>SIM</v>
      </c>
    </row>
    <row r="795" spans="1:22" x14ac:dyDescent="0.25">
      <c r="A795" t="s">
        <v>3999</v>
      </c>
      <c r="B795" t="s">
        <v>4000</v>
      </c>
      <c r="C795" t="s">
        <v>4001</v>
      </c>
      <c r="D795" t="s">
        <v>44</v>
      </c>
      <c r="E795" t="s">
        <v>104</v>
      </c>
      <c r="F795" t="s">
        <v>105</v>
      </c>
      <c r="G795">
        <v>12</v>
      </c>
      <c r="H795" s="1" t="s">
        <v>47</v>
      </c>
      <c r="I795" t="s">
        <v>4002</v>
      </c>
      <c r="J795" t="s">
        <v>4003</v>
      </c>
      <c r="K795">
        <v>600</v>
      </c>
      <c r="L795">
        <v>7759</v>
      </c>
      <c r="M795">
        <v>30</v>
      </c>
      <c r="N795">
        <v>27</v>
      </c>
      <c r="O795">
        <v>2.59</v>
      </c>
      <c r="P795">
        <v>31.6</v>
      </c>
      <c r="Q795">
        <v>17.7</v>
      </c>
      <c r="R795">
        <v>29.3</v>
      </c>
      <c r="S795" t="s">
        <v>24</v>
      </c>
      <c r="T795">
        <v>0</v>
      </c>
      <c r="U795">
        <v>10</v>
      </c>
      <c r="V795" t="str">
        <f t="shared" si="13"/>
        <v>SIM</v>
      </c>
    </row>
    <row r="796" spans="1:22" x14ac:dyDescent="0.25">
      <c r="A796" t="s">
        <v>4004</v>
      </c>
      <c r="B796" t="s">
        <v>4005</v>
      </c>
      <c r="C796" t="s">
        <v>4006</v>
      </c>
      <c r="D796" t="s">
        <v>44</v>
      </c>
      <c r="E796" t="s">
        <v>104</v>
      </c>
      <c r="F796" t="s">
        <v>105</v>
      </c>
      <c r="G796">
        <v>6</v>
      </c>
      <c r="H796" s="1" t="s">
        <v>47</v>
      </c>
      <c r="I796" t="s">
        <v>4007</v>
      </c>
      <c r="J796" t="s">
        <v>4008</v>
      </c>
      <c r="K796">
        <v>750</v>
      </c>
      <c r="L796">
        <v>4971</v>
      </c>
      <c r="M796">
        <v>23.4</v>
      </c>
      <c r="N796">
        <v>23.4</v>
      </c>
      <c r="O796">
        <v>10.5</v>
      </c>
      <c r="P796">
        <v>28.9</v>
      </c>
      <c r="Q796">
        <v>25.1</v>
      </c>
      <c r="R796">
        <v>26.1</v>
      </c>
      <c r="S796" t="s">
        <v>24</v>
      </c>
      <c r="T796">
        <v>0</v>
      </c>
      <c r="U796">
        <v>10</v>
      </c>
      <c r="V796" t="str">
        <f t="shared" si="13"/>
        <v>SIM</v>
      </c>
    </row>
    <row r="797" spans="1:22" x14ac:dyDescent="0.25">
      <c r="A797" t="s">
        <v>4009</v>
      </c>
      <c r="B797" t="s">
        <v>4010</v>
      </c>
      <c r="C797" t="s">
        <v>4011</v>
      </c>
      <c r="D797" t="s">
        <v>44</v>
      </c>
      <c r="E797" t="s">
        <v>104</v>
      </c>
      <c r="F797" t="s">
        <v>105</v>
      </c>
      <c r="G797">
        <v>6</v>
      </c>
      <c r="H797" s="1" t="s">
        <v>47</v>
      </c>
      <c r="I797" t="s">
        <v>4012</v>
      </c>
      <c r="J797" t="s">
        <v>4013</v>
      </c>
      <c r="K797">
        <v>1880</v>
      </c>
      <c r="L797">
        <v>12174</v>
      </c>
      <c r="M797">
        <v>40.5</v>
      </c>
      <c r="N797">
        <v>27.5</v>
      </c>
      <c r="O797">
        <v>6.95</v>
      </c>
      <c r="P797">
        <v>41.9</v>
      </c>
      <c r="Q797">
        <v>29</v>
      </c>
      <c r="R797">
        <v>28.7</v>
      </c>
      <c r="S797" t="s">
        <v>24</v>
      </c>
      <c r="T797">
        <v>0</v>
      </c>
      <c r="U797">
        <v>10</v>
      </c>
      <c r="V797" t="str">
        <f t="shared" si="13"/>
        <v>SIM</v>
      </c>
    </row>
    <row r="798" spans="1:22" x14ac:dyDescent="0.25">
      <c r="A798" t="s">
        <v>4014</v>
      </c>
      <c r="B798" t="s">
        <v>4015</v>
      </c>
      <c r="C798" t="s">
        <v>4016</v>
      </c>
      <c r="D798" t="s">
        <v>44</v>
      </c>
      <c r="E798" t="s">
        <v>104</v>
      </c>
      <c r="F798" t="s">
        <v>105</v>
      </c>
      <c r="G798">
        <v>6</v>
      </c>
      <c r="H798" s="1" t="s">
        <v>47</v>
      </c>
      <c r="I798" t="s">
        <v>4017</v>
      </c>
      <c r="J798" t="s">
        <v>4018</v>
      </c>
      <c r="K798">
        <v>1450</v>
      </c>
      <c r="L798">
        <v>9518</v>
      </c>
      <c r="M798">
        <v>35.799999999999997</v>
      </c>
      <c r="N798">
        <v>24.2</v>
      </c>
      <c r="O798">
        <v>6.95</v>
      </c>
      <c r="P798">
        <v>37.9</v>
      </c>
      <c r="Q798">
        <v>29.6</v>
      </c>
      <c r="R798">
        <v>26</v>
      </c>
      <c r="S798" t="s">
        <v>24</v>
      </c>
      <c r="T798">
        <v>0</v>
      </c>
      <c r="U798">
        <v>10</v>
      </c>
      <c r="V798" t="str">
        <f t="shared" si="13"/>
        <v>SIM</v>
      </c>
    </row>
    <row r="799" spans="1:22" x14ac:dyDescent="0.25">
      <c r="A799" t="s">
        <v>4019</v>
      </c>
      <c r="B799" t="s">
        <v>4020</v>
      </c>
      <c r="C799" t="s">
        <v>4021</v>
      </c>
      <c r="D799" t="s">
        <v>2433</v>
      </c>
      <c r="E799" t="s">
        <v>2466</v>
      </c>
      <c r="F799" t="s">
        <v>2467</v>
      </c>
      <c r="G799">
        <v>12</v>
      </c>
      <c r="H799" s="1" t="s">
        <v>47</v>
      </c>
      <c r="I799" t="s">
        <v>4022</v>
      </c>
      <c r="K799">
        <v>275</v>
      </c>
      <c r="L799">
        <v>3300</v>
      </c>
      <c r="M799">
        <v>9.1999999999999993</v>
      </c>
      <c r="N799">
        <v>9.1999999999999993</v>
      </c>
      <c r="O799">
        <v>8.6999999999999993</v>
      </c>
      <c r="P799">
        <v>55.6</v>
      </c>
      <c r="Q799">
        <v>33.6</v>
      </c>
      <c r="R799">
        <v>19.7</v>
      </c>
      <c r="S799" t="s">
        <v>24</v>
      </c>
      <c r="T799">
        <v>0</v>
      </c>
      <c r="U799">
        <v>0</v>
      </c>
      <c r="V799" t="str">
        <f t="shared" si="13"/>
        <v>SIM</v>
      </c>
    </row>
    <row r="800" spans="1:22" x14ac:dyDescent="0.25">
      <c r="A800" t="s">
        <v>4023</v>
      </c>
      <c r="B800" t="s">
        <v>4024</v>
      </c>
      <c r="C800" t="s">
        <v>4025</v>
      </c>
      <c r="D800" t="s">
        <v>2433</v>
      </c>
      <c r="E800" t="s">
        <v>2466</v>
      </c>
      <c r="F800" t="s">
        <v>2467</v>
      </c>
      <c r="G800">
        <v>12</v>
      </c>
      <c r="H800" s="1" t="s">
        <v>47</v>
      </c>
      <c r="I800" t="s">
        <v>4026</v>
      </c>
      <c r="K800">
        <v>275</v>
      </c>
      <c r="L800">
        <v>3300</v>
      </c>
      <c r="M800">
        <v>9.1999999999999993</v>
      </c>
      <c r="N800">
        <v>9.1999999999999993</v>
      </c>
      <c r="O800">
        <v>8.6999999999999993</v>
      </c>
      <c r="P800">
        <v>55.6</v>
      </c>
      <c r="Q800">
        <v>33.6</v>
      </c>
      <c r="R800">
        <v>19.7</v>
      </c>
      <c r="S800" t="s">
        <v>24</v>
      </c>
      <c r="T800">
        <v>0</v>
      </c>
      <c r="U800">
        <v>0</v>
      </c>
      <c r="V800" t="str">
        <f t="shared" si="13"/>
        <v>SIM</v>
      </c>
    </row>
    <row r="801" spans="1:22" x14ac:dyDescent="0.25">
      <c r="A801" t="s">
        <v>4027</v>
      </c>
      <c r="B801" t="s">
        <v>4028</v>
      </c>
      <c r="C801" t="s">
        <v>4029</v>
      </c>
      <c r="D801" t="s">
        <v>133</v>
      </c>
      <c r="E801" t="s">
        <v>62</v>
      </c>
      <c r="G801">
        <v>30</v>
      </c>
      <c r="H801" s="1" t="s">
        <v>24</v>
      </c>
      <c r="I801" t="s">
        <v>4030</v>
      </c>
      <c r="J801" t="s">
        <v>4031</v>
      </c>
      <c r="K801">
        <v>27</v>
      </c>
      <c r="L801">
        <v>815</v>
      </c>
      <c r="M801">
        <v>6</v>
      </c>
      <c r="N801">
        <v>6</v>
      </c>
      <c r="O801">
        <v>15</v>
      </c>
      <c r="P801">
        <v>38</v>
      </c>
      <c r="Q801">
        <v>28</v>
      </c>
      <c r="R801">
        <v>17</v>
      </c>
      <c r="S801" t="s">
        <v>24</v>
      </c>
      <c r="T801">
        <v>0</v>
      </c>
      <c r="U801">
        <v>10</v>
      </c>
      <c r="V801" t="str">
        <f t="shared" si="13"/>
        <v>NÃO</v>
      </c>
    </row>
    <row r="802" spans="1:22" x14ac:dyDescent="0.25">
      <c r="A802" t="s">
        <v>4032</v>
      </c>
      <c r="B802" t="s">
        <v>4033</v>
      </c>
      <c r="C802" t="s">
        <v>4034</v>
      </c>
      <c r="D802" t="s">
        <v>133</v>
      </c>
      <c r="E802" t="s">
        <v>62</v>
      </c>
      <c r="G802">
        <v>30</v>
      </c>
      <c r="H802" s="1" t="s">
        <v>24</v>
      </c>
      <c r="I802" t="s">
        <v>4035</v>
      </c>
      <c r="J802" t="s">
        <v>4036</v>
      </c>
      <c r="K802">
        <v>27</v>
      </c>
      <c r="L802">
        <v>1630</v>
      </c>
      <c r="M802">
        <v>6</v>
      </c>
      <c r="N802">
        <v>6</v>
      </c>
      <c r="O802">
        <v>15</v>
      </c>
      <c r="P802">
        <v>38</v>
      </c>
      <c r="Q802">
        <v>28</v>
      </c>
      <c r="R802">
        <v>17</v>
      </c>
      <c r="S802" t="s">
        <v>24</v>
      </c>
      <c r="T802">
        <v>0</v>
      </c>
      <c r="U802">
        <v>10</v>
      </c>
      <c r="V802" t="str">
        <f t="shared" si="13"/>
        <v>NÃO</v>
      </c>
    </row>
    <row r="803" spans="1:22" x14ac:dyDescent="0.25">
      <c r="A803" t="s">
        <v>4037</v>
      </c>
      <c r="B803" t="s">
        <v>4038</v>
      </c>
      <c r="C803" t="s">
        <v>4039</v>
      </c>
      <c r="D803" t="s">
        <v>645</v>
      </c>
      <c r="E803" t="s">
        <v>112</v>
      </c>
      <c r="G803">
        <v>6</v>
      </c>
      <c r="H803" s="1" t="s">
        <v>24</v>
      </c>
      <c r="I803" t="s">
        <v>4040</v>
      </c>
      <c r="J803" t="s">
        <v>4041</v>
      </c>
      <c r="K803">
        <v>600</v>
      </c>
      <c r="L803">
        <v>3600</v>
      </c>
      <c r="M803">
        <v>14.1</v>
      </c>
      <c r="N803">
        <v>10.7</v>
      </c>
      <c r="O803">
        <v>29.2</v>
      </c>
      <c r="P803">
        <v>32.6</v>
      </c>
      <c r="Q803">
        <v>21.8</v>
      </c>
      <c r="R803">
        <v>30.3</v>
      </c>
      <c r="S803" t="s">
        <v>24</v>
      </c>
      <c r="T803">
        <v>0</v>
      </c>
      <c r="U803">
        <v>15</v>
      </c>
      <c r="V803" t="str">
        <f t="shared" si="13"/>
        <v>NÃO</v>
      </c>
    </row>
    <row r="804" spans="1:22" x14ac:dyDescent="0.25">
      <c r="A804" t="s">
        <v>4042</v>
      </c>
      <c r="B804" t="s">
        <v>4043</v>
      </c>
      <c r="C804" t="s">
        <v>4044</v>
      </c>
      <c r="D804" t="s">
        <v>645</v>
      </c>
      <c r="E804" t="s">
        <v>112</v>
      </c>
      <c r="G804">
        <v>6</v>
      </c>
      <c r="H804" s="1" t="s">
        <v>24</v>
      </c>
      <c r="I804" t="s">
        <v>4045</v>
      </c>
      <c r="J804" t="s">
        <v>4046</v>
      </c>
      <c r="K804">
        <v>600</v>
      </c>
      <c r="L804">
        <v>3600</v>
      </c>
      <c r="M804">
        <v>14.1</v>
      </c>
      <c r="N804">
        <v>10.7</v>
      </c>
      <c r="O804">
        <v>29.2</v>
      </c>
      <c r="P804">
        <v>32.6</v>
      </c>
      <c r="Q804">
        <v>21.8</v>
      </c>
      <c r="R804">
        <v>30.3</v>
      </c>
      <c r="S804" t="s">
        <v>24</v>
      </c>
      <c r="T804">
        <v>0</v>
      </c>
      <c r="U804">
        <v>15</v>
      </c>
      <c r="V804" t="str">
        <f t="shared" si="13"/>
        <v>NÃO</v>
      </c>
    </row>
    <row r="805" spans="1:22" x14ac:dyDescent="0.25">
      <c r="A805" t="s">
        <v>4047</v>
      </c>
      <c r="B805" t="s">
        <v>4048</v>
      </c>
      <c r="C805" t="s">
        <v>4049</v>
      </c>
      <c r="D805" t="s">
        <v>645</v>
      </c>
      <c r="E805" t="s">
        <v>4050</v>
      </c>
      <c r="G805">
        <v>6</v>
      </c>
      <c r="H805" s="1" t="s">
        <v>24</v>
      </c>
      <c r="I805" t="s">
        <v>4051</v>
      </c>
      <c r="J805" t="s">
        <v>4052</v>
      </c>
      <c r="K805">
        <v>600</v>
      </c>
      <c r="L805">
        <v>3600</v>
      </c>
      <c r="M805">
        <v>8</v>
      </c>
      <c r="N805">
        <v>8</v>
      </c>
      <c r="O805">
        <v>17.399999999999999</v>
      </c>
      <c r="P805">
        <v>24.9</v>
      </c>
      <c r="Q805">
        <v>16.8</v>
      </c>
      <c r="R805">
        <v>18.100000000000001</v>
      </c>
      <c r="S805" t="s">
        <v>24</v>
      </c>
      <c r="T805">
        <v>2</v>
      </c>
      <c r="U805">
        <v>15</v>
      </c>
      <c r="V805" t="str">
        <f t="shared" si="13"/>
        <v>NÃO</v>
      </c>
    </row>
    <row r="806" spans="1:22" x14ac:dyDescent="0.25">
      <c r="A806" t="s">
        <v>4053</v>
      </c>
      <c r="B806" t="s">
        <v>4054</v>
      </c>
      <c r="C806" t="s">
        <v>4055</v>
      </c>
      <c r="D806" t="s">
        <v>645</v>
      </c>
      <c r="E806" t="s">
        <v>359</v>
      </c>
      <c r="G806">
        <v>1</v>
      </c>
      <c r="H806" s="1" t="s">
        <v>24</v>
      </c>
      <c r="I806" t="s">
        <v>4056</v>
      </c>
      <c r="J806" t="s">
        <v>4057</v>
      </c>
      <c r="K806">
        <v>1600</v>
      </c>
      <c r="L806">
        <v>1600</v>
      </c>
      <c r="M806">
        <v>64.3</v>
      </c>
      <c r="N806">
        <v>35.799999999999997</v>
      </c>
      <c r="O806">
        <v>36</v>
      </c>
      <c r="P806">
        <v>64.900000000000006</v>
      </c>
      <c r="Q806">
        <v>36.4</v>
      </c>
      <c r="R806">
        <v>36.9</v>
      </c>
      <c r="S806" t="s">
        <v>24</v>
      </c>
      <c r="T806">
        <v>0</v>
      </c>
      <c r="U806">
        <v>15</v>
      </c>
      <c r="V806" t="str">
        <f t="shared" si="13"/>
        <v>NÃO</v>
      </c>
    </row>
    <row r="807" spans="1:22" x14ac:dyDescent="0.25">
      <c r="A807" t="s">
        <v>4059</v>
      </c>
      <c r="B807" t="s">
        <v>4060</v>
      </c>
      <c r="C807" t="s">
        <v>4061</v>
      </c>
      <c r="D807" t="s">
        <v>41</v>
      </c>
      <c r="E807" t="s">
        <v>29</v>
      </c>
      <c r="F807" t="s">
        <v>30</v>
      </c>
      <c r="G807">
        <v>24</v>
      </c>
      <c r="H807" s="1" t="s">
        <v>24</v>
      </c>
      <c r="I807" t="s">
        <v>4062</v>
      </c>
      <c r="J807" t="s">
        <v>4063</v>
      </c>
      <c r="K807">
        <v>44</v>
      </c>
      <c r="L807">
        <v>528</v>
      </c>
      <c r="M807">
        <v>13.2</v>
      </c>
      <c r="N807">
        <v>8.9</v>
      </c>
      <c r="O807">
        <v>6</v>
      </c>
      <c r="P807">
        <v>27</v>
      </c>
      <c r="Q807">
        <v>18</v>
      </c>
      <c r="R807">
        <v>32</v>
      </c>
      <c r="S807" t="s">
        <v>24</v>
      </c>
      <c r="T807">
        <v>0</v>
      </c>
      <c r="U807">
        <v>10</v>
      </c>
      <c r="V807" t="str">
        <f t="shared" si="13"/>
        <v>NÃO</v>
      </c>
    </row>
    <row r="808" spans="1:22" x14ac:dyDescent="0.25">
      <c r="A808" t="s">
        <v>4064</v>
      </c>
      <c r="B808" t="s">
        <v>4065</v>
      </c>
      <c r="C808" t="s">
        <v>3686</v>
      </c>
      <c r="D808" t="s">
        <v>41</v>
      </c>
      <c r="E808" t="s">
        <v>29</v>
      </c>
      <c r="F808" t="s">
        <v>30</v>
      </c>
      <c r="G808">
        <v>12</v>
      </c>
      <c r="H808" s="1" t="s">
        <v>47</v>
      </c>
      <c r="I808" t="s">
        <v>4066</v>
      </c>
      <c r="J808" t="s">
        <v>4067</v>
      </c>
      <c r="K808">
        <v>58</v>
      </c>
      <c r="L808">
        <v>600</v>
      </c>
      <c r="M808">
        <v>19.5</v>
      </c>
      <c r="N808">
        <v>13.5</v>
      </c>
      <c r="O808">
        <v>5.5</v>
      </c>
      <c r="P808">
        <v>20</v>
      </c>
      <c r="Q808">
        <v>14</v>
      </c>
      <c r="R808">
        <v>21</v>
      </c>
      <c r="S808" t="s">
        <v>24</v>
      </c>
      <c r="T808">
        <v>0</v>
      </c>
      <c r="U808">
        <v>10</v>
      </c>
      <c r="V808" t="str">
        <f t="shared" si="13"/>
        <v>SIM</v>
      </c>
    </row>
    <row r="809" spans="1:22" x14ac:dyDescent="0.25">
      <c r="A809" t="s">
        <v>4068</v>
      </c>
      <c r="B809" t="s">
        <v>4069</v>
      </c>
      <c r="C809" t="s">
        <v>4070</v>
      </c>
      <c r="D809" t="s">
        <v>41</v>
      </c>
      <c r="E809" t="s">
        <v>29</v>
      </c>
      <c r="F809" t="s">
        <v>30</v>
      </c>
      <c r="G809">
        <v>12</v>
      </c>
      <c r="H809" s="1" t="s">
        <v>24</v>
      </c>
      <c r="I809" t="s">
        <v>4071</v>
      </c>
      <c r="J809" t="s">
        <v>4072</v>
      </c>
      <c r="K809">
        <v>70</v>
      </c>
      <c r="L809">
        <v>800</v>
      </c>
      <c r="M809">
        <v>19.5</v>
      </c>
      <c r="N809">
        <v>13.5</v>
      </c>
      <c r="O809">
        <v>9</v>
      </c>
      <c r="P809">
        <v>20</v>
      </c>
      <c r="Q809">
        <v>14</v>
      </c>
      <c r="R809">
        <v>25</v>
      </c>
      <c r="S809" t="s">
        <v>24</v>
      </c>
      <c r="T809">
        <v>0</v>
      </c>
      <c r="U809">
        <v>10</v>
      </c>
      <c r="V809" t="str">
        <f t="shared" si="13"/>
        <v>NÃO</v>
      </c>
    </row>
    <row r="810" spans="1:22" x14ac:dyDescent="0.25">
      <c r="A810" t="s">
        <v>4073</v>
      </c>
      <c r="B810" t="s">
        <v>4074</v>
      </c>
      <c r="C810" t="s">
        <v>4075</v>
      </c>
      <c r="D810" t="s">
        <v>41</v>
      </c>
      <c r="E810" t="s">
        <v>62</v>
      </c>
      <c r="G810">
        <v>2</v>
      </c>
      <c r="H810" s="1" t="s">
        <v>24</v>
      </c>
      <c r="I810" t="s">
        <v>4076</v>
      </c>
      <c r="J810" t="s">
        <v>4077</v>
      </c>
      <c r="K810">
        <v>2190</v>
      </c>
      <c r="L810">
        <v>4370</v>
      </c>
      <c r="M810">
        <v>40</v>
      </c>
      <c r="N810">
        <v>35</v>
      </c>
      <c r="O810">
        <v>57</v>
      </c>
      <c r="P810">
        <v>71</v>
      </c>
      <c r="Q810">
        <v>42</v>
      </c>
      <c r="R810">
        <v>57.5</v>
      </c>
      <c r="S810" t="s">
        <v>24</v>
      </c>
      <c r="T810">
        <v>0</v>
      </c>
      <c r="U810">
        <v>10</v>
      </c>
      <c r="V810" t="str">
        <f t="shared" si="13"/>
        <v>NÃO</v>
      </c>
    </row>
    <row r="811" spans="1:22" x14ac:dyDescent="0.25">
      <c r="A811" t="s">
        <v>4078</v>
      </c>
      <c r="B811" t="s">
        <v>4079</v>
      </c>
      <c r="C811" t="s">
        <v>4080</v>
      </c>
      <c r="D811" t="s">
        <v>22</v>
      </c>
      <c r="E811" t="s">
        <v>29</v>
      </c>
      <c r="F811" t="s">
        <v>30</v>
      </c>
      <c r="G811">
        <v>18</v>
      </c>
      <c r="H811" s="1" t="s">
        <v>24</v>
      </c>
      <c r="I811" t="s">
        <v>4081</v>
      </c>
      <c r="J811" t="s">
        <v>4082</v>
      </c>
      <c r="K811">
        <v>132</v>
      </c>
      <c r="L811">
        <v>2376</v>
      </c>
      <c r="M811">
        <v>18</v>
      </c>
      <c r="N811">
        <v>18</v>
      </c>
      <c r="O811">
        <v>22.5</v>
      </c>
      <c r="S811" t="s">
        <v>24</v>
      </c>
      <c r="T811">
        <v>0</v>
      </c>
      <c r="U811">
        <v>10</v>
      </c>
      <c r="V811" t="str">
        <f t="shared" si="13"/>
        <v>NÃO</v>
      </c>
    </row>
    <row r="812" spans="1:22" x14ac:dyDescent="0.25">
      <c r="A812" t="s">
        <v>4083</v>
      </c>
      <c r="B812" t="s">
        <v>4084</v>
      </c>
      <c r="C812" t="s">
        <v>4085</v>
      </c>
      <c r="D812" t="s">
        <v>192</v>
      </c>
      <c r="E812" t="s">
        <v>1062</v>
      </c>
      <c r="G812">
        <v>2</v>
      </c>
      <c r="H812" s="1" t="s">
        <v>24</v>
      </c>
      <c r="I812" t="s">
        <v>4086</v>
      </c>
      <c r="J812" t="s">
        <v>4087</v>
      </c>
      <c r="K812">
        <v>3701</v>
      </c>
      <c r="L812">
        <v>7401</v>
      </c>
      <c r="M812">
        <v>38</v>
      </c>
      <c r="N812">
        <v>60</v>
      </c>
      <c r="O812">
        <v>150</v>
      </c>
      <c r="P812">
        <v>67</v>
      </c>
      <c r="Q812">
        <v>40</v>
      </c>
      <c r="R812">
        <v>49</v>
      </c>
      <c r="S812" t="s">
        <v>24</v>
      </c>
      <c r="T812">
        <v>0</v>
      </c>
      <c r="U812">
        <v>5</v>
      </c>
      <c r="V812" t="str">
        <f t="shared" si="13"/>
        <v>NÃO</v>
      </c>
    </row>
    <row r="813" spans="1:22" x14ac:dyDescent="0.25">
      <c r="A813" t="s">
        <v>4088</v>
      </c>
      <c r="B813" t="s">
        <v>4089</v>
      </c>
      <c r="C813" t="s">
        <v>4090</v>
      </c>
      <c r="D813" t="s">
        <v>192</v>
      </c>
      <c r="E813" t="s">
        <v>1062</v>
      </c>
      <c r="G813">
        <v>4</v>
      </c>
      <c r="H813" s="1" t="s">
        <v>24</v>
      </c>
      <c r="I813" t="s">
        <v>4091</v>
      </c>
      <c r="J813" t="s">
        <v>4092</v>
      </c>
      <c r="K813">
        <v>1921</v>
      </c>
      <c r="L813">
        <v>7681</v>
      </c>
      <c r="M813">
        <v>45</v>
      </c>
      <c r="N813">
        <v>76</v>
      </c>
      <c r="O813">
        <v>160</v>
      </c>
      <c r="P813">
        <v>27</v>
      </c>
      <c r="Q813">
        <v>25</v>
      </c>
      <c r="R813">
        <v>21</v>
      </c>
      <c r="S813" t="s">
        <v>24</v>
      </c>
      <c r="T813">
        <v>0</v>
      </c>
      <c r="U813">
        <v>5</v>
      </c>
      <c r="V813" t="str">
        <f t="shared" si="13"/>
        <v>NÃO</v>
      </c>
    </row>
    <row r="814" spans="1:22" x14ac:dyDescent="0.25">
      <c r="A814" t="s">
        <v>4093</v>
      </c>
      <c r="B814" t="s">
        <v>4094</v>
      </c>
      <c r="C814" t="s">
        <v>4095</v>
      </c>
      <c r="D814" t="s">
        <v>92</v>
      </c>
      <c r="E814" t="s">
        <v>62</v>
      </c>
      <c r="G814">
        <v>2</v>
      </c>
      <c r="H814" s="1" t="s">
        <v>47</v>
      </c>
      <c r="I814" t="s">
        <v>4096</v>
      </c>
      <c r="J814" t="s">
        <v>4097</v>
      </c>
      <c r="K814">
        <v>1000</v>
      </c>
      <c r="L814">
        <v>2000</v>
      </c>
      <c r="M814">
        <v>27.5</v>
      </c>
      <c r="N814">
        <v>27.5</v>
      </c>
      <c r="O814">
        <v>34</v>
      </c>
      <c r="S814" t="s">
        <v>24</v>
      </c>
      <c r="T814">
        <v>0</v>
      </c>
      <c r="U814">
        <v>10</v>
      </c>
      <c r="V814" t="str">
        <f t="shared" si="13"/>
        <v>SIM</v>
      </c>
    </row>
    <row r="815" spans="1:22" x14ac:dyDescent="0.25">
      <c r="A815" t="s">
        <v>4098</v>
      </c>
      <c r="B815" t="s">
        <v>4099</v>
      </c>
      <c r="C815" t="s">
        <v>4100</v>
      </c>
      <c r="D815" t="s">
        <v>92</v>
      </c>
      <c r="E815" t="s">
        <v>62</v>
      </c>
      <c r="G815">
        <v>2</v>
      </c>
      <c r="H815" s="1" t="s">
        <v>47</v>
      </c>
      <c r="I815" t="s">
        <v>4101</v>
      </c>
      <c r="J815" t="s">
        <v>4102</v>
      </c>
      <c r="K815">
        <v>1000</v>
      </c>
      <c r="L815">
        <v>2000</v>
      </c>
      <c r="M815">
        <v>25</v>
      </c>
      <c r="N815">
        <v>25</v>
      </c>
      <c r="O815">
        <v>48.5</v>
      </c>
      <c r="S815" t="s">
        <v>24</v>
      </c>
      <c r="T815">
        <v>0</v>
      </c>
      <c r="U815">
        <v>10</v>
      </c>
      <c r="V815" t="str">
        <f t="shared" si="13"/>
        <v>SIM</v>
      </c>
    </row>
    <row r="816" spans="1:22" x14ac:dyDescent="0.25">
      <c r="A816" t="s">
        <v>4103</v>
      </c>
      <c r="B816" t="s">
        <v>4104</v>
      </c>
      <c r="C816" t="s">
        <v>4105</v>
      </c>
      <c r="D816" t="s">
        <v>74</v>
      </c>
      <c r="E816" t="s">
        <v>123</v>
      </c>
      <c r="G816">
        <v>16</v>
      </c>
      <c r="H816" s="1" t="s">
        <v>24</v>
      </c>
      <c r="I816" t="s">
        <v>4106</v>
      </c>
      <c r="J816" t="s">
        <v>4107</v>
      </c>
      <c r="K816">
        <v>60</v>
      </c>
      <c r="L816">
        <v>1215</v>
      </c>
      <c r="M816">
        <v>27.5</v>
      </c>
      <c r="N816">
        <v>23.5</v>
      </c>
      <c r="O816">
        <v>14.5</v>
      </c>
      <c r="P816">
        <v>38</v>
      </c>
      <c r="Q816">
        <v>25</v>
      </c>
      <c r="R816">
        <v>27</v>
      </c>
      <c r="S816" t="s">
        <v>24</v>
      </c>
      <c r="T816">
        <v>0</v>
      </c>
      <c r="U816">
        <v>5</v>
      </c>
      <c r="V816" t="str">
        <f t="shared" si="13"/>
        <v>NÃO</v>
      </c>
    </row>
    <row r="817" spans="1:22" x14ac:dyDescent="0.25">
      <c r="A817" t="s">
        <v>4108</v>
      </c>
      <c r="B817" t="s">
        <v>4109</v>
      </c>
      <c r="C817" t="s">
        <v>4110</v>
      </c>
      <c r="D817" t="s">
        <v>74</v>
      </c>
      <c r="E817" t="s">
        <v>29</v>
      </c>
      <c r="F817" t="s">
        <v>30</v>
      </c>
      <c r="G817">
        <v>12</v>
      </c>
      <c r="H817" s="1" t="s">
        <v>24</v>
      </c>
      <c r="I817" t="s">
        <v>4111</v>
      </c>
      <c r="J817" t="s">
        <v>4112</v>
      </c>
      <c r="K817">
        <v>86</v>
      </c>
      <c r="L817">
        <v>1305</v>
      </c>
      <c r="M817">
        <v>15.1</v>
      </c>
      <c r="N817">
        <v>15.1</v>
      </c>
      <c r="O817">
        <v>15.3</v>
      </c>
      <c r="P817">
        <v>38</v>
      </c>
      <c r="Q817">
        <v>31.5</v>
      </c>
      <c r="R817">
        <v>17.5</v>
      </c>
      <c r="S817" t="s">
        <v>24</v>
      </c>
      <c r="T817">
        <v>0</v>
      </c>
      <c r="U817">
        <v>10</v>
      </c>
      <c r="V817" t="str">
        <f t="shared" si="13"/>
        <v>NÃO</v>
      </c>
    </row>
    <row r="818" spans="1:22" x14ac:dyDescent="0.25">
      <c r="A818" t="s">
        <v>4113</v>
      </c>
      <c r="B818" t="s">
        <v>4114</v>
      </c>
      <c r="C818" t="s">
        <v>4115</v>
      </c>
      <c r="D818" t="s">
        <v>74</v>
      </c>
      <c r="E818" t="s">
        <v>29</v>
      </c>
      <c r="F818" t="s">
        <v>30</v>
      </c>
      <c r="G818">
        <v>12</v>
      </c>
      <c r="H818" s="1" t="s">
        <v>24</v>
      </c>
      <c r="I818" t="s">
        <v>4116</v>
      </c>
      <c r="J818" t="s">
        <v>4117</v>
      </c>
      <c r="K818">
        <v>89</v>
      </c>
      <c r="L818">
        <v>1309</v>
      </c>
      <c r="M818">
        <v>15.1</v>
      </c>
      <c r="N818">
        <v>15.1</v>
      </c>
      <c r="O818">
        <v>15.3</v>
      </c>
      <c r="P818">
        <v>38</v>
      </c>
      <c r="Q818">
        <v>31.5</v>
      </c>
      <c r="R818">
        <v>17.5</v>
      </c>
      <c r="S818" t="s">
        <v>24</v>
      </c>
      <c r="T818">
        <v>0</v>
      </c>
      <c r="U818">
        <v>10</v>
      </c>
      <c r="V818" t="str">
        <f t="shared" si="13"/>
        <v>NÃO</v>
      </c>
    </row>
    <row r="819" spans="1:22" x14ac:dyDescent="0.25">
      <c r="A819" t="s">
        <v>4118</v>
      </c>
      <c r="B819" t="s">
        <v>4119</v>
      </c>
      <c r="C819" t="s">
        <v>4120</v>
      </c>
      <c r="D819" t="s">
        <v>85</v>
      </c>
      <c r="E819" t="s">
        <v>62</v>
      </c>
      <c r="G819">
        <v>50</v>
      </c>
      <c r="H819" s="1" t="s">
        <v>24</v>
      </c>
      <c r="I819" t="s">
        <v>4121</v>
      </c>
      <c r="J819" t="s">
        <v>4122</v>
      </c>
      <c r="K819">
        <v>228</v>
      </c>
      <c r="L819">
        <v>11400</v>
      </c>
      <c r="M819">
        <v>24</v>
      </c>
      <c r="N819">
        <v>24</v>
      </c>
      <c r="O819">
        <v>25</v>
      </c>
      <c r="P819">
        <v>24</v>
      </c>
      <c r="Q819">
        <v>24</v>
      </c>
      <c r="R819">
        <v>127</v>
      </c>
      <c r="S819" t="s">
        <v>24</v>
      </c>
      <c r="T819">
        <v>0</v>
      </c>
      <c r="U819">
        <v>10</v>
      </c>
      <c r="V819" t="str">
        <f t="shared" si="13"/>
        <v>NÃO</v>
      </c>
    </row>
    <row r="820" spans="1:22" x14ac:dyDescent="0.25">
      <c r="A820" t="s">
        <v>4123</v>
      </c>
      <c r="B820" t="s">
        <v>4124</v>
      </c>
      <c r="C820" t="s">
        <v>4125</v>
      </c>
      <c r="D820" t="s">
        <v>85</v>
      </c>
      <c r="E820" t="s">
        <v>62</v>
      </c>
      <c r="G820">
        <v>50</v>
      </c>
      <c r="H820" s="1" t="s">
        <v>24</v>
      </c>
      <c r="I820" t="s">
        <v>4126</v>
      </c>
      <c r="J820" t="s">
        <v>4127</v>
      </c>
      <c r="K820">
        <v>228</v>
      </c>
      <c r="L820">
        <v>11400</v>
      </c>
      <c r="M820">
        <v>24</v>
      </c>
      <c r="N820">
        <v>24</v>
      </c>
      <c r="O820">
        <v>25</v>
      </c>
      <c r="P820">
        <v>24</v>
      </c>
      <c r="Q820">
        <v>24</v>
      </c>
      <c r="R820">
        <v>127</v>
      </c>
      <c r="S820" t="s">
        <v>24</v>
      </c>
      <c r="T820">
        <v>0</v>
      </c>
      <c r="U820">
        <v>10</v>
      </c>
      <c r="V820" t="str">
        <f t="shared" si="13"/>
        <v>NÃO</v>
      </c>
    </row>
    <row r="821" spans="1:22" x14ac:dyDescent="0.25">
      <c r="A821" t="s">
        <v>4128</v>
      </c>
      <c r="B821" t="s">
        <v>4129</v>
      </c>
      <c r="C821" t="s">
        <v>4130</v>
      </c>
      <c r="D821" t="s">
        <v>85</v>
      </c>
      <c r="E821" t="s">
        <v>332</v>
      </c>
      <c r="G821">
        <v>12</v>
      </c>
      <c r="H821" s="1" t="s">
        <v>24</v>
      </c>
      <c r="I821" t="s">
        <v>4131</v>
      </c>
      <c r="J821" t="s">
        <v>4132</v>
      </c>
      <c r="K821">
        <v>825</v>
      </c>
      <c r="L821">
        <v>9900</v>
      </c>
      <c r="M821">
        <v>42</v>
      </c>
      <c r="N821">
        <v>30</v>
      </c>
      <c r="O821">
        <v>51</v>
      </c>
      <c r="P821">
        <v>30</v>
      </c>
      <c r="Q821">
        <v>40</v>
      </c>
      <c r="R821">
        <v>93</v>
      </c>
      <c r="S821" t="s">
        <v>24</v>
      </c>
      <c r="T821">
        <v>0</v>
      </c>
      <c r="U821">
        <v>5</v>
      </c>
      <c r="V821" t="str">
        <f t="shared" si="13"/>
        <v>NÃO</v>
      </c>
    </row>
    <row r="822" spans="1:22" x14ac:dyDescent="0.25">
      <c r="A822" t="s">
        <v>4133</v>
      </c>
      <c r="B822" t="s">
        <v>4134</v>
      </c>
      <c r="C822" t="s">
        <v>4135</v>
      </c>
      <c r="D822" t="s">
        <v>85</v>
      </c>
      <c r="E822" t="s">
        <v>332</v>
      </c>
      <c r="G822">
        <v>12</v>
      </c>
      <c r="H822" s="1" t="s">
        <v>24</v>
      </c>
      <c r="I822" t="s">
        <v>4136</v>
      </c>
      <c r="J822" t="s">
        <v>4137</v>
      </c>
      <c r="K822">
        <v>825</v>
      </c>
      <c r="L822">
        <v>9900</v>
      </c>
      <c r="M822">
        <v>42</v>
      </c>
      <c r="N822">
        <v>30</v>
      </c>
      <c r="O822">
        <v>51</v>
      </c>
      <c r="P822">
        <v>30</v>
      </c>
      <c r="Q822">
        <v>40</v>
      </c>
      <c r="R822">
        <v>93</v>
      </c>
      <c r="S822" t="s">
        <v>24</v>
      </c>
      <c r="T822">
        <v>0</v>
      </c>
      <c r="U822">
        <v>5</v>
      </c>
      <c r="V822" t="str">
        <f t="shared" si="13"/>
        <v>NÃO</v>
      </c>
    </row>
    <row r="823" spans="1:22" x14ac:dyDescent="0.25">
      <c r="A823" t="s">
        <v>4138</v>
      </c>
      <c r="B823" t="s">
        <v>4139</v>
      </c>
      <c r="C823" t="s">
        <v>4140</v>
      </c>
      <c r="D823" t="s">
        <v>85</v>
      </c>
      <c r="E823" t="s">
        <v>1062</v>
      </c>
      <c r="G823">
        <v>6</v>
      </c>
      <c r="H823" s="1" t="s">
        <v>24</v>
      </c>
      <c r="I823" t="s">
        <v>4141</v>
      </c>
      <c r="J823" t="s">
        <v>4142</v>
      </c>
      <c r="K823">
        <v>1741</v>
      </c>
      <c r="L823">
        <v>10446</v>
      </c>
      <c r="M823">
        <v>57</v>
      </c>
      <c r="N823">
        <v>57</v>
      </c>
      <c r="O823">
        <v>43</v>
      </c>
      <c r="P823">
        <v>57</v>
      </c>
      <c r="Q823">
        <v>43</v>
      </c>
      <c r="R823">
        <v>70</v>
      </c>
      <c r="S823" t="s">
        <v>24</v>
      </c>
      <c r="T823">
        <v>0</v>
      </c>
      <c r="U823">
        <v>5</v>
      </c>
      <c r="V823" t="str">
        <f t="shared" si="13"/>
        <v>NÃO</v>
      </c>
    </row>
    <row r="824" spans="1:22" x14ac:dyDescent="0.25">
      <c r="A824" t="s">
        <v>4143</v>
      </c>
      <c r="B824" t="s">
        <v>4144</v>
      </c>
      <c r="C824" t="s">
        <v>4145</v>
      </c>
      <c r="D824" t="s">
        <v>85</v>
      </c>
      <c r="E824" t="s">
        <v>1062</v>
      </c>
      <c r="G824">
        <v>6</v>
      </c>
      <c r="H824" s="1" t="s">
        <v>24</v>
      </c>
      <c r="I824" t="s">
        <v>4146</v>
      </c>
      <c r="J824" t="s">
        <v>4147</v>
      </c>
      <c r="K824">
        <v>1741</v>
      </c>
      <c r="L824">
        <v>10446</v>
      </c>
      <c r="M824">
        <v>57</v>
      </c>
      <c r="N824">
        <v>57</v>
      </c>
      <c r="O824">
        <v>43</v>
      </c>
      <c r="P824">
        <v>57</v>
      </c>
      <c r="Q824">
        <v>43</v>
      </c>
      <c r="R824">
        <v>70</v>
      </c>
      <c r="S824" t="s">
        <v>24</v>
      </c>
      <c r="T824">
        <v>0</v>
      </c>
      <c r="U824">
        <v>5</v>
      </c>
      <c r="V824" t="str">
        <f t="shared" si="13"/>
        <v>NÃO</v>
      </c>
    </row>
    <row r="825" spans="1:22" x14ac:dyDescent="0.25">
      <c r="A825" t="s">
        <v>4148</v>
      </c>
      <c r="B825" t="s">
        <v>4149</v>
      </c>
      <c r="C825" t="s">
        <v>4150</v>
      </c>
      <c r="D825" t="s">
        <v>85</v>
      </c>
      <c r="E825" t="s">
        <v>1062</v>
      </c>
      <c r="G825">
        <v>6</v>
      </c>
      <c r="H825" s="1" t="s">
        <v>24</v>
      </c>
      <c r="I825" t="s">
        <v>4151</v>
      </c>
      <c r="J825" t="s">
        <v>4152</v>
      </c>
      <c r="K825">
        <v>1741</v>
      </c>
      <c r="L825">
        <v>10446</v>
      </c>
      <c r="M825">
        <v>57</v>
      </c>
      <c r="N825">
        <v>57</v>
      </c>
      <c r="O825">
        <v>43</v>
      </c>
      <c r="P825">
        <v>57</v>
      </c>
      <c r="Q825">
        <v>43</v>
      </c>
      <c r="R825">
        <v>70</v>
      </c>
      <c r="S825" t="s">
        <v>24</v>
      </c>
      <c r="T825">
        <v>0</v>
      </c>
      <c r="U825">
        <v>5</v>
      </c>
      <c r="V825" t="str">
        <f t="shared" si="13"/>
        <v>NÃO</v>
      </c>
    </row>
    <row r="826" spans="1:22" x14ac:dyDescent="0.25">
      <c r="A826" t="s">
        <v>4153</v>
      </c>
      <c r="B826" t="s">
        <v>4154</v>
      </c>
      <c r="C826" t="s">
        <v>4155</v>
      </c>
      <c r="D826" t="s">
        <v>85</v>
      </c>
      <c r="E826" t="s">
        <v>1062</v>
      </c>
      <c r="G826">
        <v>6</v>
      </c>
      <c r="H826" s="1" t="s">
        <v>24</v>
      </c>
      <c r="I826" t="s">
        <v>4156</v>
      </c>
      <c r="J826" t="s">
        <v>4157</v>
      </c>
      <c r="K826">
        <v>1741</v>
      </c>
      <c r="L826">
        <v>10446</v>
      </c>
      <c r="M826">
        <v>57</v>
      </c>
      <c r="N826">
        <v>57</v>
      </c>
      <c r="O826">
        <v>43</v>
      </c>
      <c r="P826">
        <v>57</v>
      </c>
      <c r="Q826">
        <v>43</v>
      </c>
      <c r="R826">
        <v>70</v>
      </c>
      <c r="S826" t="s">
        <v>24</v>
      </c>
      <c r="T826">
        <v>0</v>
      </c>
      <c r="U826">
        <v>5</v>
      </c>
      <c r="V826" t="str">
        <f t="shared" si="13"/>
        <v>NÃO</v>
      </c>
    </row>
    <row r="827" spans="1:22" x14ac:dyDescent="0.25">
      <c r="A827" t="s">
        <v>4158</v>
      </c>
      <c r="B827" t="s">
        <v>4159</v>
      </c>
      <c r="C827" t="s">
        <v>4160</v>
      </c>
      <c r="D827" t="s">
        <v>85</v>
      </c>
      <c r="E827" t="s">
        <v>62</v>
      </c>
      <c r="G827">
        <v>20</v>
      </c>
      <c r="H827" s="1" t="s">
        <v>24</v>
      </c>
      <c r="I827" t="s">
        <v>4161</v>
      </c>
      <c r="J827" t="s">
        <v>4162</v>
      </c>
      <c r="K827">
        <v>880</v>
      </c>
      <c r="L827">
        <v>17600</v>
      </c>
      <c r="M827">
        <v>45</v>
      </c>
      <c r="N827">
        <v>45</v>
      </c>
      <c r="O827">
        <v>56</v>
      </c>
      <c r="P827">
        <v>44.5</v>
      </c>
      <c r="Q827">
        <v>44.5</v>
      </c>
      <c r="R827">
        <v>123</v>
      </c>
      <c r="S827" t="s">
        <v>24</v>
      </c>
      <c r="T827">
        <v>0</v>
      </c>
      <c r="U827">
        <v>10</v>
      </c>
      <c r="V827" t="str">
        <f t="shared" si="13"/>
        <v>NÃO</v>
      </c>
    </row>
    <row r="828" spans="1:22" x14ac:dyDescent="0.25">
      <c r="A828" t="s">
        <v>4163</v>
      </c>
      <c r="B828" t="s">
        <v>4164</v>
      </c>
      <c r="C828" t="s">
        <v>4165</v>
      </c>
      <c r="D828" t="s">
        <v>85</v>
      </c>
      <c r="E828" t="s">
        <v>62</v>
      </c>
      <c r="G828">
        <v>20</v>
      </c>
      <c r="H828" s="1" t="s">
        <v>24</v>
      </c>
      <c r="I828" t="s">
        <v>4166</v>
      </c>
      <c r="J828" t="s">
        <v>4167</v>
      </c>
      <c r="K828">
        <v>880</v>
      </c>
      <c r="L828">
        <v>17600</v>
      </c>
      <c r="M828">
        <v>45</v>
      </c>
      <c r="N828">
        <v>45</v>
      </c>
      <c r="O828">
        <v>56</v>
      </c>
      <c r="P828">
        <v>44.5</v>
      </c>
      <c r="Q828">
        <v>44.5</v>
      </c>
      <c r="R828">
        <v>123</v>
      </c>
      <c r="S828" t="s">
        <v>24</v>
      </c>
      <c r="T828">
        <v>0</v>
      </c>
      <c r="U828">
        <v>10</v>
      </c>
      <c r="V828" t="str">
        <f t="shared" si="13"/>
        <v>NÃO</v>
      </c>
    </row>
    <row r="829" spans="1:22" x14ac:dyDescent="0.25">
      <c r="A829" t="s">
        <v>4168</v>
      </c>
      <c r="B829" t="s">
        <v>4169</v>
      </c>
      <c r="C829" t="s">
        <v>4170</v>
      </c>
      <c r="D829" t="s">
        <v>129</v>
      </c>
      <c r="E829" t="s">
        <v>130</v>
      </c>
      <c r="G829">
        <v>12</v>
      </c>
      <c r="H829" s="1" t="s">
        <v>24</v>
      </c>
      <c r="I829" t="s">
        <v>4171</v>
      </c>
      <c r="J829" t="s">
        <v>4172</v>
      </c>
      <c r="K829">
        <v>124</v>
      </c>
      <c r="L829">
        <v>1488</v>
      </c>
      <c r="M829">
        <v>42</v>
      </c>
      <c r="N829">
        <v>6</v>
      </c>
      <c r="O829">
        <v>19.5</v>
      </c>
      <c r="S829" t="s">
        <v>24</v>
      </c>
      <c r="T829">
        <v>0</v>
      </c>
      <c r="U829">
        <v>5</v>
      </c>
      <c r="V829" t="str">
        <f t="shared" si="13"/>
        <v>NÃO</v>
      </c>
    </row>
    <row r="830" spans="1:22" x14ac:dyDescent="0.25">
      <c r="A830" t="s">
        <v>4173</v>
      </c>
      <c r="B830" t="s">
        <v>4174</v>
      </c>
      <c r="C830" t="s">
        <v>4175</v>
      </c>
      <c r="D830" t="s">
        <v>129</v>
      </c>
      <c r="E830" t="s">
        <v>130</v>
      </c>
      <c r="G830">
        <v>12</v>
      </c>
      <c r="H830" s="1" t="s">
        <v>24</v>
      </c>
      <c r="I830" t="s">
        <v>4176</v>
      </c>
      <c r="J830" t="s">
        <v>4177</v>
      </c>
      <c r="K830">
        <v>187</v>
      </c>
      <c r="L830">
        <v>2244</v>
      </c>
      <c r="M830">
        <v>25</v>
      </c>
      <c r="N830">
        <v>9</v>
      </c>
      <c r="O830">
        <v>41</v>
      </c>
      <c r="S830" t="s">
        <v>24</v>
      </c>
      <c r="T830">
        <v>0</v>
      </c>
      <c r="U830">
        <v>5</v>
      </c>
      <c r="V830" t="str">
        <f t="shared" si="13"/>
        <v>NÃO</v>
      </c>
    </row>
    <row r="831" spans="1:22" x14ac:dyDescent="0.25">
      <c r="A831" t="s">
        <v>4178</v>
      </c>
      <c r="B831" t="s">
        <v>4179</v>
      </c>
      <c r="C831" t="s">
        <v>4180</v>
      </c>
      <c r="D831" t="s">
        <v>129</v>
      </c>
      <c r="E831" t="s">
        <v>29</v>
      </c>
      <c r="F831" t="s">
        <v>30</v>
      </c>
      <c r="G831">
        <v>8</v>
      </c>
      <c r="H831" s="1" t="s">
        <v>24</v>
      </c>
      <c r="I831" t="s">
        <v>4181</v>
      </c>
      <c r="J831" t="s">
        <v>4182</v>
      </c>
      <c r="K831">
        <v>140</v>
      </c>
      <c r="L831">
        <v>1120</v>
      </c>
      <c r="M831">
        <v>11.5</v>
      </c>
      <c r="N831">
        <v>11.5</v>
      </c>
      <c r="O831">
        <v>11</v>
      </c>
      <c r="S831" t="s">
        <v>24</v>
      </c>
      <c r="T831">
        <v>0</v>
      </c>
      <c r="U831">
        <v>10</v>
      </c>
      <c r="V831" t="str">
        <f t="shared" si="13"/>
        <v>NÃO</v>
      </c>
    </row>
    <row r="832" spans="1:22" x14ac:dyDescent="0.25">
      <c r="A832" t="s">
        <v>4183</v>
      </c>
      <c r="B832" t="s">
        <v>4184</v>
      </c>
      <c r="C832" t="s">
        <v>4185</v>
      </c>
      <c r="D832" t="s">
        <v>129</v>
      </c>
      <c r="E832" t="s">
        <v>29</v>
      </c>
      <c r="F832" t="s">
        <v>30</v>
      </c>
      <c r="G832">
        <v>8</v>
      </c>
      <c r="H832" s="1" t="s">
        <v>24</v>
      </c>
      <c r="I832" t="s">
        <v>4186</v>
      </c>
      <c r="J832" t="s">
        <v>4187</v>
      </c>
      <c r="K832">
        <v>813</v>
      </c>
      <c r="L832">
        <v>6504</v>
      </c>
      <c r="M832">
        <v>34</v>
      </c>
      <c r="N832">
        <v>34</v>
      </c>
      <c r="O832">
        <v>16</v>
      </c>
      <c r="S832" t="s">
        <v>24</v>
      </c>
      <c r="T832">
        <v>0</v>
      </c>
      <c r="U832">
        <v>10</v>
      </c>
      <c r="V832" t="str">
        <f t="shared" si="13"/>
        <v>NÃO</v>
      </c>
    </row>
    <row r="833" spans="1:22" x14ac:dyDescent="0.25">
      <c r="A833" t="s">
        <v>4188</v>
      </c>
      <c r="B833" t="s">
        <v>4189</v>
      </c>
      <c r="C833" t="s">
        <v>4190</v>
      </c>
      <c r="D833" t="s">
        <v>129</v>
      </c>
      <c r="E833" t="s">
        <v>29</v>
      </c>
      <c r="F833" t="s">
        <v>30</v>
      </c>
      <c r="G833">
        <v>7</v>
      </c>
      <c r="H833" s="1" t="s">
        <v>24</v>
      </c>
      <c r="I833" t="s">
        <v>4191</v>
      </c>
      <c r="J833" t="s">
        <v>4192</v>
      </c>
      <c r="K833">
        <v>646</v>
      </c>
      <c r="L833">
        <v>4522</v>
      </c>
      <c r="M833">
        <v>22</v>
      </c>
      <c r="N833">
        <v>22</v>
      </c>
      <c r="O833">
        <v>13.5</v>
      </c>
      <c r="S833" t="s">
        <v>24</v>
      </c>
      <c r="T833">
        <v>0</v>
      </c>
      <c r="U833">
        <v>10</v>
      </c>
      <c r="V833" t="str">
        <f t="shared" si="13"/>
        <v>NÃO</v>
      </c>
    </row>
    <row r="834" spans="1:22" x14ac:dyDescent="0.25">
      <c r="A834" t="s">
        <v>4193</v>
      </c>
      <c r="B834" t="s">
        <v>4194</v>
      </c>
      <c r="C834" t="s">
        <v>4195</v>
      </c>
      <c r="D834" t="s">
        <v>129</v>
      </c>
      <c r="E834" t="s">
        <v>402</v>
      </c>
      <c r="G834">
        <v>6</v>
      </c>
      <c r="H834" s="1" t="s">
        <v>24</v>
      </c>
      <c r="I834" t="s">
        <v>4196</v>
      </c>
      <c r="J834" t="s">
        <v>4197</v>
      </c>
      <c r="K834">
        <v>680</v>
      </c>
      <c r="L834">
        <v>4080</v>
      </c>
      <c r="M834">
        <v>39.5</v>
      </c>
      <c r="N834">
        <v>25</v>
      </c>
      <c r="O834">
        <v>26</v>
      </c>
      <c r="S834" t="s">
        <v>24</v>
      </c>
      <c r="T834">
        <v>0</v>
      </c>
      <c r="U834">
        <v>10</v>
      </c>
      <c r="V834" t="str">
        <f t="shared" si="13"/>
        <v>NÃO</v>
      </c>
    </row>
    <row r="835" spans="1:22" x14ac:dyDescent="0.25">
      <c r="A835" t="s">
        <v>4198</v>
      </c>
      <c r="B835" t="s">
        <v>4199</v>
      </c>
      <c r="C835" t="s">
        <v>4200</v>
      </c>
      <c r="D835" t="s">
        <v>74</v>
      </c>
      <c r="E835" t="s">
        <v>1740</v>
      </c>
      <c r="F835" t="s">
        <v>135</v>
      </c>
      <c r="G835">
        <v>6</v>
      </c>
      <c r="H835" s="1" t="s">
        <v>24</v>
      </c>
      <c r="I835" t="s">
        <v>4201</v>
      </c>
      <c r="J835" t="s">
        <v>4202</v>
      </c>
      <c r="K835">
        <v>814</v>
      </c>
      <c r="L835">
        <v>5063</v>
      </c>
      <c r="M835">
        <v>12.3</v>
      </c>
      <c r="N835">
        <v>11.1</v>
      </c>
      <c r="O835">
        <v>9.3000000000000007</v>
      </c>
      <c r="P835">
        <v>73</v>
      </c>
      <c r="Q835">
        <v>47</v>
      </c>
      <c r="R835">
        <v>11.2</v>
      </c>
      <c r="S835" t="s">
        <v>24</v>
      </c>
      <c r="T835">
        <v>0</v>
      </c>
      <c r="U835">
        <v>0</v>
      </c>
      <c r="V835" t="str">
        <f t="shared" si="13"/>
        <v>NÃO</v>
      </c>
    </row>
    <row r="836" spans="1:22" x14ac:dyDescent="0.25">
      <c r="A836" t="s">
        <v>4203</v>
      </c>
      <c r="B836" t="s">
        <v>4204</v>
      </c>
      <c r="C836" t="s">
        <v>4205</v>
      </c>
      <c r="D836" t="s">
        <v>74</v>
      </c>
      <c r="E836" t="s">
        <v>1740</v>
      </c>
      <c r="F836" t="s">
        <v>135</v>
      </c>
      <c r="G836">
        <v>6</v>
      </c>
      <c r="H836" s="1" t="s">
        <v>24</v>
      </c>
      <c r="I836" t="s">
        <v>4206</v>
      </c>
      <c r="J836" t="s">
        <v>4207</v>
      </c>
      <c r="K836">
        <v>862</v>
      </c>
      <c r="L836">
        <v>5361</v>
      </c>
      <c r="M836">
        <v>73</v>
      </c>
      <c r="N836">
        <v>47</v>
      </c>
      <c r="O836">
        <v>24.7</v>
      </c>
      <c r="P836">
        <v>73</v>
      </c>
      <c r="Q836">
        <v>47</v>
      </c>
      <c r="R836">
        <v>11.2</v>
      </c>
      <c r="S836" t="s">
        <v>24</v>
      </c>
      <c r="T836">
        <v>0</v>
      </c>
      <c r="U836">
        <v>0</v>
      </c>
      <c r="V836" t="str">
        <f t="shared" ref="V836:V899" si="14">IF(OR(S836="S",H836="S"),"SIM","NÃO")</f>
        <v>NÃO</v>
      </c>
    </row>
    <row r="837" spans="1:22" x14ac:dyDescent="0.25">
      <c r="A837" t="s">
        <v>4208</v>
      </c>
      <c r="B837" t="s">
        <v>4209</v>
      </c>
      <c r="C837" t="s">
        <v>4210</v>
      </c>
      <c r="D837" t="s">
        <v>873</v>
      </c>
      <c r="E837" t="s">
        <v>29</v>
      </c>
      <c r="F837" t="s">
        <v>30</v>
      </c>
      <c r="G837">
        <v>60</v>
      </c>
      <c r="H837" s="1" t="s">
        <v>24</v>
      </c>
      <c r="I837" t="s">
        <v>4211</v>
      </c>
      <c r="J837" t="s">
        <v>4212</v>
      </c>
      <c r="K837">
        <v>252</v>
      </c>
      <c r="L837">
        <v>15634</v>
      </c>
      <c r="M837">
        <v>35</v>
      </c>
      <c r="N837">
        <v>22.5</v>
      </c>
      <c r="O837">
        <v>0.5</v>
      </c>
      <c r="P837">
        <v>38.5</v>
      </c>
      <c r="Q837">
        <v>26</v>
      </c>
      <c r="R837">
        <v>30</v>
      </c>
      <c r="S837" t="s">
        <v>24</v>
      </c>
      <c r="T837">
        <v>0</v>
      </c>
      <c r="U837">
        <v>10</v>
      </c>
      <c r="V837" t="str">
        <f t="shared" si="14"/>
        <v>NÃO</v>
      </c>
    </row>
    <row r="838" spans="1:22" x14ac:dyDescent="0.25">
      <c r="A838" t="s">
        <v>4213</v>
      </c>
      <c r="B838" t="s">
        <v>4214</v>
      </c>
      <c r="C838" t="s">
        <v>4215</v>
      </c>
      <c r="D838" t="s">
        <v>873</v>
      </c>
      <c r="E838" t="s">
        <v>29</v>
      </c>
      <c r="F838" t="s">
        <v>30</v>
      </c>
      <c r="G838">
        <v>25</v>
      </c>
      <c r="H838" s="1" t="s">
        <v>24</v>
      </c>
      <c r="I838" t="s">
        <v>4216</v>
      </c>
      <c r="J838" t="s">
        <v>4217</v>
      </c>
      <c r="K838">
        <v>447</v>
      </c>
      <c r="L838">
        <v>11730</v>
      </c>
      <c r="M838">
        <v>40</v>
      </c>
      <c r="N838">
        <v>26</v>
      </c>
      <c r="O838">
        <v>0.6</v>
      </c>
      <c r="P838">
        <v>45</v>
      </c>
      <c r="Q838">
        <v>23.5</v>
      </c>
      <c r="R838">
        <v>30.5</v>
      </c>
      <c r="S838" t="s">
        <v>24</v>
      </c>
      <c r="T838">
        <v>0</v>
      </c>
      <c r="U838">
        <v>10</v>
      </c>
      <c r="V838" t="str">
        <f t="shared" si="14"/>
        <v>NÃO</v>
      </c>
    </row>
    <row r="839" spans="1:22" x14ac:dyDescent="0.25">
      <c r="A839" t="s">
        <v>4218</v>
      </c>
      <c r="B839" t="s">
        <v>4219</v>
      </c>
      <c r="C839" t="s">
        <v>4220</v>
      </c>
      <c r="D839" t="s">
        <v>873</v>
      </c>
      <c r="E839" t="s">
        <v>386</v>
      </c>
      <c r="G839">
        <v>50</v>
      </c>
      <c r="H839" s="1" t="s">
        <v>24</v>
      </c>
      <c r="I839" t="s">
        <v>4221</v>
      </c>
      <c r="J839" t="s">
        <v>4222</v>
      </c>
      <c r="K839">
        <v>94</v>
      </c>
      <c r="L839">
        <v>4985</v>
      </c>
      <c r="M839">
        <v>38</v>
      </c>
      <c r="N839">
        <v>7.5</v>
      </c>
      <c r="O839">
        <v>3.6</v>
      </c>
      <c r="P839">
        <v>37.799999999999997</v>
      </c>
      <c r="Q839">
        <v>21.5</v>
      </c>
      <c r="R839">
        <v>16</v>
      </c>
      <c r="S839" t="s">
        <v>24</v>
      </c>
      <c r="T839">
        <v>0</v>
      </c>
      <c r="U839">
        <v>10</v>
      </c>
      <c r="V839" t="str">
        <f t="shared" si="14"/>
        <v>NÃO</v>
      </c>
    </row>
    <row r="840" spans="1:22" x14ac:dyDescent="0.25">
      <c r="A840" t="s">
        <v>4223</v>
      </c>
      <c r="B840" t="s">
        <v>4224</v>
      </c>
      <c r="C840" t="s">
        <v>4225</v>
      </c>
      <c r="D840" t="s">
        <v>873</v>
      </c>
      <c r="E840" t="s">
        <v>386</v>
      </c>
      <c r="G840">
        <v>50</v>
      </c>
      <c r="H840" s="1" t="s">
        <v>24</v>
      </c>
      <c r="I840" t="s">
        <v>4226</v>
      </c>
      <c r="J840" t="s">
        <v>4227</v>
      </c>
      <c r="K840">
        <v>54</v>
      </c>
      <c r="L840">
        <v>2985</v>
      </c>
      <c r="M840">
        <v>37.799999999999997</v>
      </c>
      <c r="N840">
        <v>7.5</v>
      </c>
      <c r="O840">
        <v>2.9</v>
      </c>
      <c r="P840">
        <v>37.799999999999997</v>
      </c>
      <c r="Q840">
        <v>21.5</v>
      </c>
      <c r="R840">
        <v>16</v>
      </c>
      <c r="S840" t="s">
        <v>24</v>
      </c>
      <c r="T840">
        <v>0</v>
      </c>
      <c r="U840">
        <v>10</v>
      </c>
      <c r="V840" t="str">
        <f t="shared" si="14"/>
        <v>NÃO</v>
      </c>
    </row>
    <row r="841" spans="1:22" x14ac:dyDescent="0.25">
      <c r="A841" t="s">
        <v>4228</v>
      </c>
      <c r="B841" t="s">
        <v>4229</v>
      </c>
      <c r="C841" t="s">
        <v>4230</v>
      </c>
      <c r="D841" t="s">
        <v>873</v>
      </c>
      <c r="E841" t="s">
        <v>386</v>
      </c>
      <c r="G841">
        <v>50</v>
      </c>
      <c r="H841" s="1" t="s">
        <v>24</v>
      </c>
      <c r="I841" t="s">
        <v>4231</v>
      </c>
      <c r="J841" t="s">
        <v>4232</v>
      </c>
      <c r="K841">
        <v>81</v>
      </c>
      <c r="L841">
        <v>4385</v>
      </c>
      <c r="M841">
        <v>36.5</v>
      </c>
      <c r="N841">
        <v>8.5</v>
      </c>
      <c r="O841">
        <v>8</v>
      </c>
      <c r="P841">
        <v>49</v>
      </c>
      <c r="Q841">
        <v>21.8</v>
      </c>
      <c r="R841">
        <v>16</v>
      </c>
      <c r="S841" t="s">
        <v>24</v>
      </c>
      <c r="T841">
        <v>0</v>
      </c>
      <c r="U841">
        <v>10</v>
      </c>
      <c r="V841" t="str">
        <f t="shared" si="14"/>
        <v>NÃO</v>
      </c>
    </row>
    <row r="842" spans="1:22" x14ac:dyDescent="0.25">
      <c r="A842" t="s">
        <v>4233</v>
      </c>
      <c r="B842" t="s">
        <v>4234</v>
      </c>
      <c r="C842" t="s">
        <v>4235</v>
      </c>
      <c r="D842" t="s">
        <v>873</v>
      </c>
      <c r="E842" t="s">
        <v>386</v>
      </c>
      <c r="G842">
        <v>50</v>
      </c>
      <c r="H842" s="1" t="s">
        <v>24</v>
      </c>
      <c r="I842" t="s">
        <v>4236</v>
      </c>
      <c r="J842" t="s">
        <v>4237</v>
      </c>
      <c r="K842">
        <v>83</v>
      </c>
      <c r="L842">
        <v>4435</v>
      </c>
      <c r="M842">
        <v>38.5</v>
      </c>
      <c r="N842">
        <v>9.6</v>
      </c>
      <c r="O842">
        <v>1.7</v>
      </c>
      <c r="P842">
        <v>37.799999999999997</v>
      </c>
      <c r="Q842">
        <v>21.5</v>
      </c>
      <c r="R842">
        <v>16</v>
      </c>
      <c r="S842" t="s">
        <v>24</v>
      </c>
      <c r="T842">
        <v>0</v>
      </c>
      <c r="U842">
        <v>10</v>
      </c>
      <c r="V842" t="str">
        <f t="shared" si="14"/>
        <v>NÃO</v>
      </c>
    </row>
    <row r="843" spans="1:22" x14ac:dyDescent="0.25">
      <c r="A843" t="s">
        <v>4238</v>
      </c>
      <c r="B843" t="s">
        <v>4239</v>
      </c>
      <c r="C843" t="s">
        <v>4240</v>
      </c>
      <c r="D843" t="s">
        <v>873</v>
      </c>
      <c r="E843" t="s">
        <v>746</v>
      </c>
      <c r="G843">
        <v>100</v>
      </c>
      <c r="H843" s="1" t="s">
        <v>24</v>
      </c>
      <c r="I843" t="s">
        <v>4241</v>
      </c>
      <c r="J843" t="s">
        <v>4242</v>
      </c>
      <c r="K843">
        <v>85</v>
      </c>
      <c r="L843">
        <v>9030</v>
      </c>
      <c r="M843">
        <v>36.799999999999997</v>
      </c>
      <c r="N843">
        <v>6.2</v>
      </c>
      <c r="O843">
        <v>1.6</v>
      </c>
      <c r="P843">
        <v>38.5</v>
      </c>
      <c r="Q843">
        <v>26</v>
      </c>
      <c r="R843">
        <v>30</v>
      </c>
      <c r="S843" t="s">
        <v>24</v>
      </c>
      <c r="T843">
        <v>0</v>
      </c>
      <c r="U843">
        <v>12</v>
      </c>
      <c r="V843" t="str">
        <f t="shared" si="14"/>
        <v>NÃO</v>
      </c>
    </row>
    <row r="844" spans="1:22" x14ac:dyDescent="0.25">
      <c r="A844" t="s">
        <v>4243</v>
      </c>
      <c r="B844" t="s">
        <v>4244</v>
      </c>
      <c r="C844" t="s">
        <v>4245</v>
      </c>
      <c r="D844" t="s">
        <v>873</v>
      </c>
      <c r="E844" t="s">
        <v>746</v>
      </c>
      <c r="G844">
        <v>100</v>
      </c>
      <c r="H844" s="1" t="s">
        <v>24</v>
      </c>
      <c r="I844" t="s">
        <v>4246</v>
      </c>
      <c r="J844" t="s">
        <v>4247</v>
      </c>
      <c r="K844">
        <v>87</v>
      </c>
      <c r="L844">
        <v>9190</v>
      </c>
      <c r="M844">
        <v>36.799999999999997</v>
      </c>
      <c r="N844">
        <v>6.2</v>
      </c>
      <c r="O844">
        <v>1.6</v>
      </c>
      <c r="P844">
        <v>38.5</v>
      </c>
      <c r="Q844">
        <v>26</v>
      </c>
      <c r="R844">
        <v>30</v>
      </c>
      <c r="S844" t="s">
        <v>24</v>
      </c>
      <c r="T844">
        <v>0</v>
      </c>
      <c r="U844">
        <v>12</v>
      </c>
      <c r="V844" t="str">
        <f t="shared" si="14"/>
        <v>NÃO</v>
      </c>
    </row>
    <row r="845" spans="1:22" x14ac:dyDescent="0.25">
      <c r="A845" t="s">
        <v>4248</v>
      </c>
      <c r="B845" t="s">
        <v>4249</v>
      </c>
      <c r="C845" t="s">
        <v>4250</v>
      </c>
      <c r="D845" t="s">
        <v>74</v>
      </c>
      <c r="E845" t="s">
        <v>62</v>
      </c>
      <c r="G845">
        <v>12</v>
      </c>
      <c r="H845" s="1" t="s">
        <v>47</v>
      </c>
      <c r="I845" t="s">
        <v>4251</v>
      </c>
      <c r="J845" t="s">
        <v>4252</v>
      </c>
      <c r="K845">
        <v>31</v>
      </c>
      <c r="L845">
        <v>377</v>
      </c>
      <c r="M845">
        <v>12.1</v>
      </c>
      <c r="N845">
        <v>8.1</v>
      </c>
      <c r="O845">
        <v>4.3</v>
      </c>
      <c r="P845">
        <v>25</v>
      </c>
      <c r="Q845">
        <v>24</v>
      </c>
      <c r="R845">
        <v>9</v>
      </c>
      <c r="S845" t="s">
        <v>24</v>
      </c>
      <c r="T845">
        <v>0</v>
      </c>
      <c r="U845">
        <v>10</v>
      </c>
      <c r="V845" t="str">
        <f t="shared" si="14"/>
        <v>SIM</v>
      </c>
    </row>
    <row r="846" spans="1:22" x14ac:dyDescent="0.25">
      <c r="A846" t="s">
        <v>4253</v>
      </c>
      <c r="B846" t="s">
        <v>4254</v>
      </c>
      <c r="C846" t="s">
        <v>4255</v>
      </c>
      <c r="D846" t="s">
        <v>873</v>
      </c>
      <c r="E846" t="s">
        <v>746</v>
      </c>
      <c r="G846">
        <v>100</v>
      </c>
      <c r="H846" s="1" t="s">
        <v>24</v>
      </c>
      <c r="I846" t="s">
        <v>4256</v>
      </c>
      <c r="J846" t="s">
        <v>4257</v>
      </c>
      <c r="K846">
        <v>95</v>
      </c>
      <c r="L846">
        <v>10030</v>
      </c>
      <c r="M846">
        <v>36.799999999999997</v>
      </c>
      <c r="N846">
        <v>6.2</v>
      </c>
      <c r="O846">
        <v>1.6</v>
      </c>
      <c r="P846">
        <v>38.5</v>
      </c>
      <c r="Q846">
        <v>26</v>
      </c>
      <c r="R846">
        <v>30</v>
      </c>
      <c r="S846" t="s">
        <v>24</v>
      </c>
      <c r="T846">
        <v>0</v>
      </c>
      <c r="U846">
        <v>12</v>
      </c>
      <c r="V846" t="str">
        <f t="shared" si="14"/>
        <v>NÃO</v>
      </c>
    </row>
    <row r="847" spans="1:22" x14ac:dyDescent="0.25">
      <c r="A847" t="s">
        <v>4258</v>
      </c>
      <c r="B847" t="s">
        <v>4259</v>
      </c>
      <c r="C847" t="s">
        <v>4260</v>
      </c>
      <c r="D847" t="s">
        <v>385</v>
      </c>
      <c r="E847" t="s">
        <v>1815</v>
      </c>
      <c r="G847">
        <v>24</v>
      </c>
      <c r="H847" s="1" t="s">
        <v>24</v>
      </c>
      <c r="I847" t="s">
        <v>4261</v>
      </c>
      <c r="J847" t="s">
        <v>4262</v>
      </c>
      <c r="K847">
        <v>188</v>
      </c>
      <c r="L847">
        <v>4512</v>
      </c>
      <c r="M847">
        <v>2</v>
      </c>
      <c r="N847">
        <v>11.5</v>
      </c>
      <c r="O847">
        <v>26</v>
      </c>
      <c r="P847">
        <v>13.3</v>
      </c>
      <c r="Q847">
        <v>23.4</v>
      </c>
      <c r="R847">
        <v>26.9</v>
      </c>
      <c r="S847" t="s">
        <v>24</v>
      </c>
      <c r="T847">
        <v>0</v>
      </c>
      <c r="U847">
        <v>12</v>
      </c>
      <c r="V847" t="str">
        <f t="shared" si="14"/>
        <v>NÃO</v>
      </c>
    </row>
    <row r="848" spans="1:22" x14ac:dyDescent="0.25">
      <c r="A848" t="s">
        <v>4263</v>
      </c>
      <c r="B848" t="s">
        <v>4264</v>
      </c>
      <c r="C848" t="s">
        <v>4265</v>
      </c>
      <c r="D848" t="s">
        <v>385</v>
      </c>
      <c r="E848" t="s">
        <v>386</v>
      </c>
      <c r="G848">
        <v>24</v>
      </c>
      <c r="H848" s="1" t="s">
        <v>24</v>
      </c>
      <c r="I848" t="s">
        <v>4266</v>
      </c>
      <c r="J848" t="s">
        <v>4267</v>
      </c>
      <c r="K848">
        <v>188</v>
      </c>
      <c r="L848">
        <v>4512</v>
      </c>
      <c r="M848">
        <v>2</v>
      </c>
      <c r="N848">
        <v>11.5</v>
      </c>
      <c r="O848">
        <v>26</v>
      </c>
      <c r="P848">
        <v>13.3</v>
      </c>
      <c r="Q848">
        <v>23.4</v>
      </c>
      <c r="R848">
        <v>26.9</v>
      </c>
      <c r="S848" t="s">
        <v>24</v>
      </c>
      <c r="T848">
        <v>0</v>
      </c>
      <c r="U848">
        <v>10</v>
      </c>
      <c r="V848" t="str">
        <f t="shared" si="14"/>
        <v>NÃO</v>
      </c>
    </row>
    <row r="849" spans="1:22" x14ac:dyDescent="0.25">
      <c r="A849" t="s">
        <v>4268</v>
      </c>
      <c r="B849" t="s">
        <v>4269</v>
      </c>
      <c r="C849" t="s">
        <v>4270</v>
      </c>
      <c r="D849" t="s">
        <v>385</v>
      </c>
      <c r="E849" t="s">
        <v>386</v>
      </c>
      <c r="G849">
        <v>24</v>
      </c>
      <c r="H849" s="1" t="s">
        <v>24</v>
      </c>
      <c r="I849" t="s">
        <v>4271</v>
      </c>
      <c r="J849" t="s">
        <v>4272</v>
      </c>
      <c r="K849">
        <v>188</v>
      </c>
      <c r="L849">
        <v>4512</v>
      </c>
      <c r="M849">
        <v>2</v>
      </c>
      <c r="N849">
        <v>11.5</v>
      </c>
      <c r="O849">
        <v>26</v>
      </c>
      <c r="P849">
        <v>13.3</v>
      </c>
      <c r="Q849">
        <v>23.4</v>
      </c>
      <c r="R849">
        <v>26.9</v>
      </c>
      <c r="S849" t="s">
        <v>24</v>
      </c>
      <c r="T849">
        <v>0</v>
      </c>
      <c r="U849">
        <v>10</v>
      </c>
      <c r="V849" t="str">
        <f t="shared" si="14"/>
        <v>NÃO</v>
      </c>
    </row>
    <row r="850" spans="1:22" x14ac:dyDescent="0.25">
      <c r="A850" t="s">
        <v>4273</v>
      </c>
      <c r="B850" t="s">
        <v>4274</v>
      </c>
      <c r="C850" t="s">
        <v>1764</v>
      </c>
      <c r="D850" t="s">
        <v>41</v>
      </c>
      <c r="E850" t="s">
        <v>62</v>
      </c>
      <c r="G850">
        <v>6</v>
      </c>
      <c r="H850" s="1" t="s">
        <v>24</v>
      </c>
      <c r="I850" t="s">
        <v>4275</v>
      </c>
      <c r="J850" t="s">
        <v>4276</v>
      </c>
      <c r="K850">
        <v>337</v>
      </c>
      <c r="L850">
        <v>2020</v>
      </c>
      <c r="M850">
        <v>22.5</v>
      </c>
      <c r="N850">
        <v>22.5</v>
      </c>
      <c r="O850">
        <v>25</v>
      </c>
      <c r="P850">
        <v>43.5</v>
      </c>
      <c r="Q850">
        <v>32</v>
      </c>
      <c r="R850">
        <v>26</v>
      </c>
      <c r="S850" t="s">
        <v>24</v>
      </c>
      <c r="T850">
        <v>0</v>
      </c>
      <c r="U850">
        <v>10</v>
      </c>
      <c r="V850" t="str">
        <f t="shared" si="14"/>
        <v>NÃO</v>
      </c>
    </row>
    <row r="851" spans="1:22" x14ac:dyDescent="0.25">
      <c r="A851" t="s">
        <v>4280</v>
      </c>
      <c r="B851" t="s">
        <v>4281</v>
      </c>
      <c r="C851" t="s">
        <v>4282</v>
      </c>
      <c r="D851" t="s">
        <v>3549</v>
      </c>
      <c r="E851" t="s">
        <v>3555</v>
      </c>
      <c r="G851">
        <v>6</v>
      </c>
      <c r="H851" s="1" t="s">
        <v>24</v>
      </c>
      <c r="I851" t="s">
        <v>4283</v>
      </c>
      <c r="J851" t="s">
        <v>4284</v>
      </c>
      <c r="K851">
        <v>387</v>
      </c>
      <c r="L851">
        <v>2800</v>
      </c>
      <c r="M851">
        <v>40</v>
      </c>
      <c r="N851">
        <v>30</v>
      </c>
      <c r="O851">
        <v>1.5</v>
      </c>
      <c r="P851">
        <v>33</v>
      </c>
      <c r="Q851">
        <v>42</v>
      </c>
      <c r="R851">
        <v>17</v>
      </c>
      <c r="S851" t="s">
        <v>24</v>
      </c>
      <c r="T851">
        <v>0</v>
      </c>
      <c r="U851">
        <v>0</v>
      </c>
      <c r="V851" t="str">
        <f t="shared" si="14"/>
        <v>NÃO</v>
      </c>
    </row>
    <row r="852" spans="1:22" x14ac:dyDescent="0.25">
      <c r="A852" t="s">
        <v>4285</v>
      </c>
      <c r="B852" t="s">
        <v>4286</v>
      </c>
      <c r="C852" t="s">
        <v>4287</v>
      </c>
      <c r="D852" t="s">
        <v>3549</v>
      </c>
      <c r="E852" t="s">
        <v>62</v>
      </c>
      <c r="G852">
        <v>12</v>
      </c>
      <c r="H852" s="1" t="s">
        <v>24</v>
      </c>
      <c r="I852" t="s">
        <v>4288</v>
      </c>
      <c r="J852" t="s">
        <v>4289</v>
      </c>
      <c r="K852">
        <v>213</v>
      </c>
      <c r="L852">
        <v>2800</v>
      </c>
      <c r="M852">
        <v>44</v>
      </c>
      <c r="N852">
        <v>32</v>
      </c>
      <c r="O852">
        <v>1.5</v>
      </c>
      <c r="P852">
        <v>26</v>
      </c>
      <c r="Q852">
        <v>34</v>
      </c>
      <c r="R852">
        <v>13</v>
      </c>
      <c r="S852" t="s">
        <v>24</v>
      </c>
      <c r="T852">
        <v>0</v>
      </c>
      <c r="U852">
        <v>10</v>
      </c>
      <c r="V852" t="str">
        <f t="shared" si="14"/>
        <v>NÃO</v>
      </c>
    </row>
    <row r="853" spans="1:22" x14ac:dyDescent="0.25">
      <c r="A853" t="s">
        <v>4290</v>
      </c>
      <c r="B853" t="s">
        <v>4291</v>
      </c>
      <c r="C853" t="s">
        <v>4292</v>
      </c>
      <c r="D853" t="s">
        <v>133</v>
      </c>
      <c r="E853" t="s">
        <v>62</v>
      </c>
      <c r="G853">
        <v>30</v>
      </c>
      <c r="H853" s="1" t="s">
        <v>24</v>
      </c>
      <c r="I853" t="s">
        <v>4293</v>
      </c>
      <c r="J853" t="s">
        <v>4294</v>
      </c>
      <c r="K853">
        <v>29</v>
      </c>
      <c r="L853">
        <v>879</v>
      </c>
      <c r="M853">
        <v>8</v>
      </c>
      <c r="N853">
        <v>8</v>
      </c>
      <c r="O853">
        <v>14.5</v>
      </c>
      <c r="P853">
        <v>50</v>
      </c>
      <c r="Q853">
        <v>42</v>
      </c>
      <c r="R853">
        <v>16</v>
      </c>
      <c r="S853" t="s">
        <v>24</v>
      </c>
      <c r="T853">
        <v>0</v>
      </c>
      <c r="U853">
        <v>10</v>
      </c>
      <c r="V853" t="str">
        <f t="shared" si="14"/>
        <v>NÃO</v>
      </c>
    </row>
    <row r="854" spans="1:22" x14ac:dyDescent="0.25">
      <c r="A854" t="s">
        <v>4295</v>
      </c>
      <c r="B854" t="s">
        <v>4296</v>
      </c>
      <c r="C854" t="s">
        <v>4297</v>
      </c>
      <c r="D854" t="s">
        <v>133</v>
      </c>
      <c r="E854" t="s">
        <v>62</v>
      </c>
      <c r="G854">
        <v>30</v>
      </c>
      <c r="H854" s="1" t="s">
        <v>24</v>
      </c>
      <c r="I854" t="s">
        <v>4298</v>
      </c>
      <c r="J854" t="s">
        <v>4299</v>
      </c>
      <c r="K854">
        <v>25</v>
      </c>
      <c r="L854">
        <v>1500</v>
      </c>
      <c r="M854">
        <v>6</v>
      </c>
      <c r="N854">
        <v>6</v>
      </c>
      <c r="O854">
        <v>15</v>
      </c>
      <c r="P854">
        <v>40</v>
      </c>
      <c r="Q854">
        <v>31</v>
      </c>
      <c r="R854">
        <v>17</v>
      </c>
      <c r="S854" t="s">
        <v>24</v>
      </c>
      <c r="T854">
        <v>0</v>
      </c>
      <c r="U854">
        <v>10</v>
      </c>
      <c r="V854" t="str">
        <f t="shared" si="14"/>
        <v>NÃO</v>
      </c>
    </row>
    <row r="855" spans="1:22" x14ac:dyDescent="0.25">
      <c r="A855" t="s">
        <v>4300</v>
      </c>
      <c r="B855" t="s">
        <v>4301</v>
      </c>
      <c r="C855" t="s">
        <v>4302</v>
      </c>
      <c r="D855" t="s">
        <v>74</v>
      </c>
      <c r="E855" t="s">
        <v>29</v>
      </c>
      <c r="F855" t="s">
        <v>30</v>
      </c>
      <c r="G855">
        <v>12</v>
      </c>
      <c r="H855" s="1" t="s">
        <v>47</v>
      </c>
      <c r="I855" t="s">
        <v>4303</v>
      </c>
      <c r="J855" t="s">
        <v>4304</v>
      </c>
      <c r="K855">
        <v>15</v>
      </c>
      <c r="L855">
        <v>249</v>
      </c>
      <c r="M855">
        <v>25.2</v>
      </c>
      <c r="N855">
        <v>12.2</v>
      </c>
      <c r="O855">
        <v>6.8</v>
      </c>
      <c r="P855">
        <v>24</v>
      </c>
      <c r="Q855">
        <v>12.5</v>
      </c>
      <c r="R855">
        <v>12.5</v>
      </c>
      <c r="S855" t="s">
        <v>24</v>
      </c>
      <c r="T855">
        <v>0</v>
      </c>
      <c r="U855">
        <v>10</v>
      </c>
      <c r="V855" t="str">
        <f t="shared" si="14"/>
        <v>SIM</v>
      </c>
    </row>
    <row r="856" spans="1:22" x14ac:dyDescent="0.25">
      <c r="A856" t="s">
        <v>4305</v>
      </c>
      <c r="B856" t="s">
        <v>4306</v>
      </c>
      <c r="C856" t="s">
        <v>4307</v>
      </c>
      <c r="D856" t="s">
        <v>133</v>
      </c>
      <c r="E856" t="s">
        <v>29</v>
      </c>
      <c r="F856" t="s">
        <v>30</v>
      </c>
      <c r="G856">
        <v>24</v>
      </c>
      <c r="H856" s="1" t="s">
        <v>24</v>
      </c>
      <c r="I856" t="s">
        <v>4308</v>
      </c>
      <c r="J856" t="s">
        <v>4309</v>
      </c>
      <c r="K856">
        <v>74</v>
      </c>
      <c r="L856">
        <v>1770</v>
      </c>
      <c r="M856">
        <v>11.5</v>
      </c>
      <c r="N856">
        <v>11.5</v>
      </c>
      <c r="O856">
        <v>20</v>
      </c>
      <c r="P856">
        <v>74</v>
      </c>
      <c r="Q856">
        <v>47</v>
      </c>
      <c r="R856">
        <v>20</v>
      </c>
      <c r="S856" t="s">
        <v>24</v>
      </c>
      <c r="T856">
        <v>0</v>
      </c>
      <c r="U856">
        <v>10</v>
      </c>
      <c r="V856" t="str">
        <f t="shared" si="14"/>
        <v>NÃO</v>
      </c>
    </row>
    <row r="857" spans="1:22" x14ac:dyDescent="0.25">
      <c r="A857" t="s">
        <v>4310</v>
      </c>
      <c r="B857" t="s">
        <v>4311</v>
      </c>
      <c r="C857" t="s">
        <v>4312</v>
      </c>
      <c r="D857" t="s">
        <v>74</v>
      </c>
      <c r="E857" t="s">
        <v>29</v>
      </c>
      <c r="F857" t="s">
        <v>30</v>
      </c>
      <c r="G857">
        <v>12</v>
      </c>
      <c r="H857" s="1" t="s">
        <v>24</v>
      </c>
      <c r="I857" t="s">
        <v>4313</v>
      </c>
      <c r="J857" t="s">
        <v>4314</v>
      </c>
      <c r="K857">
        <v>36</v>
      </c>
      <c r="L857">
        <v>594</v>
      </c>
      <c r="M857">
        <v>31</v>
      </c>
      <c r="N857">
        <v>16</v>
      </c>
      <c r="O857">
        <v>8.4</v>
      </c>
      <c r="P857">
        <v>36</v>
      </c>
      <c r="Q857">
        <v>17</v>
      </c>
      <c r="R857">
        <v>17.5</v>
      </c>
      <c r="S857" t="s">
        <v>24</v>
      </c>
      <c r="T857">
        <v>0</v>
      </c>
      <c r="U857">
        <v>10</v>
      </c>
      <c r="V857" t="str">
        <f t="shared" si="14"/>
        <v>NÃO</v>
      </c>
    </row>
    <row r="858" spans="1:22" x14ac:dyDescent="0.25">
      <c r="A858" t="s">
        <v>4315</v>
      </c>
      <c r="B858" t="s">
        <v>4316</v>
      </c>
      <c r="C858" t="s">
        <v>4317</v>
      </c>
      <c r="D858" t="s">
        <v>88</v>
      </c>
      <c r="E858" t="s">
        <v>29</v>
      </c>
      <c r="F858" t="s">
        <v>30</v>
      </c>
      <c r="G858">
        <v>48</v>
      </c>
      <c r="H858" s="1" t="s">
        <v>24</v>
      </c>
      <c r="I858" t="s">
        <v>4318</v>
      </c>
      <c r="J858" t="s">
        <v>4319</v>
      </c>
      <c r="K858">
        <v>320</v>
      </c>
      <c r="L858">
        <v>1316</v>
      </c>
      <c r="M858">
        <v>8.3000000000000007</v>
      </c>
      <c r="N858">
        <v>8.1</v>
      </c>
      <c r="O858">
        <v>6.8</v>
      </c>
      <c r="P858">
        <v>34.200000000000003</v>
      </c>
      <c r="Q858">
        <v>23</v>
      </c>
      <c r="R858">
        <v>34</v>
      </c>
      <c r="S858" t="s">
        <v>24</v>
      </c>
      <c r="T858">
        <v>0</v>
      </c>
      <c r="U858">
        <v>10</v>
      </c>
      <c r="V858" t="str">
        <f t="shared" si="14"/>
        <v>NÃO</v>
      </c>
    </row>
    <row r="859" spans="1:22" x14ac:dyDescent="0.25">
      <c r="A859" t="s">
        <v>4320</v>
      </c>
      <c r="B859" t="s">
        <v>4321</v>
      </c>
      <c r="C859" t="s">
        <v>4322</v>
      </c>
      <c r="D859" t="s">
        <v>198</v>
      </c>
      <c r="E859" t="s">
        <v>29</v>
      </c>
      <c r="F859" t="s">
        <v>30</v>
      </c>
      <c r="G859">
        <v>100</v>
      </c>
      <c r="H859" s="1" t="s">
        <v>24</v>
      </c>
      <c r="I859" t="s">
        <v>4323</v>
      </c>
      <c r="K859">
        <v>250</v>
      </c>
      <c r="L859">
        <v>12500</v>
      </c>
      <c r="S859" t="s">
        <v>24</v>
      </c>
      <c r="T859">
        <v>0</v>
      </c>
      <c r="U859">
        <v>10</v>
      </c>
      <c r="V859" t="str">
        <f t="shared" si="14"/>
        <v>NÃO</v>
      </c>
    </row>
    <row r="860" spans="1:22" x14ac:dyDescent="0.25">
      <c r="A860" t="s">
        <v>4324</v>
      </c>
      <c r="B860" t="s">
        <v>4325</v>
      </c>
      <c r="C860" t="s">
        <v>89</v>
      </c>
      <c r="D860" t="s">
        <v>192</v>
      </c>
      <c r="E860" t="s">
        <v>130</v>
      </c>
      <c r="G860">
        <v>12</v>
      </c>
      <c r="H860" s="1" t="s">
        <v>24</v>
      </c>
      <c r="I860" t="s">
        <v>4326</v>
      </c>
      <c r="J860" t="s">
        <v>4327</v>
      </c>
      <c r="K860">
        <v>176</v>
      </c>
      <c r="L860">
        <v>176</v>
      </c>
      <c r="M860">
        <v>32</v>
      </c>
      <c r="N860">
        <v>1</v>
      </c>
      <c r="O860">
        <v>32</v>
      </c>
      <c r="P860">
        <v>38.5</v>
      </c>
      <c r="Q860">
        <v>33.5</v>
      </c>
      <c r="R860">
        <v>22.5</v>
      </c>
      <c r="S860" t="s">
        <v>24</v>
      </c>
      <c r="T860">
        <v>0</v>
      </c>
      <c r="U860">
        <v>5</v>
      </c>
      <c r="V860" t="str">
        <f t="shared" si="14"/>
        <v>NÃO</v>
      </c>
    </row>
    <row r="861" spans="1:22" x14ac:dyDescent="0.25">
      <c r="A861" t="s">
        <v>4328</v>
      </c>
      <c r="B861" t="s">
        <v>4329</v>
      </c>
      <c r="C861" t="s">
        <v>4330</v>
      </c>
      <c r="D861" t="s">
        <v>192</v>
      </c>
      <c r="E861" t="s">
        <v>62</v>
      </c>
      <c r="G861">
        <v>10</v>
      </c>
      <c r="H861" s="1" t="s">
        <v>24</v>
      </c>
      <c r="I861" t="s">
        <v>4331</v>
      </c>
      <c r="J861" t="s">
        <v>4332</v>
      </c>
      <c r="K861">
        <v>271</v>
      </c>
      <c r="L861">
        <v>2701</v>
      </c>
      <c r="M861">
        <v>66</v>
      </c>
      <c r="N861">
        <v>2</v>
      </c>
      <c r="O861">
        <v>36</v>
      </c>
      <c r="P861">
        <v>60</v>
      </c>
      <c r="Q861">
        <v>38</v>
      </c>
      <c r="R861">
        <v>60</v>
      </c>
      <c r="S861" t="s">
        <v>24</v>
      </c>
      <c r="T861">
        <v>0</v>
      </c>
      <c r="U861">
        <v>10</v>
      </c>
      <c r="V861" t="str">
        <f t="shared" si="14"/>
        <v>NÃO</v>
      </c>
    </row>
    <row r="862" spans="1:22" x14ac:dyDescent="0.25">
      <c r="A862" t="s">
        <v>4333</v>
      </c>
      <c r="B862" t="s">
        <v>4334</v>
      </c>
      <c r="C862" t="s">
        <v>4335</v>
      </c>
      <c r="D862" t="s">
        <v>192</v>
      </c>
      <c r="E862" t="s">
        <v>62</v>
      </c>
      <c r="G862">
        <v>10</v>
      </c>
      <c r="H862" s="1" t="s">
        <v>24</v>
      </c>
      <c r="I862" t="s">
        <v>4336</v>
      </c>
      <c r="J862" t="s">
        <v>4337</v>
      </c>
      <c r="K862">
        <v>151</v>
      </c>
      <c r="L862">
        <v>1501</v>
      </c>
      <c r="M862">
        <v>9</v>
      </c>
      <c r="N862">
        <v>11.5</v>
      </c>
      <c r="O862">
        <v>21</v>
      </c>
      <c r="P862">
        <v>18</v>
      </c>
      <c r="Q862">
        <v>34</v>
      </c>
      <c r="R862">
        <v>48</v>
      </c>
      <c r="S862" t="s">
        <v>24</v>
      </c>
      <c r="T862">
        <v>0</v>
      </c>
      <c r="U862">
        <v>10</v>
      </c>
      <c r="V862" t="str">
        <f t="shared" si="14"/>
        <v>NÃO</v>
      </c>
    </row>
    <row r="863" spans="1:22" x14ac:dyDescent="0.25">
      <c r="A863" t="s">
        <v>4338</v>
      </c>
      <c r="B863" t="s">
        <v>4339</v>
      </c>
      <c r="C863" t="s">
        <v>4340</v>
      </c>
      <c r="D863" t="s">
        <v>74</v>
      </c>
      <c r="E863" t="s">
        <v>29</v>
      </c>
      <c r="F863" t="s">
        <v>30</v>
      </c>
      <c r="G863">
        <v>12</v>
      </c>
      <c r="H863" s="1" t="s">
        <v>24</v>
      </c>
      <c r="I863" t="s">
        <v>4341</v>
      </c>
      <c r="J863" t="s">
        <v>4342</v>
      </c>
      <c r="K863">
        <v>57</v>
      </c>
      <c r="L863">
        <v>917</v>
      </c>
      <c r="M863">
        <v>35.799999999999997</v>
      </c>
      <c r="N863">
        <v>19.2</v>
      </c>
      <c r="O863">
        <v>8.5</v>
      </c>
      <c r="P863">
        <v>34.5</v>
      </c>
      <c r="Q863">
        <v>24.5</v>
      </c>
      <c r="R863">
        <v>23.5</v>
      </c>
      <c r="S863" t="s">
        <v>24</v>
      </c>
      <c r="T863">
        <v>0</v>
      </c>
      <c r="U863">
        <v>10</v>
      </c>
      <c r="V863" t="str">
        <f t="shared" si="14"/>
        <v>NÃO</v>
      </c>
    </row>
    <row r="864" spans="1:22" x14ac:dyDescent="0.25">
      <c r="A864" t="s">
        <v>4343</v>
      </c>
      <c r="B864" t="s">
        <v>4344</v>
      </c>
      <c r="C864" t="s">
        <v>4345</v>
      </c>
      <c r="D864" t="s">
        <v>74</v>
      </c>
      <c r="E864" t="s">
        <v>29</v>
      </c>
      <c r="F864" t="s">
        <v>30</v>
      </c>
      <c r="G864">
        <v>6</v>
      </c>
      <c r="H864" s="1" t="s">
        <v>24</v>
      </c>
      <c r="I864" t="s">
        <v>4346</v>
      </c>
      <c r="J864" t="s">
        <v>4347</v>
      </c>
      <c r="K864">
        <v>74</v>
      </c>
      <c r="L864">
        <v>668</v>
      </c>
      <c r="M864">
        <v>17</v>
      </c>
      <c r="N864">
        <v>13.1</v>
      </c>
      <c r="O864">
        <v>4.2</v>
      </c>
      <c r="P864">
        <v>35</v>
      </c>
      <c r="Q864">
        <v>24.5</v>
      </c>
      <c r="R864">
        <v>23</v>
      </c>
      <c r="S864" t="s">
        <v>24</v>
      </c>
      <c r="T864">
        <v>0</v>
      </c>
      <c r="U864">
        <v>10</v>
      </c>
      <c r="V864" t="str">
        <f t="shared" si="14"/>
        <v>NÃO</v>
      </c>
    </row>
    <row r="865" spans="1:22" x14ac:dyDescent="0.25">
      <c r="A865" t="s">
        <v>4348</v>
      </c>
      <c r="B865" t="s">
        <v>4349</v>
      </c>
      <c r="C865" t="s">
        <v>4350</v>
      </c>
      <c r="D865" t="s">
        <v>68</v>
      </c>
      <c r="E865" t="s">
        <v>29</v>
      </c>
      <c r="F865" t="s">
        <v>30</v>
      </c>
      <c r="G865">
        <v>12</v>
      </c>
      <c r="H865" s="1" t="s">
        <v>24</v>
      </c>
      <c r="I865" t="s">
        <v>4351</v>
      </c>
      <c r="J865" t="s">
        <v>4352</v>
      </c>
      <c r="K865">
        <v>168</v>
      </c>
      <c r="L865">
        <v>2016</v>
      </c>
      <c r="M865">
        <v>58</v>
      </c>
      <c r="N865">
        <v>49</v>
      </c>
      <c r="O865">
        <v>19</v>
      </c>
      <c r="S865" t="s">
        <v>24</v>
      </c>
      <c r="T865">
        <v>0</v>
      </c>
      <c r="U865">
        <v>10</v>
      </c>
      <c r="V865" t="str">
        <f t="shared" si="14"/>
        <v>NÃO</v>
      </c>
    </row>
    <row r="866" spans="1:22" x14ac:dyDescent="0.25">
      <c r="A866" t="s">
        <v>4353</v>
      </c>
      <c r="B866" t="s">
        <v>4354</v>
      </c>
      <c r="C866" t="s">
        <v>4355</v>
      </c>
      <c r="D866" t="s">
        <v>44</v>
      </c>
      <c r="E866" t="s">
        <v>104</v>
      </c>
      <c r="F866" t="s">
        <v>105</v>
      </c>
      <c r="G866">
        <v>12</v>
      </c>
      <c r="H866" s="1" t="s">
        <v>47</v>
      </c>
      <c r="I866" t="s">
        <v>4356</v>
      </c>
      <c r="J866" t="s">
        <v>4357</v>
      </c>
      <c r="K866">
        <v>270</v>
      </c>
      <c r="L866">
        <v>414</v>
      </c>
      <c r="M866">
        <v>0</v>
      </c>
      <c r="N866">
        <v>0</v>
      </c>
      <c r="O866">
        <v>0</v>
      </c>
      <c r="P866">
        <v>36</v>
      </c>
      <c r="Q866">
        <v>21.7</v>
      </c>
      <c r="R866">
        <v>16.2</v>
      </c>
      <c r="S866" t="s">
        <v>24</v>
      </c>
      <c r="T866">
        <v>0</v>
      </c>
      <c r="U866">
        <v>10</v>
      </c>
      <c r="V866" t="str">
        <f t="shared" si="14"/>
        <v>SIM</v>
      </c>
    </row>
    <row r="867" spans="1:22" x14ac:dyDescent="0.25">
      <c r="A867" t="s">
        <v>4358</v>
      </c>
      <c r="B867" t="s">
        <v>4359</v>
      </c>
      <c r="C867" t="s">
        <v>4360</v>
      </c>
      <c r="D867" t="s">
        <v>44</v>
      </c>
      <c r="E867" t="s">
        <v>104</v>
      </c>
      <c r="F867" t="s">
        <v>105</v>
      </c>
      <c r="G867">
        <v>6</v>
      </c>
      <c r="H867" s="1" t="s">
        <v>47</v>
      </c>
      <c r="I867" t="s">
        <v>4361</v>
      </c>
      <c r="J867" t="s">
        <v>4362</v>
      </c>
      <c r="K867">
        <v>1300</v>
      </c>
      <c r="L867">
        <v>8150</v>
      </c>
      <c r="M867">
        <v>28.96</v>
      </c>
      <c r="N867">
        <v>23.86</v>
      </c>
      <c r="O867">
        <v>6.45</v>
      </c>
      <c r="P867">
        <v>29.8</v>
      </c>
      <c r="Q867">
        <v>20.399999999999999</v>
      </c>
      <c r="R867">
        <v>25.7</v>
      </c>
      <c r="S867" t="s">
        <v>24</v>
      </c>
      <c r="T867">
        <v>0</v>
      </c>
      <c r="U867">
        <v>10</v>
      </c>
      <c r="V867" t="str">
        <f t="shared" si="14"/>
        <v>SIM</v>
      </c>
    </row>
    <row r="868" spans="1:22" x14ac:dyDescent="0.25">
      <c r="A868" t="s">
        <v>4363</v>
      </c>
      <c r="B868" t="s">
        <v>4364</v>
      </c>
      <c r="C868" t="s">
        <v>4365</v>
      </c>
      <c r="D868" t="s">
        <v>44</v>
      </c>
      <c r="E868" t="s">
        <v>104</v>
      </c>
      <c r="F868" t="s">
        <v>105</v>
      </c>
      <c r="G868">
        <v>12</v>
      </c>
      <c r="H868" s="1" t="s">
        <v>47</v>
      </c>
      <c r="I868" t="s">
        <v>4366</v>
      </c>
      <c r="J868" t="s">
        <v>4367</v>
      </c>
      <c r="K868">
        <v>280</v>
      </c>
      <c r="L868">
        <v>3731</v>
      </c>
      <c r="M868">
        <v>10.199999999999999</v>
      </c>
      <c r="N868">
        <v>10.199999999999999</v>
      </c>
      <c r="O868">
        <v>10.85</v>
      </c>
      <c r="P868">
        <v>39.200000000000003</v>
      </c>
      <c r="Q868">
        <v>29.4</v>
      </c>
      <c r="R868">
        <v>12.4</v>
      </c>
      <c r="S868" t="s">
        <v>24</v>
      </c>
      <c r="T868">
        <v>0</v>
      </c>
      <c r="U868">
        <v>10</v>
      </c>
      <c r="V868" t="str">
        <f t="shared" si="14"/>
        <v>SIM</v>
      </c>
    </row>
    <row r="869" spans="1:22" x14ac:dyDescent="0.25">
      <c r="A869" t="s">
        <v>4368</v>
      </c>
      <c r="B869" t="s">
        <v>4369</v>
      </c>
      <c r="C869" t="s">
        <v>4370</v>
      </c>
      <c r="D869" t="s">
        <v>2513</v>
      </c>
      <c r="E869" t="s">
        <v>614</v>
      </c>
      <c r="G869">
        <v>1</v>
      </c>
      <c r="H869" s="1" t="s">
        <v>24</v>
      </c>
      <c r="I869" t="s">
        <v>4371</v>
      </c>
      <c r="J869" t="s">
        <v>4372</v>
      </c>
      <c r="K869">
        <v>2155</v>
      </c>
      <c r="L869">
        <v>2155</v>
      </c>
      <c r="M869">
        <v>41</v>
      </c>
      <c r="N869">
        <v>26.5</v>
      </c>
      <c r="O869">
        <v>31</v>
      </c>
      <c r="P869">
        <v>41</v>
      </c>
      <c r="Q869">
        <v>26.5</v>
      </c>
      <c r="R869">
        <v>31</v>
      </c>
      <c r="S869" t="s">
        <v>24</v>
      </c>
      <c r="T869">
        <v>0</v>
      </c>
      <c r="U869">
        <v>10</v>
      </c>
      <c r="V869" t="str">
        <f t="shared" si="14"/>
        <v>NÃO</v>
      </c>
    </row>
    <row r="870" spans="1:22" x14ac:dyDescent="0.25">
      <c r="A870" t="s">
        <v>4373</v>
      </c>
      <c r="B870" t="s">
        <v>4374</v>
      </c>
      <c r="C870" t="s">
        <v>4375</v>
      </c>
      <c r="D870" t="s">
        <v>85</v>
      </c>
      <c r="E870" t="s">
        <v>62</v>
      </c>
      <c r="G870">
        <v>50</v>
      </c>
      <c r="H870" s="1" t="s">
        <v>24</v>
      </c>
      <c r="I870" t="s">
        <v>4376</v>
      </c>
      <c r="J870" t="s">
        <v>4377</v>
      </c>
      <c r="K870">
        <v>345</v>
      </c>
      <c r="L870">
        <v>17250</v>
      </c>
      <c r="M870">
        <v>30.5</v>
      </c>
      <c r="N870">
        <v>30.5</v>
      </c>
      <c r="O870">
        <v>29.5</v>
      </c>
      <c r="P870">
        <v>30.5</v>
      </c>
      <c r="Q870">
        <v>30.5</v>
      </c>
      <c r="R870">
        <v>80</v>
      </c>
      <c r="S870" t="s">
        <v>24</v>
      </c>
      <c r="T870">
        <v>0</v>
      </c>
      <c r="U870">
        <v>10</v>
      </c>
      <c r="V870" t="str">
        <f t="shared" si="14"/>
        <v>NÃO</v>
      </c>
    </row>
    <row r="871" spans="1:22" x14ac:dyDescent="0.25">
      <c r="A871" t="s">
        <v>4378</v>
      </c>
      <c r="B871" t="s">
        <v>4379</v>
      </c>
      <c r="C871" t="s">
        <v>4380</v>
      </c>
      <c r="D871" t="s">
        <v>85</v>
      </c>
      <c r="E871" t="s">
        <v>62</v>
      </c>
      <c r="G871">
        <v>50</v>
      </c>
      <c r="H871" s="1" t="s">
        <v>24</v>
      </c>
      <c r="I871" t="s">
        <v>4381</v>
      </c>
      <c r="J871" t="s">
        <v>4382</v>
      </c>
      <c r="K871">
        <v>345</v>
      </c>
      <c r="L871">
        <v>17250</v>
      </c>
      <c r="M871">
        <v>30.5</v>
      </c>
      <c r="N871">
        <v>30.5</v>
      </c>
      <c r="O871">
        <v>29.5</v>
      </c>
      <c r="P871">
        <v>30.5</v>
      </c>
      <c r="Q871">
        <v>30.5</v>
      </c>
      <c r="R871">
        <v>80</v>
      </c>
      <c r="S871" t="s">
        <v>24</v>
      </c>
      <c r="T871">
        <v>0</v>
      </c>
      <c r="U871">
        <v>10</v>
      </c>
      <c r="V871" t="str">
        <f t="shared" si="14"/>
        <v>NÃO</v>
      </c>
    </row>
    <row r="872" spans="1:22" x14ac:dyDescent="0.25">
      <c r="A872" t="s">
        <v>4383</v>
      </c>
      <c r="B872" t="s">
        <v>4384</v>
      </c>
      <c r="C872" t="s">
        <v>4385</v>
      </c>
      <c r="D872" t="s">
        <v>85</v>
      </c>
      <c r="E872" t="s">
        <v>62</v>
      </c>
      <c r="G872">
        <v>50</v>
      </c>
      <c r="H872" s="1" t="s">
        <v>24</v>
      </c>
      <c r="I872" t="s">
        <v>4386</v>
      </c>
      <c r="J872" t="s">
        <v>4387</v>
      </c>
      <c r="K872">
        <v>260</v>
      </c>
      <c r="L872">
        <v>13000</v>
      </c>
      <c r="M872">
        <v>29</v>
      </c>
      <c r="N872">
        <v>29</v>
      </c>
      <c r="O872">
        <v>24.5</v>
      </c>
      <c r="P872">
        <v>29</v>
      </c>
      <c r="Q872">
        <v>29</v>
      </c>
      <c r="R872">
        <v>65</v>
      </c>
      <c r="S872" t="s">
        <v>24</v>
      </c>
      <c r="T872">
        <v>0</v>
      </c>
      <c r="U872">
        <v>10</v>
      </c>
      <c r="V872" t="str">
        <f t="shared" si="14"/>
        <v>NÃO</v>
      </c>
    </row>
    <row r="873" spans="1:22" x14ac:dyDescent="0.25">
      <c r="A873" t="s">
        <v>4388</v>
      </c>
      <c r="B873" t="s">
        <v>4389</v>
      </c>
      <c r="C873" t="s">
        <v>4390</v>
      </c>
      <c r="D873" t="s">
        <v>85</v>
      </c>
      <c r="E873" t="s">
        <v>62</v>
      </c>
      <c r="G873">
        <v>50</v>
      </c>
      <c r="H873" s="1" t="s">
        <v>24</v>
      </c>
      <c r="I873" t="s">
        <v>4391</v>
      </c>
      <c r="J873" t="s">
        <v>4392</v>
      </c>
      <c r="K873">
        <v>260</v>
      </c>
      <c r="L873">
        <v>13000</v>
      </c>
      <c r="M873">
        <v>29</v>
      </c>
      <c r="N873">
        <v>29</v>
      </c>
      <c r="O873">
        <v>24.5</v>
      </c>
      <c r="P873">
        <v>29</v>
      </c>
      <c r="Q873">
        <v>29</v>
      </c>
      <c r="R873">
        <v>65</v>
      </c>
      <c r="S873" t="s">
        <v>24</v>
      </c>
      <c r="T873">
        <v>0</v>
      </c>
      <c r="U873">
        <v>10</v>
      </c>
      <c r="V873" t="str">
        <f t="shared" si="14"/>
        <v>NÃO</v>
      </c>
    </row>
    <row r="874" spans="1:22" x14ac:dyDescent="0.25">
      <c r="A874" t="s">
        <v>4393</v>
      </c>
      <c r="B874" t="s">
        <v>4394</v>
      </c>
      <c r="C874" t="s">
        <v>4395</v>
      </c>
      <c r="D874" t="s">
        <v>85</v>
      </c>
      <c r="E874" t="s">
        <v>62</v>
      </c>
      <c r="G874">
        <v>24</v>
      </c>
      <c r="H874" s="1" t="s">
        <v>24</v>
      </c>
      <c r="I874" t="s">
        <v>4396</v>
      </c>
      <c r="J874" t="s">
        <v>4397</v>
      </c>
      <c r="K874">
        <v>510</v>
      </c>
      <c r="L874">
        <v>12240</v>
      </c>
      <c r="M874">
        <v>38</v>
      </c>
      <c r="N874">
        <v>38</v>
      </c>
      <c r="O874">
        <v>32</v>
      </c>
      <c r="P874">
        <v>27</v>
      </c>
      <c r="Q874">
        <v>27</v>
      </c>
      <c r="R874">
        <v>71</v>
      </c>
      <c r="S874" t="s">
        <v>24</v>
      </c>
      <c r="T874">
        <v>0</v>
      </c>
      <c r="U874">
        <v>10</v>
      </c>
      <c r="V874" t="str">
        <f t="shared" si="14"/>
        <v>NÃO</v>
      </c>
    </row>
    <row r="875" spans="1:22" x14ac:dyDescent="0.25">
      <c r="A875" t="s">
        <v>4398</v>
      </c>
      <c r="B875" t="s">
        <v>4399</v>
      </c>
      <c r="C875" t="s">
        <v>4400</v>
      </c>
      <c r="D875" t="s">
        <v>85</v>
      </c>
      <c r="E875" t="s">
        <v>62</v>
      </c>
      <c r="G875">
        <v>24</v>
      </c>
      <c r="H875" s="1" t="s">
        <v>24</v>
      </c>
      <c r="I875" t="s">
        <v>4401</v>
      </c>
      <c r="J875" t="s">
        <v>4402</v>
      </c>
      <c r="K875">
        <v>510</v>
      </c>
      <c r="L875">
        <v>12240</v>
      </c>
      <c r="M875">
        <v>38</v>
      </c>
      <c r="N875">
        <v>38</v>
      </c>
      <c r="O875">
        <v>32</v>
      </c>
      <c r="P875">
        <v>27</v>
      </c>
      <c r="Q875">
        <v>27</v>
      </c>
      <c r="R875">
        <v>71</v>
      </c>
      <c r="S875" t="s">
        <v>24</v>
      </c>
      <c r="T875">
        <v>0</v>
      </c>
      <c r="U875">
        <v>10</v>
      </c>
      <c r="V875" t="str">
        <f t="shared" si="14"/>
        <v>NÃO</v>
      </c>
    </row>
    <row r="876" spans="1:22" x14ac:dyDescent="0.25">
      <c r="A876" t="s">
        <v>4403</v>
      </c>
      <c r="B876" t="s">
        <v>4404</v>
      </c>
      <c r="C876" t="s">
        <v>4405</v>
      </c>
      <c r="D876" t="s">
        <v>85</v>
      </c>
      <c r="E876" t="s">
        <v>62</v>
      </c>
      <c r="G876">
        <v>50</v>
      </c>
      <c r="H876" s="1" t="s">
        <v>24</v>
      </c>
      <c r="I876" t="s">
        <v>4406</v>
      </c>
      <c r="J876" t="s">
        <v>4407</v>
      </c>
      <c r="K876">
        <v>320</v>
      </c>
      <c r="L876">
        <v>16000</v>
      </c>
      <c r="M876">
        <v>30</v>
      </c>
      <c r="N876">
        <v>30</v>
      </c>
      <c r="O876">
        <v>28</v>
      </c>
      <c r="P876">
        <v>30</v>
      </c>
      <c r="Q876">
        <v>30</v>
      </c>
      <c r="R876">
        <v>134</v>
      </c>
      <c r="S876" t="s">
        <v>24</v>
      </c>
      <c r="T876">
        <v>0</v>
      </c>
      <c r="U876">
        <v>10</v>
      </c>
      <c r="V876" t="str">
        <f t="shared" si="14"/>
        <v>NÃO</v>
      </c>
    </row>
    <row r="877" spans="1:22" x14ac:dyDescent="0.25">
      <c r="A877" t="s">
        <v>4408</v>
      </c>
      <c r="B877" t="s">
        <v>4409</v>
      </c>
      <c r="C877" t="s">
        <v>4410</v>
      </c>
      <c r="D877" t="s">
        <v>85</v>
      </c>
      <c r="E877" t="s">
        <v>62</v>
      </c>
      <c r="G877">
        <v>50</v>
      </c>
      <c r="H877" s="1" t="s">
        <v>24</v>
      </c>
      <c r="I877" t="s">
        <v>4411</v>
      </c>
      <c r="J877" t="s">
        <v>4412</v>
      </c>
      <c r="K877">
        <v>320</v>
      </c>
      <c r="L877">
        <v>16000</v>
      </c>
      <c r="M877">
        <v>30</v>
      </c>
      <c r="N877">
        <v>30</v>
      </c>
      <c r="O877">
        <v>28</v>
      </c>
      <c r="P877">
        <v>30</v>
      </c>
      <c r="Q877">
        <v>30</v>
      </c>
      <c r="R877">
        <v>134</v>
      </c>
      <c r="S877" t="s">
        <v>24</v>
      </c>
      <c r="T877">
        <v>0</v>
      </c>
      <c r="U877">
        <v>10</v>
      </c>
      <c r="V877" t="str">
        <f t="shared" si="14"/>
        <v>NÃO</v>
      </c>
    </row>
    <row r="878" spans="1:22" x14ac:dyDescent="0.25">
      <c r="A878" t="s">
        <v>4413</v>
      </c>
      <c r="B878" t="s">
        <v>4414</v>
      </c>
      <c r="C878" t="s">
        <v>4415</v>
      </c>
      <c r="D878" t="s">
        <v>85</v>
      </c>
      <c r="E878" t="s">
        <v>62</v>
      </c>
      <c r="G878">
        <v>50</v>
      </c>
      <c r="H878" s="1" t="s">
        <v>24</v>
      </c>
      <c r="I878" t="s">
        <v>4416</v>
      </c>
      <c r="J878" t="s">
        <v>4417</v>
      </c>
      <c r="K878">
        <v>331</v>
      </c>
      <c r="L878">
        <v>16550</v>
      </c>
      <c r="M878">
        <v>49.5</v>
      </c>
      <c r="N878">
        <v>18.5</v>
      </c>
      <c r="O878">
        <v>16.7</v>
      </c>
      <c r="P878">
        <v>49.5</v>
      </c>
      <c r="Q878">
        <v>18.5</v>
      </c>
      <c r="R878">
        <v>96</v>
      </c>
      <c r="S878" t="s">
        <v>24</v>
      </c>
      <c r="T878">
        <v>0</v>
      </c>
      <c r="U878">
        <v>10</v>
      </c>
      <c r="V878" t="str">
        <f t="shared" si="14"/>
        <v>NÃO</v>
      </c>
    </row>
    <row r="879" spans="1:22" x14ac:dyDescent="0.25">
      <c r="A879" t="s">
        <v>4418</v>
      </c>
      <c r="B879" t="s">
        <v>4419</v>
      </c>
      <c r="C879" t="s">
        <v>4420</v>
      </c>
      <c r="D879" t="s">
        <v>85</v>
      </c>
      <c r="E879" t="s">
        <v>62</v>
      </c>
      <c r="G879">
        <v>50</v>
      </c>
      <c r="H879" s="1" t="s">
        <v>24</v>
      </c>
      <c r="I879" t="s">
        <v>4421</v>
      </c>
      <c r="J879" t="s">
        <v>4422</v>
      </c>
      <c r="K879">
        <v>331</v>
      </c>
      <c r="L879">
        <v>16550</v>
      </c>
      <c r="M879">
        <v>49.5</v>
      </c>
      <c r="N879">
        <v>18.5</v>
      </c>
      <c r="O879">
        <v>16.7</v>
      </c>
      <c r="P879">
        <v>49.5</v>
      </c>
      <c r="Q879">
        <v>18.5</v>
      </c>
      <c r="R879">
        <v>96</v>
      </c>
      <c r="S879" t="s">
        <v>24</v>
      </c>
      <c r="T879">
        <v>0</v>
      </c>
      <c r="U879">
        <v>10</v>
      </c>
      <c r="V879" t="str">
        <f t="shared" si="14"/>
        <v>NÃO</v>
      </c>
    </row>
    <row r="880" spans="1:22" x14ac:dyDescent="0.25">
      <c r="A880" t="s">
        <v>4423</v>
      </c>
      <c r="B880" t="s">
        <v>4424</v>
      </c>
      <c r="C880" t="s">
        <v>4425</v>
      </c>
      <c r="D880" t="s">
        <v>85</v>
      </c>
      <c r="E880" t="s">
        <v>62</v>
      </c>
      <c r="G880">
        <v>50</v>
      </c>
      <c r="H880" s="1" t="s">
        <v>24</v>
      </c>
      <c r="I880" t="s">
        <v>4426</v>
      </c>
      <c r="J880" t="s">
        <v>4427</v>
      </c>
      <c r="K880">
        <v>161</v>
      </c>
      <c r="L880">
        <v>8050</v>
      </c>
      <c r="M880">
        <v>37</v>
      </c>
      <c r="N880">
        <v>14</v>
      </c>
      <c r="O880">
        <v>13.5</v>
      </c>
      <c r="P880">
        <v>37.5</v>
      </c>
      <c r="Q880">
        <v>17.5</v>
      </c>
      <c r="R880">
        <v>71</v>
      </c>
      <c r="S880" t="s">
        <v>24</v>
      </c>
      <c r="T880">
        <v>0</v>
      </c>
      <c r="U880">
        <v>10</v>
      </c>
      <c r="V880" t="str">
        <f t="shared" si="14"/>
        <v>NÃO</v>
      </c>
    </row>
    <row r="881" spans="1:22" x14ac:dyDescent="0.25">
      <c r="A881" t="s">
        <v>4428</v>
      </c>
      <c r="B881" t="s">
        <v>4429</v>
      </c>
      <c r="C881" t="s">
        <v>4430</v>
      </c>
      <c r="D881" t="s">
        <v>85</v>
      </c>
      <c r="E881" t="s">
        <v>62</v>
      </c>
      <c r="G881">
        <v>50</v>
      </c>
      <c r="H881" s="1" t="s">
        <v>24</v>
      </c>
      <c r="I881" t="s">
        <v>4431</v>
      </c>
      <c r="J881" t="s">
        <v>4432</v>
      </c>
      <c r="K881">
        <v>161</v>
      </c>
      <c r="L881">
        <v>8050</v>
      </c>
      <c r="M881">
        <v>37</v>
      </c>
      <c r="N881">
        <v>14</v>
      </c>
      <c r="O881">
        <v>13.5</v>
      </c>
      <c r="P881">
        <v>37.5</v>
      </c>
      <c r="Q881">
        <v>17.5</v>
      </c>
      <c r="R881">
        <v>71</v>
      </c>
      <c r="S881" t="s">
        <v>24</v>
      </c>
      <c r="T881">
        <v>0</v>
      </c>
      <c r="U881">
        <v>10</v>
      </c>
      <c r="V881" t="str">
        <f t="shared" si="14"/>
        <v>NÃO</v>
      </c>
    </row>
    <row r="882" spans="1:22" x14ac:dyDescent="0.25">
      <c r="A882" t="s">
        <v>4433</v>
      </c>
      <c r="B882" t="s">
        <v>4434</v>
      </c>
      <c r="C882" t="s">
        <v>4435</v>
      </c>
      <c r="D882" t="s">
        <v>822</v>
      </c>
      <c r="E882" t="s">
        <v>646</v>
      </c>
      <c r="G882">
        <v>12</v>
      </c>
      <c r="H882" s="1" t="s">
        <v>24</v>
      </c>
      <c r="I882" t="s">
        <v>4436</v>
      </c>
      <c r="J882" t="s">
        <v>4437</v>
      </c>
      <c r="K882">
        <v>479</v>
      </c>
      <c r="L882">
        <v>11496</v>
      </c>
      <c r="M882">
        <v>14</v>
      </c>
      <c r="N882">
        <v>18.5</v>
      </c>
      <c r="O882">
        <v>28.5</v>
      </c>
      <c r="S882" t="s">
        <v>24</v>
      </c>
      <c r="T882">
        <v>0</v>
      </c>
      <c r="U882">
        <v>0</v>
      </c>
      <c r="V882" t="str">
        <f t="shared" si="14"/>
        <v>NÃO</v>
      </c>
    </row>
    <row r="883" spans="1:22" x14ac:dyDescent="0.25">
      <c r="A883" t="s">
        <v>4438</v>
      </c>
      <c r="B883" t="s">
        <v>4439</v>
      </c>
      <c r="C883" t="s">
        <v>4440</v>
      </c>
      <c r="D883" t="s">
        <v>822</v>
      </c>
      <c r="E883" t="s">
        <v>646</v>
      </c>
      <c r="G883">
        <v>12</v>
      </c>
      <c r="H883" s="1" t="s">
        <v>24</v>
      </c>
      <c r="I883" t="s">
        <v>4441</v>
      </c>
      <c r="J883" t="s">
        <v>4442</v>
      </c>
      <c r="K883">
        <v>479</v>
      </c>
      <c r="L883">
        <v>11496</v>
      </c>
      <c r="M883">
        <v>8.5</v>
      </c>
      <c r="N883">
        <v>8.5</v>
      </c>
      <c r="O883">
        <v>18</v>
      </c>
      <c r="S883" t="s">
        <v>24</v>
      </c>
      <c r="T883">
        <v>0</v>
      </c>
      <c r="U883">
        <v>0</v>
      </c>
      <c r="V883" t="str">
        <f t="shared" si="14"/>
        <v>NÃO</v>
      </c>
    </row>
    <row r="884" spans="1:22" x14ac:dyDescent="0.25">
      <c r="A884" t="s">
        <v>4443</v>
      </c>
      <c r="B884" t="s">
        <v>4444</v>
      </c>
      <c r="C884" t="s">
        <v>4445</v>
      </c>
      <c r="D884" t="s">
        <v>822</v>
      </c>
      <c r="E884" t="s">
        <v>359</v>
      </c>
      <c r="G884">
        <v>12</v>
      </c>
      <c r="H884" s="1" t="s">
        <v>24</v>
      </c>
      <c r="I884" t="s">
        <v>4446</v>
      </c>
      <c r="J884" t="s">
        <v>4447</v>
      </c>
      <c r="K884">
        <v>479</v>
      </c>
      <c r="L884">
        <v>11496</v>
      </c>
      <c r="M884">
        <v>45</v>
      </c>
      <c r="N884">
        <v>29.5</v>
      </c>
      <c r="O884">
        <v>19.5</v>
      </c>
      <c r="S884" t="s">
        <v>24</v>
      </c>
      <c r="T884">
        <v>0</v>
      </c>
      <c r="U884">
        <v>0</v>
      </c>
      <c r="V884" t="str">
        <f t="shared" si="14"/>
        <v>NÃO</v>
      </c>
    </row>
    <row r="885" spans="1:22" x14ac:dyDescent="0.25">
      <c r="A885" t="s">
        <v>4449</v>
      </c>
      <c r="B885" t="s">
        <v>4450</v>
      </c>
      <c r="C885" t="s">
        <v>4451</v>
      </c>
      <c r="D885" t="s">
        <v>51</v>
      </c>
      <c r="E885" t="s">
        <v>29</v>
      </c>
      <c r="F885" t="s">
        <v>30</v>
      </c>
      <c r="G885">
        <v>36</v>
      </c>
      <c r="H885" s="1" t="s">
        <v>24</v>
      </c>
      <c r="I885" t="s">
        <v>4452</v>
      </c>
      <c r="J885" t="s">
        <v>4453</v>
      </c>
      <c r="K885">
        <v>51</v>
      </c>
      <c r="L885">
        <v>2116</v>
      </c>
      <c r="M885">
        <v>7.4</v>
      </c>
      <c r="N885">
        <v>7.4</v>
      </c>
      <c r="O885">
        <v>8.4</v>
      </c>
      <c r="P885">
        <v>38</v>
      </c>
      <c r="Q885">
        <v>33</v>
      </c>
      <c r="R885">
        <v>12</v>
      </c>
      <c r="S885" t="s">
        <v>24</v>
      </c>
      <c r="T885">
        <v>0</v>
      </c>
      <c r="U885">
        <v>10</v>
      </c>
      <c r="V885" t="str">
        <f t="shared" si="14"/>
        <v>NÃO</v>
      </c>
    </row>
    <row r="886" spans="1:22" x14ac:dyDescent="0.25">
      <c r="A886" t="s">
        <v>4454</v>
      </c>
      <c r="B886" t="s">
        <v>4455</v>
      </c>
      <c r="C886" t="s">
        <v>4456</v>
      </c>
      <c r="D886" t="s">
        <v>51</v>
      </c>
      <c r="E886" t="s">
        <v>29</v>
      </c>
      <c r="F886" t="s">
        <v>30</v>
      </c>
      <c r="G886">
        <v>60</v>
      </c>
      <c r="H886" s="1" t="s">
        <v>24</v>
      </c>
      <c r="I886" t="s">
        <v>4457</v>
      </c>
      <c r="J886" t="s">
        <v>4458</v>
      </c>
      <c r="K886">
        <v>42</v>
      </c>
      <c r="L886">
        <v>2675</v>
      </c>
      <c r="M886">
        <v>21.6</v>
      </c>
      <c r="N886">
        <v>21.6</v>
      </c>
      <c r="O886">
        <v>3</v>
      </c>
      <c r="P886">
        <v>24</v>
      </c>
      <c r="Q886">
        <v>24</v>
      </c>
      <c r="R886">
        <v>17.5</v>
      </c>
      <c r="S886" t="s">
        <v>24</v>
      </c>
      <c r="T886">
        <v>0</v>
      </c>
      <c r="U886">
        <v>10</v>
      </c>
      <c r="V886" t="str">
        <f t="shared" si="14"/>
        <v>NÃO</v>
      </c>
    </row>
    <row r="887" spans="1:22" x14ac:dyDescent="0.25">
      <c r="A887" t="s">
        <v>4459</v>
      </c>
      <c r="B887" t="s">
        <v>4460</v>
      </c>
      <c r="C887" t="s">
        <v>4461</v>
      </c>
      <c r="D887" t="s">
        <v>74</v>
      </c>
      <c r="E887" t="s">
        <v>123</v>
      </c>
      <c r="G887">
        <v>16</v>
      </c>
      <c r="H887" s="1" t="s">
        <v>24</v>
      </c>
      <c r="I887" t="s">
        <v>4462</v>
      </c>
      <c r="J887" t="s">
        <v>4463</v>
      </c>
      <c r="K887">
        <v>58</v>
      </c>
      <c r="L887">
        <v>1203</v>
      </c>
      <c r="M887">
        <v>24.6</v>
      </c>
      <c r="N887">
        <v>17.100000000000001</v>
      </c>
      <c r="O887">
        <v>21.5</v>
      </c>
      <c r="P887">
        <v>38</v>
      </c>
      <c r="Q887">
        <v>25</v>
      </c>
      <c r="R887">
        <v>27</v>
      </c>
      <c r="S887" t="s">
        <v>24</v>
      </c>
      <c r="T887">
        <v>0</v>
      </c>
      <c r="U887">
        <v>5</v>
      </c>
      <c r="V887" t="str">
        <f t="shared" si="14"/>
        <v>NÃO</v>
      </c>
    </row>
    <row r="888" spans="1:22" x14ac:dyDescent="0.25">
      <c r="A888" t="s">
        <v>4464</v>
      </c>
      <c r="B888" t="s">
        <v>4465</v>
      </c>
      <c r="C888" t="s">
        <v>4466</v>
      </c>
      <c r="D888" t="s">
        <v>74</v>
      </c>
      <c r="E888" t="s">
        <v>29</v>
      </c>
      <c r="F888" t="s">
        <v>30</v>
      </c>
      <c r="G888">
        <v>14</v>
      </c>
      <c r="H888" s="1" t="s">
        <v>24</v>
      </c>
      <c r="I888" t="s">
        <v>4467</v>
      </c>
      <c r="J888" t="s">
        <v>4468</v>
      </c>
      <c r="K888">
        <v>73</v>
      </c>
      <c r="L888">
        <v>1367</v>
      </c>
      <c r="M888">
        <v>9.5</v>
      </c>
      <c r="N888">
        <v>9.5</v>
      </c>
      <c r="O888">
        <v>20.7</v>
      </c>
      <c r="P888">
        <v>45</v>
      </c>
      <c r="Q888">
        <v>31.5</v>
      </c>
      <c r="R888">
        <v>19</v>
      </c>
      <c r="S888" t="s">
        <v>24</v>
      </c>
      <c r="T888">
        <v>0</v>
      </c>
      <c r="U888">
        <v>10</v>
      </c>
      <c r="V888" t="str">
        <f t="shared" si="14"/>
        <v>NÃO</v>
      </c>
    </row>
    <row r="889" spans="1:22" x14ac:dyDescent="0.25">
      <c r="A889" t="s">
        <v>4469</v>
      </c>
      <c r="B889" t="s">
        <v>4470</v>
      </c>
      <c r="C889" t="s">
        <v>4471</v>
      </c>
      <c r="D889" t="s">
        <v>192</v>
      </c>
      <c r="E889" t="s">
        <v>62</v>
      </c>
      <c r="G889">
        <v>6</v>
      </c>
      <c r="H889" s="1" t="s">
        <v>24</v>
      </c>
      <c r="I889" t="s">
        <v>4472</v>
      </c>
      <c r="J889" t="s">
        <v>4473</v>
      </c>
      <c r="K889">
        <v>581</v>
      </c>
      <c r="L889">
        <v>3481</v>
      </c>
      <c r="M889">
        <v>36</v>
      </c>
      <c r="N889">
        <v>54.5</v>
      </c>
      <c r="O889">
        <v>35</v>
      </c>
      <c r="P889">
        <v>52</v>
      </c>
      <c r="Q889">
        <v>36</v>
      </c>
      <c r="R889">
        <v>48</v>
      </c>
      <c r="S889" t="s">
        <v>24</v>
      </c>
      <c r="T889">
        <v>0</v>
      </c>
      <c r="U889">
        <v>10</v>
      </c>
      <c r="V889" t="str">
        <f t="shared" si="14"/>
        <v>NÃO</v>
      </c>
    </row>
    <row r="890" spans="1:22" x14ac:dyDescent="0.25">
      <c r="A890" t="s">
        <v>4474</v>
      </c>
      <c r="B890" t="s">
        <v>4475</v>
      </c>
      <c r="C890" t="s">
        <v>4476</v>
      </c>
      <c r="D890" t="s">
        <v>192</v>
      </c>
      <c r="E890" t="s">
        <v>1062</v>
      </c>
      <c r="G890">
        <v>4</v>
      </c>
      <c r="H890" s="1" t="s">
        <v>24</v>
      </c>
      <c r="I890" t="s">
        <v>4477</v>
      </c>
      <c r="J890" t="s">
        <v>4478</v>
      </c>
      <c r="K890">
        <v>1551</v>
      </c>
      <c r="L890">
        <v>6201</v>
      </c>
      <c r="M890">
        <v>54.5</v>
      </c>
      <c r="N890">
        <v>12.5</v>
      </c>
      <c r="O890">
        <v>77.5</v>
      </c>
      <c r="P890">
        <v>54</v>
      </c>
      <c r="Q890">
        <v>33</v>
      </c>
      <c r="R890">
        <v>46</v>
      </c>
      <c r="S890" t="s">
        <v>24</v>
      </c>
      <c r="T890">
        <v>0</v>
      </c>
      <c r="U890">
        <v>5</v>
      </c>
      <c r="V890" t="str">
        <f t="shared" si="14"/>
        <v>NÃO</v>
      </c>
    </row>
    <row r="891" spans="1:22" x14ac:dyDescent="0.25">
      <c r="A891" t="s">
        <v>4479</v>
      </c>
      <c r="B891" t="s">
        <v>4480</v>
      </c>
      <c r="C891" t="s">
        <v>4481</v>
      </c>
      <c r="D891" t="s">
        <v>149</v>
      </c>
      <c r="E891" t="s">
        <v>62</v>
      </c>
      <c r="G891">
        <v>3</v>
      </c>
      <c r="H891" s="1" t="s">
        <v>24</v>
      </c>
      <c r="I891" t="s">
        <v>4482</v>
      </c>
      <c r="J891" t="s">
        <v>4483</v>
      </c>
      <c r="K891">
        <v>1844</v>
      </c>
      <c r="L891">
        <v>5532</v>
      </c>
      <c r="M891">
        <v>22</v>
      </c>
      <c r="N891">
        <v>22</v>
      </c>
      <c r="O891">
        <v>3</v>
      </c>
      <c r="S891" t="s">
        <v>24</v>
      </c>
      <c r="T891">
        <v>0</v>
      </c>
      <c r="U891">
        <v>10</v>
      </c>
      <c r="V891" t="str">
        <f t="shared" si="14"/>
        <v>NÃO</v>
      </c>
    </row>
    <row r="892" spans="1:22" x14ac:dyDescent="0.25">
      <c r="A892" t="s">
        <v>4484</v>
      </c>
      <c r="B892" t="s">
        <v>4485</v>
      </c>
      <c r="C892" t="s">
        <v>4486</v>
      </c>
      <c r="D892" t="s">
        <v>85</v>
      </c>
      <c r="E892" t="s">
        <v>62</v>
      </c>
      <c r="G892">
        <v>24</v>
      </c>
      <c r="H892" s="1" t="s">
        <v>24</v>
      </c>
      <c r="I892" t="s">
        <v>4487</v>
      </c>
      <c r="J892" t="s">
        <v>4488</v>
      </c>
      <c r="K892">
        <v>190</v>
      </c>
      <c r="L892">
        <v>4560</v>
      </c>
      <c r="M892">
        <v>33</v>
      </c>
      <c r="N892">
        <v>33</v>
      </c>
      <c r="O892">
        <v>7</v>
      </c>
      <c r="P892">
        <v>33</v>
      </c>
      <c r="Q892">
        <v>33</v>
      </c>
      <c r="R892">
        <v>30</v>
      </c>
      <c r="S892" t="s">
        <v>24</v>
      </c>
      <c r="T892">
        <v>0</v>
      </c>
      <c r="U892">
        <v>10</v>
      </c>
      <c r="V892" t="str">
        <f t="shared" si="14"/>
        <v>NÃO</v>
      </c>
    </row>
    <row r="893" spans="1:22" x14ac:dyDescent="0.25">
      <c r="A893" t="s">
        <v>4489</v>
      </c>
      <c r="B893" t="s">
        <v>4490</v>
      </c>
      <c r="C893" t="s">
        <v>4491</v>
      </c>
      <c r="D893" t="s">
        <v>85</v>
      </c>
      <c r="E893" t="s">
        <v>62</v>
      </c>
      <c r="G893">
        <v>50</v>
      </c>
      <c r="H893" s="1" t="s">
        <v>24</v>
      </c>
      <c r="I893" t="s">
        <v>4492</v>
      </c>
      <c r="J893" t="s">
        <v>4493</v>
      </c>
      <c r="K893">
        <v>71</v>
      </c>
      <c r="L893">
        <v>3550</v>
      </c>
      <c r="M893">
        <v>32</v>
      </c>
      <c r="N893">
        <v>22</v>
      </c>
      <c r="O893">
        <v>6</v>
      </c>
      <c r="P893">
        <v>31</v>
      </c>
      <c r="Q893">
        <v>22</v>
      </c>
      <c r="R893">
        <v>37</v>
      </c>
      <c r="S893" t="s">
        <v>24</v>
      </c>
      <c r="T893">
        <v>0</v>
      </c>
      <c r="U893">
        <v>10</v>
      </c>
      <c r="V893" t="str">
        <f t="shared" si="14"/>
        <v>NÃO</v>
      </c>
    </row>
    <row r="894" spans="1:22" x14ac:dyDescent="0.25">
      <c r="A894" t="s">
        <v>4494</v>
      </c>
      <c r="B894" t="s">
        <v>4495</v>
      </c>
      <c r="C894" t="s">
        <v>4496</v>
      </c>
      <c r="D894" t="s">
        <v>2433</v>
      </c>
      <c r="E894" t="s">
        <v>2466</v>
      </c>
      <c r="F894" t="s">
        <v>2467</v>
      </c>
      <c r="G894">
        <v>2</v>
      </c>
      <c r="H894" s="1" t="s">
        <v>47</v>
      </c>
      <c r="I894" t="s">
        <v>4497</v>
      </c>
      <c r="J894" t="s">
        <v>4498</v>
      </c>
      <c r="K894">
        <v>4800</v>
      </c>
      <c r="L894">
        <v>9600</v>
      </c>
      <c r="M894">
        <v>42.5</v>
      </c>
      <c r="N894">
        <v>30.5</v>
      </c>
      <c r="O894">
        <v>19</v>
      </c>
      <c r="P894">
        <v>42.5</v>
      </c>
      <c r="Q894">
        <v>30.5</v>
      </c>
      <c r="R894">
        <v>19</v>
      </c>
      <c r="S894" t="s">
        <v>24</v>
      </c>
      <c r="T894">
        <v>0</v>
      </c>
      <c r="U894">
        <v>0</v>
      </c>
      <c r="V894" t="str">
        <f t="shared" si="14"/>
        <v>SIM</v>
      </c>
    </row>
    <row r="895" spans="1:22" x14ac:dyDescent="0.25">
      <c r="A895" t="s">
        <v>4499</v>
      </c>
      <c r="B895" t="s">
        <v>4500</v>
      </c>
      <c r="C895" t="s">
        <v>4501</v>
      </c>
      <c r="D895" t="s">
        <v>2433</v>
      </c>
      <c r="E895" t="s">
        <v>2466</v>
      </c>
      <c r="F895" t="s">
        <v>2467</v>
      </c>
      <c r="G895">
        <v>2</v>
      </c>
      <c r="H895" s="1" t="s">
        <v>24</v>
      </c>
      <c r="I895" t="s">
        <v>4502</v>
      </c>
      <c r="J895" t="s">
        <v>4503</v>
      </c>
      <c r="K895">
        <v>2660</v>
      </c>
      <c r="L895">
        <v>5320</v>
      </c>
      <c r="M895">
        <v>35</v>
      </c>
      <c r="N895">
        <v>23.7</v>
      </c>
      <c r="O895">
        <v>15.5</v>
      </c>
      <c r="P895">
        <v>35</v>
      </c>
      <c r="Q895">
        <v>23.7</v>
      </c>
      <c r="R895">
        <v>15.5</v>
      </c>
      <c r="S895" t="s">
        <v>24</v>
      </c>
      <c r="T895">
        <v>0</v>
      </c>
      <c r="U895">
        <v>0</v>
      </c>
      <c r="V895" t="str">
        <f t="shared" si="14"/>
        <v>NÃO</v>
      </c>
    </row>
    <row r="896" spans="1:22" x14ac:dyDescent="0.25">
      <c r="A896" t="s">
        <v>4504</v>
      </c>
      <c r="B896" t="s">
        <v>4505</v>
      </c>
      <c r="C896" t="s">
        <v>4506</v>
      </c>
      <c r="D896" t="s">
        <v>2433</v>
      </c>
      <c r="E896" t="s">
        <v>2466</v>
      </c>
      <c r="F896" t="s">
        <v>2467</v>
      </c>
      <c r="G896">
        <v>6</v>
      </c>
      <c r="H896" s="1" t="s">
        <v>47</v>
      </c>
      <c r="I896" t="s">
        <v>4507</v>
      </c>
      <c r="J896" t="s">
        <v>4508</v>
      </c>
      <c r="K896">
        <v>140</v>
      </c>
      <c r="L896">
        <v>840</v>
      </c>
      <c r="M896">
        <v>8.5</v>
      </c>
      <c r="N896">
        <v>8.5</v>
      </c>
      <c r="O896">
        <v>12.5</v>
      </c>
      <c r="P896">
        <v>28.5</v>
      </c>
      <c r="Q896">
        <v>19.100000000000001</v>
      </c>
      <c r="R896">
        <v>14.5</v>
      </c>
      <c r="S896" t="s">
        <v>24</v>
      </c>
      <c r="T896">
        <v>0</v>
      </c>
      <c r="U896">
        <v>0</v>
      </c>
      <c r="V896" t="str">
        <f t="shared" si="14"/>
        <v>SIM</v>
      </c>
    </row>
    <row r="897" spans="1:22" x14ac:dyDescent="0.25">
      <c r="A897" t="s">
        <v>4509</v>
      </c>
      <c r="B897" t="s">
        <v>4510</v>
      </c>
      <c r="C897" t="s">
        <v>4511</v>
      </c>
      <c r="D897" t="s">
        <v>74</v>
      </c>
      <c r="E897" t="s">
        <v>29</v>
      </c>
      <c r="F897" t="s">
        <v>30</v>
      </c>
      <c r="G897">
        <v>3</v>
      </c>
      <c r="H897" s="1" t="s">
        <v>24</v>
      </c>
      <c r="I897" t="s">
        <v>4512</v>
      </c>
      <c r="J897" t="s">
        <v>4513</v>
      </c>
      <c r="K897">
        <v>1260</v>
      </c>
      <c r="L897">
        <v>3817</v>
      </c>
      <c r="M897">
        <v>20</v>
      </c>
      <c r="N897">
        <v>1</v>
      </c>
      <c r="O897">
        <v>43.5</v>
      </c>
      <c r="P897">
        <v>51</v>
      </c>
      <c r="Q897">
        <v>40.5</v>
      </c>
      <c r="R897">
        <v>2.2999999999999998</v>
      </c>
      <c r="S897" t="s">
        <v>24</v>
      </c>
      <c r="T897">
        <v>0</v>
      </c>
      <c r="U897">
        <v>10</v>
      </c>
      <c r="V897" t="str">
        <f t="shared" si="14"/>
        <v>NÃO</v>
      </c>
    </row>
    <row r="898" spans="1:22" x14ac:dyDescent="0.25">
      <c r="A898" t="s">
        <v>4514</v>
      </c>
      <c r="B898" t="s">
        <v>4515</v>
      </c>
      <c r="C898" t="s">
        <v>4516</v>
      </c>
      <c r="D898" t="s">
        <v>138</v>
      </c>
      <c r="E898" t="s">
        <v>62</v>
      </c>
      <c r="G898">
        <v>4</v>
      </c>
      <c r="H898" s="1" t="s">
        <v>24</v>
      </c>
      <c r="I898" t="s">
        <v>4517</v>
      </c>
      <c r="J898" t="s">
        <v>4518</v>
      </c>
      <c r="K898">
        <v>1593</v>
      </c>
      <c r="L898">
        <v>6372</v>
      </c>
      <c r="M898">
        <v>50</v>
      </c>
      <c r="N898">
        <v>39</v>
      </c>
      <c r="O898">
        <v>53</v>
      </c>
      <c r="S898" t="s">
        <v>24</v>
      </c>
      <c r="T898">
        <v>0</v>
      </c>
      <c r="U898">
        <v>10</v>
      </c>
      <c r="V898" t="str">
        <f t="shared" si="14"/>
        <v>NÃO</v>
      </c>
    </row>
    <row r="899" spans="1:22" x14ac:dyDescent="0.25">
      <c r="A899" t="s">
        <v>4519</v>
      </c>
      <c r="B899" t="s">
        <v>4520</v>
      </c>
      <c r="C899" t="s">
        <v>4521</v>
      </c>
      <c r="D899" t="s">
        <v>138</v>
      </c>
      <c r="E899" t="s">
        <v>1062</v>
      </c>
      <c r="G899">
        <v>1</v>
      </c>
      <c r="H899" s="1" t="s">
        <v>24</v>
      </c>
      <c r="I899" t="s">
        <v>4522</v>
      </c>
      <c r="K899">
        <v>2581</v>
      </c>
      <c r="L899">
        <v>2581</v>
      </c>
      <c r="M899">
        <v>50.5</v>
      </c>
      <c r="N899">
        <v>50.5</v>
      </c>
      <c r="O899">
        <v>43.5</v>
      </c>
      <c r="S899" t="s">
        <v>24</v>
      </c>
      <c r="T899">
        <v>0</v>
      </c>
      <c r="U899">
        <v>5</v>
      </c>
      <c r="V899" t="str">
        <f t="shared" si="14"/>
        <v>NÃO</v>
      </c>
    </row>
    <row r="900" spans="1:22" x14ac:dyDescent="0.25">
      <c r="A900" t="s">
        <v>4523</v>
      </c>
      <c r="B900" t="s">
        <v>4524</v>
      </c>
      <c r="C900" t="s">
        <v>4525</v>
      </c>
      <c r="D900" t="s">
        <v>68</v>
      </c>
      <c r="E900" t="s">
        <v>29</v>
      </c>
      <c r="F900" t="s">
        <v>30</v>
      </c>
      <c r="G900">
        <v>24</v>
      </c>
      <c r="H900" s="1" t="s">
        <v>24</v>
      </c>
      <c r="I900" t="s">
        <v>4526</v>
      </c>
      <c r="J900" t="s">
        <v>4527</v>
      </c>
      <c r="K900">
        <v>64</v>
      </c>
      <c r="L900">
        <v>1536</v>
      </c>
      <c r="M900">
        <v>39</v>
      </c>
      <c r="N900">
        <v>30</v>
      </c>
      <c r="O900">
        <v>16</v>
      </c>
      <c r="S900" t="s">
        <v>24</v>
      </c>
      <c r="T900">
        <v>0</v>
      </c>
      <c r="U900">
        <v>10</v>
      </c>
      <c r="V900" t="str">
        <f t="shared" ref="V900:V963" si="15">IF(OR(S900="S",H900="S"),"SIM","NÃO")</f>
        <v>NÃO</v>
      </c>
    </row>
    <row r="901" spans="1:22" x14ac:dyDescent="0.25">
      <c r="A901" t="s">
        <v>4528</v>
      </c>
      <c r="B901" t="s">
        <v>4529</v>
      </c>
      <c r="C901" t="s">
        <v>4530</v>
      </c>
      <c r="D901" t="s">
        <v>68</v>
      </c>
      <c r="E901" t="s">
        <v>29</v>
      </c>
      <c r="F901" t="s">
        <v>30</v>
      </c>
      <c r="G901">
        <v>24</v>
      </c>
      <c r="H901" s="1" t="s">
        <v>24</v>
      </c>
      <c r="I901" t="s">
        <v>4531</v>
      </c>
      <c r="J901" t="s">
        <v>4532</v>
      </c>
      <c r="K901">
        <v>900</v>
      </c>
      <c r="L901">
        <v>21600</v>
      </c>
      <c r="M901">
        <v>66</v>
      </c>
      <c r="N901">
        <v>45</v>
      </c>
      <c r="O901">
        <v>16</v>
      </c>
      <c r="S901" t="s">
        <v>24</v>
      </c>
      <c r="T901">
        <v>0</v>
      </c>
      <c r="U901">
        <v>10</v>
      </c>
      <c r="V901" t="str">
        <f t="shared" si="15"/>
        <v>NÃO</v>
      </c>
    </row>
    <row r="902" spans="1:22" x14ac:dyDescent="0.25">
      <c r="A902" t="s">
        <v>4533</v>
      </c>
      <c r="B902" t="s">
        <v>4534</v>
      </c>
      <c r="C902" t="s">
        <v>4535</v>
      </c>
      <c r="D902" t="s">
        <v>68</v>
      </c>
      <c r="E902" t="s">
        <v>62</v>
      </c>
      <c r="G902">
        <v>6</v>
      </c>
      <c r="H902" s="1" t="s">
        <v>24</v>
      </c>
      <c r="I902" t="s">
        <v>4536</v>
      </c>
      <c r="J902" t="s">
        <v>4537</v>
      </c>
      <c r="K902">
        <v>871</v>
      </c>
      <c r="L902">
        <v>5226</v>
      </c>
      <c r="M902">
        <v>64</v>
      </c>
      <c r="N902">
        <v>42</v>
      </c>
      <c r="O902">
        <v>33</v>
      </c>
      <c r="S902" t="s">
        <v>24</v>
      </c>
      <c r="T902">
        <v>0</v>
      </c>
      <c r="U902">
        <v>10</v>
      </c>
      <c r="V902" t="str">
        <f t="shared" si="15"/>
        <v>NÃO</v>
      </c>
    </row>
    <row r="903" spans="1:22" x14ac:dyDescent="0.25">
      <c r="A903" t="s">
        <v>4538</v>
      </c>
      <c r="B903" t="s">
        <v>4539</v>
      </c>
      <c r="C903" t="s">
        <v>4540</v>
      </c>
      <c r="D903" t="s">
        <v>68</v>
      </c>
      <c r="E903" t="s">
        <v>29</v>
      </c>
      <c r="F903" t="s">
        <v>30</v>
      </c>
      <c r="G903">
        <v>36</v>
      </c>
      <c r="H903" s="1" t="s">
        <v>24</v>
      </c>
      <c r="I903" t="s">
        <v>4541</v>
      </c>
      <c r="J903" t="s">
        <v>4542</v>
      </c>
      <c r="K903">
        <v>26</v>
      </c>
      <c r="L903">
        <v>936</v>
      </c>
      <c r="M903">
        <v>37</v>
      </c>
      <c r="N903">
        <v>46</v>
      </c>
      <c r="O903">
        <v>31</v>
      </c>
      <c r="S903" t="s">
        <v>24</v>
      </c>
      <c r="T903">
        <v>0</v>
      </c>
      <c r="U903">
        <v>10</v>
      </c>
      <c r="V903" t="str">
        <f t="shared" si="15"/>
        <v>NÃO</v>
      </c>
    </row>
    <row r="904" spans="1:22" x14ac:dyDescent="0.25">
      <c r="A904" t="s">
        <v>4543</v>
      </c>
      <c r="B904" t="s">
        <v>4544</v>
      </c>
      <c r="C904" t="s">
        <v>4545</v>
      </c>
      <c r="D904" t="s">
        <v>3717</v>
      </c>
      <c r="E904" t="s">
        <v>359</v>
      </c>
      <c r="G904">
        <v>12</v>
      </c>
      <c r="H904" s="1" t="s">
        <v>24</v>
      </c>
      <c r="I904" t="s">
        <v>4546</v>
      </c>
      <c r="K904">
        <v>160</v>
      </c>
      <c r="L904">
        <v>1920</v>
      </c>
      <c r="S904" t="s">
        <v>24</v>
      </c>
      <c r="T904">
        <v>0</v>
      </c>
      <c r="U904">
        <v>0</v>
      </c>
      <c r="V904" t="str">
        <f t="shared" si="15"/>
        <v>NÃO</v>
      </c>
    </row>
    <row r="905" spans="1:22" x14ac:dyDescent="0.25">
      <c r="A905" t="s">
        <v>4547</v>
      </c>
      <c r="B905" t="s">
        <v>4548</v>
      </c>
      <c r="C905" t="s">
        <v>4549</v>
      </c>
      <c r="D905" t="s">
        <v>3717</v>
      </c>
      <c r="E905" t="s">
        <v>359</v>
      </c>
      <c r="G905">
        <v>12</v>
      </c>
      <c r="H905" s="1" t="s">
        <v>24</v>
      </c>
      <c r="I905" t="s">
        <v>4550</v>
      </c>
      <c r="K905">
        <v>160</v>
      </c>
      <c r="L905">
        <v>1920</v>
      </c>
      <c r="S905" t="s">
        <v>24</v>
      </c>
      <c r="T905">
        <v>0</v>
      </c>
      <c r="U905">
        <v>0</v>
      </c>
      <c r="V905" t="str">
        <f t="shared" si="15"/>
        <v>NÃO</v>
      </c>
    </row>
    <row r="906" spans="1:22" x14ac:dyDescent="0.25">
      <c r="A906" t="s">
        <v>4551</v>
      </c>
      <c r="B906" t="s">
        <v>4552</v>
      </c>
      <c r="C906" t="s">
        <v>4553</v>
      </c>
      <c r="D906" t="s">
        <v>3717</v>
      </c>
      <c r="E906" t="s">
        <v>614</v>
      </c>
      <c r="G906">
        <v>40</v>
      </c>
      <c r="H906" s="1" t="s">
        <v>24</v>
      </c>
      <c r="I906" t="s">
        <v>4554</v>
      </c>
      <c r="K906">
        <v>200</v>
      </c>
      <c r="L906">
        <v>8000</v>
      </c>
      <c r="S906" t="s">
        <v>24</v>
      </c>
      <c r="T906">
        <v>0</v>
      </c>
      <c r="U906">
        <v>0</v>
      </c>
      <c r="V906" t="str">
        <f t="shared" si="15"/>
        <v>NÃO</v>
      </c>
    </row>
    <row r="907" spans="1:22" x14ac:dyDescent="0.25">
      <c r="A907" t="s">
        <v>4555</v>
      </c>
      <c r="B907" t="s">
        <v>4556</v>
      </c>
      <c r="C907" t="s">
        <v>4557</v>
      </c>
      <c r="D907" t="s">
        <v>3717</v>
      </c>
      <c r="E907" t="s">
        <v>614</v>
      </c>
      <c r="G907">
        <v>40</v>
      </c>
      <c r="H907" s="1" t="s">
        <v>24</v>
      </c>
      <c r="I907" t="s">
        <v>4558</v>
      </c>
      <c r="K907">
        <v>200</v>
      </c>
      <c r="L907">
        <v>8000</v>
      </c>
      <c r="S907" t="s">
        <v>24</v>
      </c>
      <c r="T907">
        <v>0</v>
      </c>
      <c r="U907">
        <v>0</v>
      </c>
      <c r="V907" t="str">
        <f t="shared" si="15"/>
        <v>NÃO</v>
      </c>
    </row>
    <row r="908" spans="1:22" x14ac:dyDescent="0.25">
      <c r="A908" t="s">
        <v>4559</v>
      </c>
      <c r="B908" t="s">
        <v>4560</v>
      </c>
      <c r="C908" t="s">
        <v>4561</v>
      </c>
      <c r="D908" t="s">
        <v>3717</v>
      </c>
      <c r="E908" t="s">
        <v>614</v>
      </c>
      <c r="G908">
        <v>50</v>
      </c>
      <c r="H908" s="1" t="s">
        <v>24</v>
      </c>
      <c r="I908" t="s">
        <v>4562</v>
      </c>
      <c r="K908">
        <v>200</v>
      </c>
      <c r="L908">
        <v>2400</v>
      </c>
      <c r="S908" t="s">
        <v>24</v>
      </c>
      <c r="T908">
        <v>0</v>
      </c>
      <c r="U908">
        <v>0</v>
      </c>
      <c r="V908" t="str">
        <f t="shared" si="15"/>
        <v>NÃO</v>
      </c>
    </row>
    <row r="909" spans="1:22" x14ac:dyDescent="0.25">
      <c r="A909" t="s">
        <v>4563</v>
      </c>
      <c r="B909" t="s">
        <v>4564</v>
      </c>
      <c r="C909" t="s">
        <v>4565</v>
      </c>
      <c r="D909" t="s">
        <v>3717</v>
      </c>
      <c r="E909" t="s">
        <v>614</v>
      </c>
      <c r="G909">
        <v>30</v>
      </c>
      <c r="H909" s="1" t="s">
        <v>24</v>
      </c>
      <c r="I909" t="s">
        <v>4566</v>
      </c>
      <c r="K909">
        <v>200</v>
      </c>
      <c r="L909">
        <v>2400</v>
      </c>
      <c r="S909" t="s">
        <v>24</v>
      </c>
      <c r="T909">
        <v>0</v>
      </c>
      <c r="U909">
        <v>0</v>
      </c>
      <c r="V909" t="str">
        <f t="shared" si="15"/>
        <v>NÃO</v>
      </c>
    </row>
    <row r="910" spans="1:22" x14ac:dyDescent="0.25">
      <c r="A910" t="s">
        <v>4567</v>
      </c>
      <c r="B910" t="s">
        <v>4568</v>
      </c>
      <c r="C910" t="s">
        <v>4569</v>
      </c>
      <c r="D910" t="s">
        <v>3717</v>
      </c>
      <c r="E910" t="s">
        <v>614</v>
      </c>
      <c r="G910">
        <v>24</v>
      </c>
      <c r="H910" s="1" t="s">
        <v>24</v>
      </c>
      <c r="I910" t="s">
        <v>4570</v>
      </c>
      <c r="K910">
        <v>200</v>
      </c>
      <c r="L910">
        <v>2400</v>
      </c>
      <c r="S910" t="s">
        <v>24</v>
      </c>
      <c r="T910">
        <v>0</v>
      </c>
      <c r="U910">
        <v>0</v>
      </c>
      <c r="V910" t="str">
        <f t="shared" si="15"/>
        <v>NÃO</v>
      </c>
    </row>
    <row r="911" spans="1:22" x14ac:dyDescent="0.25">
      <c r="A911" t="s">
        <v>4571</v>
      </c>
      <c r="B911" t="s">
        <v>4572</v>
      </c>
      <c r="C911" t="s">
        <v>4573</v>
      </c>
      <c r="D911" t="s">
        <v>3717</v>
      </c>
      <c r="E911" t="s">
        <v>614</v>
      </c>
      <c r="G911">
        <v>40</v>
      </c>
      <c r="H911" s="1" t="s">
        <v>24</v>
      </c>
      <c r="I911" t="s">
        <v>4574</v>
      </c>
      <c r="K911">
        <v>200</v>
      </c>
      <c r="L911">
        <v>2400</v>
      </c>
      <c r="S911" t="s">
        <v>24</v>
      </c>
      <c r="T911">
        <v>0</v>
      </c>
      <c r="U911">
        <v>0</v>
      </c>
      <c r="V911" t="str">
        <f t="shared" si="15"/>
        <v>NÃO</v>
      </c>
    </row>
    <row r="912" spans="1:22" x14ac:dyDescent="0.25">
      <c r="A912" t="s">
        <v>4575</v>
      </c>
      <c r="B912" t="s">
        <v>4576</v>
      </c>
      <c r="C912" t="s">
        <v>4577</v>
      </c>
      <c r="D912" t="s">
        <v>3717</v>
      </c>
      <c r="E912" t="s">
        <v>614</v>
      </c>
      <c r="G912">
        <v>40</v>
      </c>
      <c r="H912" s="1" t="s">
        <v>24</v>
      </c>
      <c r="I912" t="s">
        <v>4578</v>
      </c>
      <c r="K912">
        <v>200</v>
      </c>
      <c r="L912">
        <v>2400</v>
      </c>
      <c r="S912" t="s">
        <v>24</v>
      </c>
      <c r="T912">
        <v>0</v>
      </c>
      <c r="U912">
        <v>0</v>
      </c>
      <c r="V912" t="str">
        <f t="shared" si="15"/>
        <v>NÃO</v>
      </c>
    </row>
    <row r="913" spans="1:22" x14ac:dyDescent="0.25">
      <c r="A913" t="s">
        <v>4579</v>
      </c>
      <c r="B913" t="s">
        <v>4580</v>
      </c>
      <c r="C913" t="s">
        <v>4581</v>
      </c>
      <c r="D913" t="s">
        <v>3717</v>
      </c>
      <c r="E913" t="s">
        <v>614</v>
      </c>
      <c r="G913">
        <v>60</v>
      </c>
      <c r="H913" s="1" t="s">
        <v>24</v>
      </c>
      <c r="I913" t="s">
        <v>4582</v>
      </c>
      <c r="K913">
        <v>200</v>
      </c>
      <c r="L913">
        <v>2400</v>
      </c>
      <c r="S913" t="s">
        <v>24</v>
      </c>
      <c r="T913">
        <v>0</v>
      </c>
      <c r="U913">
        <v>0</v>
      </c>
      <c r="V913" t="str">
        <f t="shared" si="15"/>
        <v>NÃO</v>
      </c>
    </row>
    <row r="914" spans="1:22" x14ac:dyDescent="0.25">
      <c r="A914" t="s">
        <v>4583</v>
      </c>
      <c r="B914" t="s">
        <v>4584</v>
      </c>
      <c r="C914" t="s">
        <v>4585</v>
      </c>
      <c r="D914" t="s">
        <v>3717</v>
      </c>
      <c r="E914" t="s">
        <v>614</v>
      </c>
      <c r="G914">
        <v>50</v>
      </c>
      <c r="H914" s="1" t="s">
        <v>24</v>
      </c>
      <c r="I914" t="s">
        <v>4586</v>
      </c>
      <c r="K914">
        <v>200</v>
      </c>
      <c r="L914">
        <v>2400</v>
      </c>
      <c r="S914" t="s">
        <v>24</v>
      </c>
      <c r="T914">
        <v>0</v>
      </c>
      <c r="U914">
        <v>0</v>
      </c>
      <c r="V914" t="str">
        <f t="shared" si="15"/>
        <v>NÃO</v>
      </c>
    </row>
    <row r="915" spans="1:22" x14ac:dyDescent="0.25">
      <c r="A915" t="s">
        <v>4587</v>
      </c>
      <c r="B915" t="s">
        <v>4588</v>
      </c>
      <c r="C915" t="s">
        <v>4589</v>
      </c>
      <c r="D915" t="s">
        <v>3717</v>
      </c>
      <c r="E915" t="s">
        <v>614</v>
      </c>
      <c r="G915">
        <v>50</v>
      </c>
      <c r="H915" s="1" t="s">
        <v>24</v>
      </c>
      <c r="I915" t="s">
        <v>4590</v>
      </c>
      <c r="K915">
        <v>200</v>
      </c>
      <c r="L915">
        <v>2400</v>
      </c>
      <c r="S915" t="s">
        <v>24</v>
      </c>
      <c r="T915">
        <v>0</v>
      </c>
      <c r="U915">
        <v>0</v>
      </c>
      <c r="V915" t="str">
        <f t="shared" si="15"/>
        <v>NÃO</v>
      </c>
    </row>
    <row r="916" spans="1:22" x14ac:dyDescent="0.25">
      <c r="A916" t="s">
        <v>4591</v>
      </c>
      <c r="B916" t="s">
        <v>4592</v>
      </c>
      <c r="C916" t="s">
        <v>4593</v>
      </c>
      <c r="D916" t="s">
        <v>3717</v>
      </c>
      <c r="E916" t="s">
        <v>614</v>
      </c>
      <c r="G916">
        <v>30</v>
      </c>
      <c r="H916" s="1" t="s">
        <v>24</v>
      </c>
      <c r="I916" t="s">
        <v>4594</v>
      </c>
      <c r="K916">
        <v>200</v>
      </c>
      <c r="L916">
        <v>2400</v>
      </c>
      <c r="S916" t="s">
        <v>24</v>
      </c>
      <c r="T916">
        <v>0</v>
      </c>
      <c r="U916">
        <v>0</v>
      </c>
      <c r="V916" t="str">
        <f t="shared" si="15"/>
        <v>NÃO</v>
      </c>
    </row>
    <row r="917" spans="1:22" x14ac:dyDescent="0.25">
      <c r="A917" t="s">
        <v>4595</v>
      </c>
      <c r="B917" t="s">
        <v>4596</v>
      </c>
      <c r="C917" t="s">
        <v>4597</v>
      </c>
      <c r="D917" t="s">
        <v>3717</v>
      </c>
      <c r="E917" t="s">
        <v>614</v>
      </c>
      <c r="G917">
        <v>50</v>
      </c>
      <c r="H917" s="1" t="s">
        <v>24</v>
      </c>
      <c r="I917" t="s">
        <v>4598</v>
      </c>
      <c r="K917">
        <v>200</v>
      </c>
      <c r="L917">
        <v>2400</v>
      </c>
      <c r="S917" t="s">
        <v>24</v>
      </c>
      <c r="T917">
        <v>0</v>
      </c>
      <c r="U917">
        <v>0</v>
      </c>
      <c r="V917" t="str">
        <f t="shared" si="15"/>
        <v>NÃO</v>
      </c>
    </row>
    <row r="918" spans="1:22" x14ac:dyDescent="0.25">
      <c r="A918" t="s">
        <v>4599</v>
      </c>
      <c r="B918" t="s">
        <v>4600</v>
      </c>
      <c r="C918" t="s">
        <v>4601</v>
      </c>
      <c r="D918" t="s">
        <v>3717</v>
      </c>
      <c r="E918" t="s">
        <v>614</v>
      </c>
      <c r="G918">
        <v>50</v>
      </c>
      <c r="H918" s="1" t="s">
        <v>24</v>
      </c>
      <c r="I918" t="s">
        <v>4602</v>
      </c>
      <c r="K918">
        <v>200</v>
      </c>
      <c r="L918">
        <v>2400</v>
      </c>
      <c r="S918" t="s">
        <v>24</v>
      </c>
      <c r="T918">
        <v>0</v>
      </c>
      <c r="U918">
        <v>0</v>
      </c>
      <c r="V918" t="str">
        <f t="shared" si="15"/>
        <v>NÃO</v>
      </c>
    </row>
    <row r="919" spans="1:22" x14ac:dyDescent="0.25">
      <c r="A919" t="s">
        <v>4603</v>
      </c>
      <c r="B919" t="s">
        <v>4604</v>
      </c>
      <c r="C919" t="s">
        <v>4605</v>
      </c>
      <c r="D919" t="s">
        <v>3717</v>
      </c>
      <c r="E919" t="s">
        <v>614</v>
      </c>
      <c r="G919">
        <v>50</v>
      </c>
      <c r="H919" s="1" t="s">
        <v>24</v>
      </c>
      <c r="I919" t="s">
        <v>4606</v>
      </c>
      <c r="K919">
        <v>200</v>
      </c>
      <c r="L919">
        <v>2400</v>
      </c>
      <c r="S919" t="s">
        <v>24</v>
      </c>
      <c r="T919">
        <v>0</v>
      </c>
      <c r="U919">
        <v>0</v>
      </c>
      <c r="V919" t="str">
        <f t="shared" si="15"/>
        <v>NÃO</v>
      </c>
    </row>
    <row r="920" spans="1:22" x14ac:dyDescent="0.25">
      <c r="A920" t="s">
        <v>4607</v>
      </c>
      <c r="B920" t="s">
        <v>4608</v>
      </c>
      <c r="C920" t="s">
        <v>821</v>
      </c>
      <c r="D920" t="s">
        <v>3717</v>
      </c>
      <c r="E920" t="s">
        <v>614</v>
      </c>
      <c r="G920">
        <v>120</v>
      </c>
      <c r="H920" s="1" t="s">
        <v>24</v>
      </c>
      <c r="I920" t="s">
        <v>4609</v>
      </c>
      <c r="K920">
        <v>200</v>
      </c>
      <c r="L920">
        <v>2400</v>
      </c>
      <c r="S920" t="s">
        <v>24</v>
      </c>
      <c r="T920">
        <v>0</v>
      </c>
      <c r="U920">
        <v>0</v>
      </c>
      <c r="V920" t="str">
        <f t="shared" si="15"/>
        <v>NÃO</v>
      </c>
    </row>
    <row r="921" spans="1:22" x14ac:dyDescent="0.25">
      <c r="A921" t="s">
        <v>4610</v>
      </c>
      <c r="B921" t="s">
        <v>4611</v>
      </c>
      <c r="C921" t="s">
        <v>4612</v>
      </c>
      <c r="D921" t="s">
        <v>3717</v>
      </c>
      <c r="E921" t="s">
        <v>614</v>
      </c>
      <c r="G921">
        <v>50</v>
      </c>
      <c r="H921" s="1" t="s">
        <v>24</v>
      </c>
      <c r="I921" t="s">
        <v>4613</v>
      </c>
      <c r="K921">
        <v>200</v>
      </c>
      <c r="L921">
        <v>2400</v>
      </c>
      <c r="S921" t="s">
        <v>24</v>
      </c>
      <c r="T921">
        <v>0</v>
      </c>
      <c r="U921">
        <v>0</v>
      </c>
      <c r="V921" t="str">
        <f t="shared" si="15"/>
        <v>NÃO</v>
      </c>
    </row>
    <row r="922" spans="1:22" x14ac:dyDescent="0.25">
      <c r="A922" t="s">
        <v>4614</v>
      </c>
      <c r="B922" t="s">
        <v>4615</v>
      </c>
      <c r="C922" t="s">
        <v>4616</v>
      </c>
      <c r="D922" t="s">
        <v>3717</v>
      </c>
      <c r="E922" t="s">
        <v>614</v>
      </c>
      <c r="G922">
        <v>60</v>
      </c>
      <c r="H922" s="1" t="s">
        <v>24</v>
      </c>
      <c r="I922" t="s">
        <v>4617</v>
      </c>
      <c r="K922">
        <v>200</v>
      </c>
      <c r="L922">
        <v>2400</v>
      </c>
      <c r="S922" t="s">
        <v>24</v>
      </c>
      <c r="T922">
        <v>0</v>
      </c>
      <c r="U922">
        <v>0</v>
      </c>
      <c r="V922" t="str">
        <f t="shared" si="15"/>
        <v>NÃO</v>
      </c>
    </row>
    <row r="923" spans="1:22" x14ac:dyDescent="0.25">
      <c r="A923" t="s">
        <v>4618</v>
      </c>
      <c r="B923" t="s">
        <v>4619</v>
      </c>
      <c r="C923" t="s">
        <v>4058</v>
      </c>
      <c r="D923" t="s">
        <v>3717</v>
      </c>
      <c r="E923" t="s">
        <v>614</v>
      </c>
      <c r="G923">
        <v>48</v>
      </c>
      <c r="H923" s="1" t="s">
        <v>24</v>
      </c>
      <c r="I923" t="s">
        <v>4620</v>
      </c>
      <c r="K923">
        <v>200</v>
      </c>
      <c r="L923">
        <v>2400</v>
      </c>
      <c r="S923" t="s">
        <v>24</v>
      </c>
      <c r="T923">
        <v>0</v>
      </c>
      <c r="U923">
        <v>0</v>
      </c>
      <c r="V923" t="str">
        <f t="shared" si="15"/>
        <v>NÃO</v>
      </c>
    </row>
    <row r="924" spans="1:22" x14ac:dyDescent="0.25">
      <c r="A924" t="s">
        <v>4621</v>
      </c>
      <c r="B924" t="s">
        <v>4622</v>
      </c>
      <c r="C924" t="s">
        <v>4623</v>
      </c>
      <c r="D924" t="s">
        <v>3717</v>
      </c>
      <c r="E924" t="s">
        <v>614</v>
      </c>
      <c r="G924">
        <v>50</v>
      </c>
      <c r="H924" s="1" t="s">
        <v>24</v>
      </c>
      <c r="I924" t="s">
        <v>4624</v>
      </c>
      <c r="K924">
        <v>200</v>
      </c>
      <c r="L924">
        <v>2400</v>
      </c>
      <c r="S924" t="s">
        <v>24</v>
      </c>
      <c r="T924">
        <v>0</v>
      </c>
      <c r="U924">
        <v>0</v>
      </c>
      <c r="V924" t="str">
        <f t="shared" si="15"/>
        <v>NÃO</v>
      </c>
    </row>
    <row r="925" spans="1:22" x14ac:dyDescent="0.25">
      <c r="A925" t="s">
        <v>4625</v>
      </c>
      <c r="B925" t="s">
        <v>4626</v>
      </c>
      <c r="C925" t="s">
        <v>4627</v>
      </c>
      <c r="D925" t="s">
        <v>3717</v>
      </c>
      <c r="E925" t="s">
        <v>614</v>
      </c>
      <c r="G925">
        <v>60</v>
      </c>
      <c r="H925" s="1" t="s">
        <v>24</v>
      </c>
      <c r="I925" t="s">
        <v>4628</v>
      </c>
      <c r="K925">
        <v>200</v>
      </c>
      <c r="L925">
        <v>2400</v>
      </c>
      <c r="S925" t="s">
        <v>24</v>
      </c>
      <c r="T925">
        <v>0</v>
      </c>
      <c r="U925">
        <v>0</v>
      </c>
      <c r="V925" t="str">
        <f t="shared" si="15"/>
        <v>NÃO</v>
      </c>
    </row>
    <row r="926" spans="1:22" x14ac:dyDescent="0.25">
      <c r="A926" t="s">
        <v>4629</v>
      </c>
      <c r="B926" t="s">
        <v>4630</v>
      </c>
      <c r="C926" t="s">
        <v>4631</v>
      </c>
      <c r="D926" t="s">
        <v>873</v>
      </c>
      <c r="E926" t="s">
        <v>1474</v>
      </c>
      <c r="G926">
        <v>1</v>
      </c>
      <c r="H926" s="1" t="s">
        <v>24</v>
      </c>
      <c r="I926" t="s">
        <v>4632</v>
      </c>
      <c r="J926" t="s">
        <v>4633</v>
      </c>
      <c r="K926">
        <v>4730</v>
      </c>
      <c r="L926">
        <v>4731</v>
      </c>
      <c r="M926">
        <v>52.3</v>
      </c>
      <c r="N926">
        <v>23.4</v>
      </c>
      <c r="O926">
        <v>8.1999999999999993</v>
      </c>
      <c r="P926">
        <v>52.5</v>
      </c>
      <c r="Q926">
        <v>23.5</v>
      </c>
      <c r="R926">
        <v>7.5</v>
      </c>
      <c r="S926" t="s">
        <v>24</v>
      </c>
      <c r="T926">
        <v>0</v>
      </c>
      <c r="U926">
        <v>10</v>
      </c>
      <c r="V926" t="str">
        <f t="shared" si="15"/>
        <v>NÃO</v>
      </c>
    </row>
    <row r="927" spans="1:22" x14ac:dyDescent="0.25">
      <c r="A927" t="s">
        <v>4634</v>
      </c>
      <c r="B927" t="s">
        <v>4635</v>
      </c>
      <c r="C927" t="s">
        <v>4636</v>
      </c>
      <c r="D927" t="s">
        <v>873</v>
      </c>
      <c r="E927" t="s">
        <v>1474</v>
      </c>
      <c r="G927">
        <v>1</v>
      </c>
      <c r="H927" s="1" t="s">
        <v>24</v>
      </c>
      <c r="I927" t="s">
        <v>4637</v>
      </c>
      <c r="J927" t="s">
        <v>4638</v>
      </c>
      <c r="K927">
        <v>4730</v>
      </c>
      <c r="L927">
        <v>4731</v>
      </c>
      <c r="M927">
        <v>52.3</v>
      </c>
      <c r="N927">
        <v>23.4</v>
      </c>
      <c r="O927">
        <v>8.1999999999999993</v>
      </c>
      <c r="P927">
        <v>52.5</v>
      </c>
      <c r="Q927">
        <v>23.5</v>
      </c>
      <c r="R927">
        <v>7.5</v>
      </c>
      <c r="S927" t="s">
        <v>24</v>
      </c>
      <c r="T927">
        <v>0</v>
      </c>
      <c r="U927">
        <v>10</v>
      </c>
      <c r="V927" t="str">
        <f t="shared" si="15"/>
        <v>NÃO</v>
      </c>
    </row>
    <row r="928" spans="1:22" x14ac:dyDescent="0.25">
      <c r="A928" t="s">
        <v>4639</v>
      </c>
      <c r="B928" t="s">
        <v>4640</v>
      </c>
      <c r="C928" t="s">
        <v>4641</v>
      </c>
      <c r="D928" t="s">
        <v>44</v>
      </c>
      <c r="E928" t="s">
        <v>104</v>
      </c>
      <c r="F928" t="s">
        <v>105</v>
      </c>
      <c r="G928">
        <v>24</v>
      </c>
      <c r="H928" s="1" t="s">
        <v>47</v>
      </c>
      <c r="I928" t="s">
        <v>4642</v>
      </c>
      <c r="J928" t="s">
        <v>4643</v>
      </c>
      <c r="K928">
        <v>360</v>
      </c>
      <c r="L928">
        <v>8934</v>
      </c>
      <c r="M928">
        <v>22.4</v>
      </c>
      <c r="N928">
        <v>22.4</v>
      </c>
      <c r="O928">
        <v>3.14</v>
      </c>
      <c r="P928">
        <v>23.5</v>
      </c>
      <c r="Q928">
        <v>16.8</v>
      </c>
      <c r="R928">
        <v>23.7</v>
      </c>
      <c r="S928" t="s">
        <v>24</v>
      </c>
      <c r="T928">
        <v>0</v>
      </c>
      <c r="U928">
        <v>10</v>
      </c>
      <c r="V928" t="str">
        <f t="shared" si="15"/>
        <v>SIM</v>
      </c>
    </row>
    <row r="929" spans="1:22" x14ac:dyDescent="0.25">
      <c r="A929" t="s">
        <v>4644</v>
      </c>
      <c r="B929" t="s">
        <v>4645</v>
      </c>
      <c r="C929" t="s">
        <v>4646</v>
      </c>
      <c r="D929" t="s">
        <v>44</v>
      </c>
      <c r="E929" t="s">
        <v>104</v>
      </c>
      <c r="F929" t="s">
        <v>105</v>
      </c>
      <c r="G929">
        <v>24</v>
      </c>
      <c r="H929" s="1" t="s">
        <v>47</v>
      </c>
      <c r="I929" t="s">
        <v>4647</v>
      </c>
      <c r="J929" t="s">
        <v>4648</v>
      </c>
      <c r="K929">
        <v>360</v>
      </c>
      <c r="L929">
        <v>8963</v>
      </c>
      <c r="M929">
        <v>23</v>
      </c>
      <c r="N929">
        <v>23</v>
      </c>
      <c r="O929">
        <v>1.93</v>
      </c>
      <c r="P929">
        <v>24.1</v>
      </c>
      <c r="Q929">
        <v>14.2</v>
      </c>
      <c r="R929">
        <v>24.4</v>
      </c>
      <c r="S929" t="s">
        <v>24</v>
      </c>
      <c r="T929">
        <v>0</v>
      </c>
      <c r="U929">
        <v>10</v>
      </c>
      <c r="V929" t="str">
        <f t="shared" si="15"/>
        <v>SIM</v>
      </c>
    </row>
    <row r="930" spans="1:22" x14ac:dyDescent="0.25">
      <c r="A930" t="s">
        <v>4649</v>
      </c>
      <c r="B930" t="s">
        <v>4650</v>
      </c>
      <c r="C930" t="s">
        <v>4651</v>
      </c>
      <c r="D930" t="s">
        <v>133</v>
      </c>
      <c r="E930" t="s">
        <v>62</v>
      </c>
      <c r="G930">
        <v>30</v>
      </c>
      <c r="H930" s="1" t="s">
        <v>24</v>
      </c>
      <c r="I930" t="s">
        <v>4652</v>
      </c>
      <c r="J930" t="s">
        <v>4653</v>
      </c>
      <c r="K930">
        <v>32</v>
      </c>
      <c r="L930">
        <v>1920</v>
      </c>
      <c r="M930">
        <v>7.5</v>
      </c>
      <c r="N930">
        <v>7.5</v>
      </c>
      <c r="O930">
        <v>11</v>
      </c>
      <c r="S930" t="s">
        <v>24</v>
      </c>
      <c r="T930">
        <v>0</v>
      </c>
      <c r="U930">
        <v>10</v>
      </c>
      <c r="V930" t="str">
        <f t="shared" si="15"/>
        <v>NÃO</v>
      </c>
    </row>
    <row r="931" spans="1:22" x14ac:dyDescent="0.25">
      <c r="A931" t="s">
        <v>4654</v>
      </c>
      <c r="B931" t="s">
        <v>4655</v>
      </c>
      <c r="C931" t="s">
        <v>4656</v>
      </c>
      <c r="D931" t="s">
        <v>133</v>
      </c>
      <c r="E931" t="s">
        <v>62</v>
      </c>
      <c r="G931">
        <v>60</v>
      </c>
      <c r="H931" s="1" t="s">
        <v>24</v>
      </c>
      <c r="I931" t="s">
        <v>4657</v>
      </c>
      <c r="J931" t="s">
        <v>4658</v>
      </c>
      <c r="K931">
        <v>39</v>
      </c>
      <c r="L931">
        <v>2358</v>
      </c>
      <c r="M931">
        <v>8</v>
      </c>
      <c r="N931">
        <v>8</v>
      </c>
      <c r="O931">
        <v>13.5</v>
      </c>
      <c r="P931">
        <v>48</v>
      </c>
      <c r="Q931">
        <v>38</v>
      </c>
      <c r="R931">
        <v>30</v>
      </c>
      <c r="S931" t="s">
        <v>24</v>
      </c>
      <c r="T931">
        <v>0</v>
      </c>
      <c r="U931">
        <v>10</v>
      </c>
      <c r="V931" t="str">
        <f t="shared" si="15"/>
        <v>NÃO</v>
      </c>
    </row>
    <row r="932" spans="1:22" x14ac:dyDescent="0.25">
      <c r="A932" t="s">
        <v>4659</v>
      </c>
      <c r="B932" t="s">
        <v>4660</v>
      </c>
      <c r="C932" t="s">
        <v>4661</v>
      </c>
      <c r="D932" t="s">
        <v>822</v>
      </c>
      <c r="E932" t="s">
        <v>823</v>
      </c>
      <c r="G932">
        <v>24</v>
      </c>
      <c r="H932" s="1" t="s">
        <v>24</v>
      </c>
      <c r="I932" t="s">
        <v>4662</v>
      </c>
      <c r="J932" t="s">
        <v>4663</v>
      </c>
      <c r="K932">
        <v>310</v>
      </c>
      <c r="L932">
        <v>7440</v>
      </c>
      <c r="M932">
        <v>17.5</v>
      </c>
      <c r="N932">
        <v>17.5</v>
      </c>
      <c r="O932">
        <v>11</v>
      </c>
      <c r="S932" t="s">
        <v>24</v>
      </c>
      <c r="T932">
        <v>0</v>
      </c>
      <c r="U932">
        <v>0</v>
      </c>
      <c r="V932" t="str">
        <f t="shared" si="15"/>
        <v>NÃO</v>
      </c>
    </row>
    <row r="933" spans="1:22" x14ac:dyDescent="0.25">
      <c r="A933" t="s">
        <v>4664</v>
      </c>
      <c r="B933" t="s">
        <v>4665</v>
      </c>
      <c r="C933" t="s">
        <v>4666</v>
      </c>
      <c r="D933" t="s">
        <v>44</v>
      </c>
      <c r="E933" t="s">
        <v>104</v>
      </c>
      <c r="F933" t="s">
        <v>105</v>
      </c>
      <c r="G933">
        <v>12</v>
      </c>
      <c r="H933" s="1" t="s">
        <v>47</v>
      </c>
      <c r="I933" t="s">
        <v>4667</v>
      </c>
      <c r="J933" t="s">
        <v>4668</v>
      </c>
      <c r="K933">
        <v>95</v>
      </c>
      <c r="L933">
        <v>1276</v>
      </c>
      <c r="M933">
        <v>7.5</v>
      </c>
      <c r="N933">
        <v>5.7</v>
      </c>
      <c r="O933">
        <v>6.8</v>
      </c>
      <c r="P933">
        <v>25.7</v>
      </c>
      <c r="Q933">
        <v>19</v>
      </c>
      <c r="R933">
        <v>7.9</v>
      </c>
      <c r="S933" t="s">
        <v>24</v>
      </c>
      <c r="T933">
        <v>0</v>
      </c>
      <c r="U933">
        <v>10</v>
      </c>
      <c r="V933" t="str">
        <f t="shared" si="15"/>
        <v>SIM</v>
      </c>
    </row>
    <row r="934" spans="1:22" x14ac:dyDescent="0.25">
      <c r="A934" t="s">
        <v>4669</v>
      </c>
      <c r="B934" t="s">
        <v>4670</v>
      </c>
      <c r="C934" t="s">
        <v>4671</v>
      </c>
      <c r="D934" t="s">
        <v>44</v>
      </c>
      <c r="E934" t="s">
        <v>104</v>
      </c>
      <c r="F934" t="s">
        <v>105</v>
      </c>
      <c r="G934">
        <v>12</v>
      </c>
      <c r="H934" s="1" t="s">
        <v>47</v>
      </c>
      <c r="I934" t="s">
        <v>4672</v>
      </c>
      <c r="J934" t="s">
        <v>4673</v>
      </c>
      <c r="K934">
        <v>95</v>
      </c>
      <c r="L934">
        <v>1318</v>
      </c>
      <c r="M934">
        <v>7.5</v>
      </c>
      <c r="N934">
        <v>7.5</v>
      </c>
      <c r="O934">
        <v>5.8</v>
      </c>
      <c r="P934">
        <v>21.5</v>
      </c>
      <c r="Q934">
        <v>15</v>
      </c>
      <c r="R934">
        <v>12.9</v>
      </c>
      <c r="S934" t="s">
        <v>24</v>
      </c>
      <c r="T934">
        <v>0</v>
      </c>
      <c r="U934">
        <v>10</v>
      </c>
      <c r="V934" t="str">
        <f t="shared" si="15"/>
        <v>SIM</v>
      </c>
    </row>
    <row r="935" spans="1:22" x14ac:dyDescent="0.25">
      <c r="A935" t="s">
        <v>4674</v>
      </c>
      <c r="B935" t="s">
        <v>4675</v>
      </c>
      <c r="C935" t="s">
        <v>4676</v>
      </c>
      <c r="D935" t="s">
        <v>44</v>
      </c>
      <c r="E935" t="s">
        <v>104</v>
      </c>
      <c r="F935" t="s">
        <v>105</v>
      </c>
      <c r="G935">
        <v>12</v>
      </c>
      <c r="H935" s="1" t="s">
        <v>47</v>
      </c>
      <c r="I935" t="s">
        <v>4677</v>
      </c>
      <c r="J935" t="s">
        <v>4678</v>
      </c>
      <c r="K935">
        <v>345</v>
      </c>
      <c r="L935">
        <v>4677</v>
      </c>
      <c r="M935">
        <v>13</v>
      </c>
      <c r="N935">
        <v>13</v>
      </c>
      <c r="O935">
        <v>6.8</v>
      </c>
      <c r="P935">
        <v>38.4</v>
      </c>
      <c r="Q935">
        <v>28.4</v>
      </c>
      <c r="R935">
        <v>15.3</v>
      </c>
      <c r="S935" t="s">
        <v>24</v>
      </c>
      <c r="T935">
        <v>0</v>
      </c>
      <c r="U935">
        <v>10</v>
      </c>
      <c r="V935" t="str">
        <f t="shared" si="15"/>
        <v>SIM</v>
      </c>
    </row>
    <row r="936" spans="1:22" x14ac:dyDescent="0.25">
      <c r="A936" t="s">
        <v>4679</v>
      </c>
      <c r="B936" t="s">
        <v>4680</v>
      </c>
      <c r="C936" t="s">
        <v>4681</v>
      </c>
      <c r="D936" t="s">
        <v>44</v>
      </c>
      <c r="E936" t="s">
        <v>219</v>
      </c>
      <c r="F936" t="s">
        <v>105</v>
      </c>
      <c r="G936">
        <v>12</v>
      </c>
      <c r="H936" s="1" t="s">
        <v>47</v>
      </c>
      <c r="I936" t="s">
        <v>4682</v>
      </c>
      <c r="J936" t="s">
        <v>4683</v>
      </c>
      <c r="K936">
        <v>245</v>
      </c>
      <c r="L936">
        <v>3455</v>
      </c>
      <c r="M936">
        <v>9.4600000000000009</v>
      </c>
      <c r="N936">
        <v>9.4600000000000009</v>
      </c>
      <c r="O936">
        <v>22.8</v>
      </c>
      <c r="P936">
        <v>38.6</v>
      </c>
      <c r="Q936">
        <v>30</v>
      </c>
      <c r="R936">
        <v>24.4</v>
      </c>
      <c r="S936" t="s">
        <v>24</v>
      </c>
      <c r="T936">
        <v>0</v>
      </c>
      <c r="U936">
        <v>15</v>
      </c>
      <c r="V936" t="str">
        <f t="shared" si="15"/>
        <v>SIM</v>
      </c>
    </row>
    <row r="937" spans="1:22" x14ac:dyDescent="0.25">
      <c r="A937" t="s">
        <v>4684</v>
      </c>
      <c r="B937" t="s">
        <v>4685</v>
      </c>
      <c r="C937" t="s">
        <v>4686</v>
      </c>
      <c r="D937" t="s">
        <v>44</v>
      </c>
      <c r="E937" t="s">
        <v>219</v>
      </c>
      <c r="F937" t="s">
        <v>105</v>
      </c>
      <c r="G937">
        <v>12</v>
      </c>
      <c r="H937" s="1" t="s">
        <v>47</v>
      </c>
      <c r="I937" t="s">
        <v>4687</v>
      </c>
      <c r="J937" t="s">
        <v>4688</v>
      </c>
      <c r="K937">
        <v>225</v>
      </c>
      <c r="L937">
        <v>3106</v>
      </c>
      <c r="M937">
        <v>8.7100000000000009</v>
      </c>
      <c r="N937">
        <v>8.7100000000000009</v>
      </c>
      <c r="O937">
        <v>21.5</v>
      </c>
      <c r="P937">
        <v>36.6</v>
      </c>
      <c r="Q937">
        <v>27.5</v>
      </c>
      <c r="R937">
        <v>22.7</v>
      </c>
      <c r="S937" t="s">
        <v>24</v>
      </c>
      <c r="T937">
        <v>0</v>
      </c>
      <c r="U937">
        <v>15</v>
      </c>
      <c r="V937" t="str">
        <f t="shared" si="15"/>
        <v>SIM</v>
      </c>
    </row>
    <row r="938" spans="1:22" x14ac:dyDescent="0.25">
      <c r="A938" t="s">
        <v>4689</v>
      </c>
      <c r="B938" t="s">
        <v>4690</v>
      </c>
      <c r="C938" t="s">
        <v>4691</v>
      </c>
      <c r="D938" t="s">
        <v>44</v>
      </c>
      <c r="E938" t="s">
        <v>219</v>
      </c>
      <c r="F938" t="s">
        <v>105</v>
      </c>
      <c r="G938">
        <v>12</v>
      </c>
      <c r="H938" s="1" t="s">
        <v>47</v>
      </c>
      <c r="I938" t="s">
        <v>4692</v>
      </c>
      <c r="J938" t="s">
        <v>4693</v>
      </c>
      <c r="K938">
        <v>170</v>
      </c>
      <c r="L938">
        <v>2388</v>
      </c>
      <c r="M938">
        <v>6.6</v>
      </c>
      <c r="N938">
        <v>6.6</v>
      </c>
      <c r="O938">
        <v>23.5</v>
      </c>
      <c r="P938">
        <v>27.9</v>
      </c>
      <c r="Q938">
        <v>21</v>
      </c>
      <c r="R938">
        <v>24.7</v>
      </c>
      <c r="S938" t="s">
        <v>24</v>
      </c>
      <c r="T938">
        <v>0</v>
      </c>
      <c r="U938">
        <v>15</v>
      </c>
      <c r="V938" t="str">
        <f t="shared" si="15"/>
        <v>SIM</v>
      </c>
    </row>
    <row r="939" spans="1:22" x14ac:dyDescent="0.25">
      <c r="A939" t="s">
        <v>4694</v>
      </c>
      <c r="B939" t="s">
        <v>4695</v>
      </c>
      <c r="C939" t="s">
        <v>4696</v>
      </c>
      <c r="D939" t="s">
        <v>44</v>
      </c>
      <c r="E939" t="s">
        <v>104</v>
      </c>
      <c r="F939" t="s">
        <v>105</v>
      </c>
      <c r="G939">
        <v>6</v>
      </c>
      <c r="H939" s="1" t="s">
        <v>47</v>
      </c>
      <c r="I939" t="s">
        <v>4697</v>
      </c>
      <c r="J939" t="s">
        <v>4698</v>
      </c>
      <c r="K939">
        <v>1100</v>
      </c>
      <c r="L939">
        <v>7202</v>
      </c>
      <c r="M939">
        <v>32.200000000000003</v>
      </c>
      <c r="N939">
        <v>26.32</v>
      </c>
      <c r="O939">
        <v>5.78</v>
      </c>
      <c r="P939">
        <v>31.9</v>
      </c>
      <c r="Q939">
        <v>21.2</v>
      </c>
      <c r="R939">
        <v>27.7</v>
      </c>
      <c r="S939" t="s">
        <v>24</v>
      </c>
      <c r="T939">
        <v>0</v>
      </c>
      <c r="U939">
        <v>10</v>
      </c>
      <c r="V939" t="str">
        <f t="shared" si="15"/>
        <v>SIM</v>
      </c>
    </row>
    <row r="940" spans="1:22" x14ac:dyDescent="0.25">
      <c r="A940" t="s">
        <v>4699</v>
      </c>
      <c r="B940" t="s">
        <v>4700</v>
      </c>
      <c r="C940" t="s">
        <v>4701</v>
      </c>
      <c r="D940" t="s">
        <v>44</v>
      </c>
      <c r="E940" t="s">
        <v>104</v>
      </c>
      <c r="F940" t="s">
        <v>105</v>
      </c>
      <c r="G940">
        <v>6</v>
      </c>
      <c r="H940" s="1" t="s">
        <v>47</v>
      </c>
      <c r="I940" t="s">
        <v>4702</v>
      </c>
      <c r="J940" t="s">
        <v>4703</v>
      </c>
      <c r="K940">
        <v>1140</v>
      </c>
      <c r="L940">
        <v>7429</v>
      </c>
      <c r="M940">
        <v>32.6</v>
      </c>
      <c r="N940">
        <v>17.600000000000001</v>
      </c>
      <c r="O940">
        <v>6.95</v>
      </c>
      <c r="P940">
        <v>34</v>
      </c>
      <c r="Q940">
        <v>26.4</v>
      </c>
      <c r="R940">
        <v>20.8</v>
      </c>
      <c r="S940" t="s">
        <v>24</v>
      </c>
      <c r="T940">
        <v>0</v>
      </c>
      <c r="U940">
        <v>10</v>
      </c>
      <c r="V940" t="str">
        <f t="shared" si="15"/>
        <v>SIM</v>
      </c>
    </row>
    <row r="941" spans="1:22" x14ac:dyDescent="0.25">
      <c r="A941" t="s">
        <v>4704</v>
      </c>
      <c r="B941" t="s">
        <v>4705</v>
      </c>
      <c r="C941" t="s">
        <v>4706</v>
      </c>
      <c r="D941" t="s">
        <v>44</v>
      </c>
      <c r="E941" t="s">
        <v>104</v>
      </c>
      <c r="F941" t="s">
        <v>105</v>
      </c>
      <c r="G941">
        <v>6</v>
      </c>
      <c r="H941" s="1" t="s">
        <v>47</v>
      </c>
      <c r="I941" t="s">
        <v>4707</v>
      </c>
      <c r="J941" t="s">
        <v>4708</v>
      </c>
      <c r="K941">
        <v>770</v>
      </c>
      <c r="L941">
        <v>5060</v>
      </c>
      <c r="M941">
        <v>12.9</v>
      </c>
      <c r="N941">
        <v>8.6</v>
      </c>
      <c r="O941">
        <v>23.9</v>
      </c>
      <c r="P941">
        <v>35.200000000000003</v>
      </c>
      <c r="Q941">
        <v>23.6</v>
      </c>
      <c r="R941">
        <v>25.5</v>
      </c>
      <c r="S941" t="s">
        <v>24</v>
      </c>
      <c r="T941">
        <v>0</v>
      </c>
      <c r="U941">
        <v>10</v>
      </c>
      <c r="V941" t="str">
        <f t="shared" si="15"/>
        <v>SIM</v>
      </c>
    </row>
    <row r="942" spans="1:22" x14ac:dyDescent="0.25">
      <c r="A942" t="s">
        <v>4709</v>
      </c>
      <c r="B942" t="s">
        <v>4710</v>
      </c>
      <c r="C942" t="s">
        <v>4711</v>
      </c>
      <c r="D942" t="s">
        <v>41</v>
      </c>
      <c r="E942" t="s">
        <v>29</v>
      </c>
      <c r="F942" t="s">
        <v>30</v>
      </c>
      <c r="G942">
        <v>24</v>
      </c>
      <c r="H942" s="1" t="s">
        <v>24</v>
      </c>
      <c r="I942" t="s">
        <v>4712</v>
      </c>
      <c r="J942" t="s">
        <v>4713</v>
      </c>
      <c r="K942">
        <v>12.6</v>
      </c>
      <c r="L942">
        <v>302</v>
      </c>
      <c r="M942">
        <v>4.2</v>
      </c>
      <c r="N942">
        <v>4.2</v>
      </c>
      <c r="O942">
        <v>8.6999999999999993</v>
      </c>
      <c r="P942">
        <v>26</v>
      </c>
      <c r="Q942">
        <v>18.5</v>
      </c>
      <c r="R942">
        <v>10.5</v>
      </c>
      <c r="S942" t="s">
        <v>24</v>
      </c>
      <c r="T942">
        <v>0</v>
      </c>
      <c r="U942">
        <v>10</v>
      </c>
      <c r="V942" t="str">
        <f t="shared" si="15"/>
        <v>NÃO</v>
      </c>
    </row>
    <row r="943" spans="1:22" x14ac:dyDescent="0.25">
      <c r="A943" t="s">
        <v>4714</v>
      </c>
      <c r="B943" t="s">
        <v>4715</v>
      </c>
      <c r="C943" t="s">
        <v>4716</v>
      </c>
      <c r="D943" t="s">
        <v>41</v>
      </c>
      <c r="E943" t="s">
        <v>29</v>
      </c>
      <c r="F943" t="s">
        <v>30</v>
      </c>
      <c r="G943">
        <v>24</v>
      </c>
      <c r="H943" s="1" t="s">
        <v>24</v>
      </c>
      <c r="I943" t="s">
        <v>4717</v>
      </c>
      <c r="J943" t="s">
        <v>4718</v>
      </c>
      <c r="K943">
        <v>12.65</v>
      </c>
      <c r="L943">
        <v>304</v>
      </c>
      <c r="M943">
        <v>4.2</v>
      </c>
      <c r="N943">
        <v>4.2</v>
      </c>
      <c r="O943">
        <v>8.1999999999999993</v>
      </c>
      <c r="P943">
        <v>26</v>
      </c>
      <c r="Q943">
        <v>18.5</v>
      </c>
      <c r="R943">
        <v>10.5</v>
      </c>
      <c r="S943" t="s">
        <v>24</v>
      </c>
      <c r="T943">
        <v>0</v>
      </c>
      <c r="U943">
        <v>10</v>
      </c>
      <c r="V943" t="str">
        <f t="shared" si="15"/>
        <v>NÃO</v>
      </c>
    </row>
    <row r="944" spans="1:22" x14ac:dyDescent="0.25">
      <c r="A944" t="s">
        <v>4719</v>
      </c>
      <c r="B944" t="s">
        <v>4720</v>
      </c>
      <c r="C944" t="s">
        <v>4721</v>
      </c>
      <c r="D944" t="s">
        <v>41</v>
      </c>
      <c r="E944" t="s">
        <v>29</v>
      </c>
      <c r="F944" t="s">
        <v>30</v>
      </c>
      <c r="G944">
        <v>12</v>
      </c>
      <c r="H944" s="1" t="s">
        <v>24</v>
      </c>
      <c r="I944" t="s">
        <v>4722</v>
      </c>
      <c r="J944" t="s">
        <v>4723</v>
      </c>
      <c r="K944">
        <v>116</v>
      </c>
      <c r="L944">
        <v>1396</v>
      </c>
      <c r="M944">
        <v>26.5</v>
      </c>
      <c r="N944">
        <v>18.5</v>
      </c>
      <c r="O944">
        <v>6</v>
      </c>
      <c r="P944">
        <v>26.5</v>
      </c>
      <c r="Q944">
        <v>18.5</v>
      </c>
      <c r="R944">
        <v>24.5</v>
      </c>
      <c r="S944" t="s">
        <v>24</v>
      </c>
      <c r="T944">
        <v>0</v>
      </c>
      <c r="U944">
        <v>10</v>
      </c>
      <c r="V944" t="str">
        <f t="shared" si="15"/>
        <v>NÃO</v>
      </c>
    </row>
    <row r="945" spans="1:22" x14ac:dyDescent="0.25">
      <c r="A945" t="s">
        <v>4724</v>
      </c>
      <c r="B945" t="s">
        <v>4725</v>
      </c>
      <c r="C945" t="s">
        <v>4726</v>
      </c>
      <c r="D945" t="s">
        <v>41</v>
      </c>
      <c r="E945" t="s">
        <v>29</v>
      </c>
      <c r="F945" t="s">
        <v>30</v>
      </c>
      <c r="G945">
        <v>12</v>
      </c>
      <c r="H945" s="1" t="s">
        <v>24</v>
      </c>
      <c r="I945" t="s">
        <v>4727</v>
      </c>
      <c r="J945" t="s">
        <v>4728</v>
      </c>
      <c r="K945">
        <v>157</v>
      </c>
      <c r="L945">
        <v>1884</v>
      </c>
      <c r="M945">
        <v>26.5</v>
      </c>
      <c r="N945">
        <v>18.5</v>
      </c>
      <c r="O945">
        <v>10.7</v>
      </c>
      <c r="P945">
        <v>26.5</v>
      </c>
      <c r="Q945">
        <v>18.5</v>
      </c>
      <c r="R945">
        <v>34.5</v>
      </c>
      <c r="S945" t="s">
        <v>24</v>
      </c>
      <c r="T945">
        <v>0</v>
      </c>
      <c r="U945">
        <v>10</v>
      </c>
      <c r="V945" t="str">
        <f t="shared" si="15"/>
        <v>NÃO</v>
      </c>
    </row>
    <row r="946" spans="1:22" x14ac:dyDescent="0.25">
      <c r="A946" t="s">
        <v>4729</v>
      </c>
      <c r="B946" t="s">
        <v>4730</v>
      </c>
      <c r="C946" t="s">
        <v>4731</v>
      </c>
      <c r="D946" t="s">
        <v>74</v>
      </c>
      <c r="E946" t="s">
        <v>29</v>
      </c>
      <c r="F946" t="s">
        <v>30</v>
      </c>
      <c r="G946">
        <v>12</v>
      </c>
      <c r="H946" s="1" t="s">
        <v>24</v>
      </c>
      <c r="I946" t="s">
        <v>4732</v>
      </c>
      <c r="J946" t="s">
        <v>4733</v>
      </c>
      <c r="K946">
        <v>55</v>
      </c>
      <c r="L946">
        <v>846</v>
      </c>
      <c r="M946">
        <v>14.5</v>
      </c>
      <c r="N946">
        <v>10.5</v>
      </c>
      <c r="O946">
        <v>10</v>
      </c>
      <c r="P946">
        <v>31.5</v>
      </c>
      <c r="Q946">
        <v>24</v>
      </c>
      <c r="R946">
        <v>18</v>
      </c>
      <c r="S946" t="s">
        <v>24</v>
      </c>
      <c r="T946">
        <v>0</v>
      </c>
      <c r="U946">
        <v>10</v>
      </c>
      <c r="V946" t="str">
        <f t="shared" si="15"/>
        <v>NÃO</v>
      </c>
    </row>
    <row r="947" spans="1:22" x14ac:dyDescent="0.25">
      <c r="A947" t="s">
        <v>4734</v>
      </c>
      <c r="B947" t="s">
        <v>4735</v>
      </c>
      <c r="C947" t="s">
        <v>4736</v>
      </c>
      <c r="D947" t="s">
        <v>74</v>
      </c>
      <c r="E947" t="s">
        <v>29</v>
      </c>
      <c r="F947" t="s">
        <v>30</v>
      </c>
      <c r="G947">
        <v>12</v>
      </c>
      <c r="H947" s="1" t="s">
        <v>24</v>
      </c>
      <c r="I947" t="s">
        <v>4737</v>
      </c>
      <c r="J947" t="s">
        <v>4738</v>
      </c>
      <c r="K947">
        <v>55</v>
      </c>
      <c r="L947">
        <v>851</v>
      </c>
      <c r="M947">
        <v>57.2</v>
      </c>
      <c r="N947">
        <v>38.4</v>
      </c>
      <c r="O947">
        <v>30.3</v>
      </c>
      <c r="P947">
        <v>31.5</v>
      </c>
      <c r="Q947">
        <v>24</v>
      </c>
      <c r="R947">
        <v>18</v>
      </c>
      <c r="S947" t="s">
        <v>24</v>
      </c>
      <c r="T947">
        <v>0</v>
      </c>
      <c r="U947">
        <v>10</v>
      </c>
      <c r="V947" t="str">
        <f t="shared" si="15"/>
        <v>NÃO</v>
      </c>
    </row>
    <row r="948" spans="1:22" x14ac:dyDescent="0.25">
      <c r="A948" t="s">
        <v>4739</v>
      </c>
      <c r="B948" t="s">
        <v>4740</v>
      </c>
      <c r="C948" t="s">
        <v>4741</v>
      </c>
      <c r="D948" t="s">
        <v>74</v>
      </c>
      <c r="E948" t="s">
        <v>29</v>
      </c>
      <c r="F948" t="s">
        <v>30</v>
      </c>
      <c r="G948">
        <v>12</v>
      </c>
      <c r="H948" s="1" t="s">
        <v>24</v>
      </c>
      <c r="I948" t="s">
        <v>4742</v>
      </c>
      <c r="J948" t="s">
        <v>4743</v>
      </c>
      <c r="K948">
        <v>58</v>
      </c>
      <c r="L948">
        <v>937</v>
      </c>
      <c r="M948">
        <v>14.6</v>
      </c>
      <c r="N948">
        <v>14</v>
      </c>
      <c r="O948">
        <v>11.6</v>
      </c>
      <c r="P948">
        <v>31.5</v>
      </c>
      <c r="Q948">
        <v>24</v>
      </c>
      <c r="R948">
        <v>18</v>
      </c>
      <c r="S948" t="s">
        <v>24</v>
      </c>
      <c r="T948">
        <v>0</v>
      </c>
      <c r="U948">
        <v>10</v>
      </c>
      <c r="V948" t="str">
        <f t="shared" si="15"/>
        <v>NÃO</v>
      </c>
    </row>
    <row r="949" spans="1:22" x14ac:dyDescent="0.25">
      <c r="A949" t="s">
        <v>4744</v>
      </c>
      <c r="B949" t="s">
        <v>4745</v>
      </c>
      <c r="C949" t="s">
        <v>4746</v>
      </c>
      <c r="D949" t="s">
        <v>2513</v>
      </c>
      <c r="E949" t="s">
        <v>614</v>
      </c>
      <c r="G949">
        <v>9</v>
      </c>
      <c r="H949" s="1" t="s">
        <v>24</v>
      </c>
      <c r="I949" t="s">
        <v>4747</v>
      </c>
      <c r="J949" t="s">
        <v>4748</v>
      </c>
      <c r="K949">
        <v>1550</v>
      </c>
      <c r="L949">
        <v>14450</v>
      </c>
      <c r="M949">
        <v>41.6</v>
      </c>
      <c r="N949">
        <v>32</v>
      </c>
      <c r="O949">
        <v>26.7</v>
      </c>
      <c r="P949">
        <v>97</v>
      </c>
      <c r="Q949">
        <v>40.5</v>
      </c>
      <c r="R949">
        <v>73</v>
      </c>
      <c r="S949" t="s">
        <v>24</v>
      </c>
      <c r="T949">
        <v>0</v>
      </c>
      <c r="U949">
        <v>10</v>
      </c>
      <c r="V949" t="str">
        <f t="shared" si="15"/>
        <v>NÃO</v>
      </c>
    </row>
    <row r="950" spans="1:22" x14ac:dyDescent="0.25">
      <c r="A950" t="s">
        <v>4749</v>
      </c>
      <c r="B950" t="s">
        <v>4750</v>
      </c>
      <c r="C950" t="s">
        <v>4751</v>
      </c>
      <c r="D950" t="s">
        <v>2513</v>
      </c>
      <c r="E950" t="s">
        <v>614</v>
      </c>
      <c r="G950">
        <v>4</v>
      </c>
      <c r="H950" s="1" t="s">
        <v>24</v>
      </c>
      <c r="I950" t="s">
        <v>4752</v>
      </c>
      <c r="J950" t="s">
        <v>4753</v>
      </c>
      <c r="K950">
        <v>1800</v>
      </c>
      <c r="L950">
        <v>7700</v>
      </c>
      <c r="M950">
        <v>42.2</v>
      </c>
      <c r="N950">
        <v>34.700000000000003</v>
      </c>
      <c r="O950">
        <v>28.6</v>
      </c>
      <c r="P950">
        <v>65</v>
      </c>
      <c r="Q950">
        <v>50</v>
      </c>
      <c r="R950">
        <v>72</v>
      </c>
      <c r="S950" t="s">
        <v>24</v>
      </c>
      <c r="T950">
        <v>0</v>
      </c>
      <c r="U950">
        <v>10</v>
      </c>
      <c r="V950" t="str">
        <f t="shared" si="15"/>
        <v>NÃO</v>
      </c>
    </row>
    <row r="951" spans="1:22" x14ac:dyDescent="0.25">
      <c r="A951" t="s">
        <v>4754</v>
      </c>
      <c r="B951" t="s">
        <v>4755</v>
      </c>
      <c r="C951" t="s">
        <v>4756</v>
      </c>
      <c r="D951" t="s">
        <v>2513</v>
      </c>
      <c r="E951" t="s">
        <v>614</v>
      </c>
      <c r="G951">
        <v>4</v>
      </c>
      <c r="H951" s="1" t="s">
        <v>24</v>
      </c>
      <c r="I951" t="s">
        <v>4757</v>
      </c>
      <c r="J951" t="s">
        <v>4758</v>
      </c>
      <c r="K951">
        <v>1980</v>
      </c>
      <c r="L951">
        <v>8420</v>
      </c>
      <c r="M951">
        <v>43.5</v>
      </c>
      <c r="N951">
        <v>35.799999999999997</v>
      </c>
      <c r="O951">
        <v>30.5</v>
      </c>
      <c r="P951">
        <v>65</v>
      </c>
      <c r="Q951">
        <v>50</v>
      </c>
      <c r="R951">
        <v>72</v>
      </c>
      <c r="S951" t="s">
        <v>24</v>
      </c>
      <c r="T951">
        <v>0</v>
      </c>
      <c r="U951">
        <v>10</v>
      </c>
      <c r="V951" t="str">
        <f t="shared" si="15"/>
        <v>NÃO</v>
      </c>
    </row>
    <row r="952" spans="1:22" x14ac:dyDescent="0.25">
      <c r="A952" t="s">
        <v>4759</v>
      </c>
      <c r="B952" t="s">
        <v>4760</v>
      </c>
      <c r="C952" t="s">
        <v>4761</v>
      </c>
      <c r="D952" t="s">
        <v>2513</v>
      </c>
      <c r="E952" t="s">
        <v>614</v>
      </c>
      <c r="G952">
        <v>6</v>
      </c>
      <c r="H952" s="1" t="s">
        <v>24</v>
      </c>
      <c r="I952" t="s">
        <v>4762</v>
      </c>
      <c r="J952" t="s">
        <v>4763</v>
      </c>
      <c r="K952">
        <v>1450</v>
      </c>
      <c r="L952">
        <v>9200</v>
      </c>
      <c r="M952">
        <v>57</v>
      </c>
      <c r="N952">
        <v>38.200000000000003</v>
      </c>
      <c r="O952">
        <v>7.5</v>
      </c>
      <c r="P952">
        <v>50</v>
      </c>
      <c r="Q952">
        <v>40</v>
      </c>
      <c r="R952">
        <v>59.5</v>
      </c>
      <c r="S952" t="s">
        <v>24</v>
      </c>
      <c r="T952">
        <v>0</v>
      </c>
      <c r="U952">
        <v>10</v>
      </c>
      <c r="V952" t="str">
        <f t="shared" si="15"/>
        <v>NÃO</v>
      </c>
    </row>
    <row r="953" spans="1:22" x14ac:dyDescent="0.25">
      <c r="A953" t="s">
        <v>4764</v>
      </c>
      <c r="B953" t="s">
        <v>4765</v>
      </c>
      <c r="C953" t="s">
        <v>4766</v>
      </c>
      <c r="D953" t="s">
        <v>2513</v>
      </c>
      <c r="E953" t="s">
        <v>614</v>
      </c>
      <c r="G953">
        <v>23</v>
      </c>
      <c r="H953" s="1" t="s">
        <v>24</v>
      </c>
      <c r="I953" t="s">
        <v>4767</v>
      </c>
      <c r="J953" t="s">
        <v>4768</v>
      </c>
      <c r="K953">
        <v>390</v>
      </c>
      <c r="L953">
        <v>9470</v>
      </c>
      <c r="M953">
        <v>32.6</v>
      </c>
      <c r="N953">
        <v>20.7</v>
      </c>
      <c r="O953">
        <v>7.3</v>
      </c>
      <c r="P953">
        <v>50</v>
      </c>
      <c r="Q953">
        <v>40</v>
      </c>
      <c r="R953">
        <v>59.5</v>
      </c>
      <c r="S953" t="s">
        <v>24</v>
      </c>
      <c r="T953">
        <v>0</v>
      </c>
      <c r="U953">
        <v>10</v>
      </c>
      <c r="V953" t="str">
        <f t="shared" si="15"/>
        <v>NÃO</v>
      </c>
    </row>
    <row r="954" spans="1:22" x14ac:dyDescent="0.25">
      <c r="A954" t="s">
        <v>4769</v>
      </c>
      <c r="B954" t="s">
        <v>4770</v>
      </c>
      <c r="C954" t="s">
        <v>1298</v>
      </c>
      <c r="D954" t="s">
        <v>74</v>
      </c>
      <c r="E954" t="s">
        <v>29</v>
      </c>
      <c r="F954" t="s">
        <v>30</v>
      </c>
      <c r="G954">
        <v>12</v>
      </c>
      <c r="H954" s="1" t="s">
        <v>24</v>
      </c>
      <c r="I954" t="s">
        <v>4771</v>
      </c>
      <c r="J954" t="s">
        <v>4772</v>
      </c>
      <c r="K954">
        <v>77</v>
      </c>
      <c r="L954">
        <v>922</v>
      </c>
      <c r="M954">
        <v>26.3</v>
      </c>
      <c r="N954">
        <v>10.8</v>
      </c>
      <c r="O954">
        <v>3.8</v>
      </c>
      <c r="P954">
        <v>28</v>
      </c>
      <c r="Q954">
        <v>21</v>
      </c>
      <c r="R954">
        <v>22.5</v>
      </c>
      <c r="S954" t="s">
        <v>24</v>
      </c>
      <c r="T954">
        <v>0</v>
      </c>
      <c r="U954">
        <v>10</v>
      </c>
      <c r="V954" t="str">
        <f t="shared" si="15"/>
        <v>NÃO</v>
      </c>
    </row>
    <row r="955" spans="1:22" x14ac:dyDescent="0.25">
      <c r="A955" t="s">
        <v>4773</v>
      </c>
      <c r="B955" t="s">
        <v>4774</v>
      </c>
      <c r="C955" t="s">
        <v>4775</v>
      </c>
      <c r="D955" t="s">
        <v>138</v>
      </c>
      <c r="E955" t="s">
        <v>62</v>
      </c>
      <c r="G955">
        <v>12</v>
      </c>
      <c r="H955" s="1" t="s">
        <v>24</v>
      </c>
      <c r="I955" t="s">
        <v>4776</v>
      </c>
      <c r="J955" t="s">
        <v>4777</v>
      </c>
      <c r="K955">
        <v>50</v>
      </c>
      <c r="L955">
        <v>600</v>
      </c>
      <c r="M955">
        <v>18.5</v>
      </c>
      <c r="N955">
        <v>2.5</v>
      </c>
      <c r="O955">
        <v>29</v>
      </c>
      <c r="S955" t="s">
        <v>24</v>
      </c>
      <c r="T955">
        <v>0</v>
      </c>
      <c r="U955">
        <v>10</v>
      </c>
      <c r="V955" t="str">
        <f t="shared" si="15"/>
        <v>NÃO</v>
      </c>
    </row>
    <row r="956" spans="1:22" x14ac:dyDescent="0.25">
      <c r="A956" t="s">
        <v>4778</v>
      </c>
      <c r="B956" t="s">
        <v>4779</v>
      </c>
      <c r="C956" t="s">
        <v>4780</v>
      </c>
      <c r="D956" t="s">
        <v>138</v>
      </c>
      <c r="E956" t="s">
        <v>62</v>
      </c>
      <c r="G956">
        <v>12</v>
      </c>
      <c r="H956" s="1" t="s">
        <v>24</v>
      </c>
      <c r="I956" t="s">
        <v>4781</v>
      </c>
      <c r="J956" t="s">
        <v>4782</v>
      </c>
      <c r="K956">
        <v>50</v>
      </c>
      <c r="L956">
        <v>600</v>
      </c>
      <c r="M956">
        <v>18.5</v>
      </c>
      <c r="N956">
        <v>2.5</v>
      </c>
      <c r="O956">
        <v>29</v>
      </c>
      <c r="S956" t="s">
        <v>24</v>
      </c>
      <c r="T956">
        <v>0</v>
      </c>
      <c r="U956">
        <v>10</v>
      </c>
      <c r="V956" t="str">
        <f t="shared" si="15"/>
        <v>NÃO</v>
      </c>
    </row>
    <row r="957" spans="1:22" x14ac:dyDescent="0.25">
      <c r="A957" t="s">
        <v>4783</v>
      </c>
      <c r="B957" t="s">
        <v>4784</v>
      </c>
      <c r="C957" t="s">
        <v>4785</v>
      </c>
      <c r="D957" t="s">
        <v>1608</v>
      </c>
      <c r="E957" t="s">
        <v>2343</v>
      </c>
      <c r="F957" t="s">
        <v>12578</v>
      </c>
      <c r="G957">
        <v>1</v>
      </c>
      <c r="H957" s="1" t="s">
        <v>24</v>
      </c>
      <c r="I957" t="s">
        <v>4786</v>
      </c>
      <c r="J957" t="s">
        <v>4787</v>
      </c>
      <c r="K957">
        <v>2000</v>
      </c>
      <c r="L957">
        <v>2350</v>
      </c>
      <c r="M957">
        <v>38</v>
      </c>
      <c r="N957">
        <v>38</v>
      </c>
      <c r="O957">
        <v>19</v>
      </c>
      <c r="P957">
        <v>39</v>
      </c>
      <c r="Q957">
        <v>39</v>
      </c>
      <c r="R957">
        <v>20</v>
      </c>
      <c r="S957" t="s">
        <v>24</v>
      </c>
      <c r="T957">
        <v>0</v>
      </c>
      <c r="U957">
        <v>15</v>
      </c>
      <c r="V957" t="str">
        <f t="shared" si="15"/>
        <v>NÃO</v>
      </c>
    </row>
    <row r="958" spans="1:22" x14ac:dyDescent="0.25">
      <c r="A958" t="s">
        <v>4788</v>
      </c>
      <c r="B958" t="s">
        <v>4789</v>
      </c>
      <c r="C958" t="s">
        <v>4790</v>
      </c>
      <c r="D958" t="s">
        <v>1608</v>
      </c>
      <c r="E958" t="s">
        <v>2343</v>
      </c>
      <c r="F958" t="s">
        <v>17512</v>
      </c>
      <c r="G958">
        <v>1</v>
      </c>
      <c r="H958" s="1" t="s">
        <v>24</v>
      </c>
      <c r="I958" t="s">
        <v>4791</v>
      </c>
      <c r="J958" t="s">
        <v>4792</v>
      </c>
      <c r="K958">
        <v>1900</v>
      </c>
      <c r="L958">
        <v>2250</v>
      </c>
      <c r="M958">
        <v>35</v>
      </c>
      <c r="N958">
        <v>35</v>
      </c>
      <c r="O958">
        <v>19</v>
      </c>
      <c r="P958">
        <v>36.5</v>
      </c>
      <c r="Q958">
        <v>37</v>
      </c>
      <c r="R958">
        <v>19</v>
      </c>
      <c r="S958" t="s">
        <v>24</v>
      </c>
      <c r="T958">
        <v>0</v>
      </c>
      <c r="U958">
        <v>15</v>
      </c>
      <c r="V958" t="str">
        <f t="shared" si="15"/>
        <v>NÃO</v>
      </c>
    </row>
    <row r="959" spans="1:22" x14ac:dyDescent="0.25">
      <c r="A959" t="s">
        <v>4793</v>
      </c>
      <c r="B959" t="s">
        <v>4794</v>
      </c>
      <c r="C959" t="s">
        <v>4795</v>
      </c>
      <c r="D959" t="s">
        <v>85</v>
      </c>
      <c r="E959" t="s">
        <v>29</v>
      </c>
      <c r="F959" t="s">
        <v>30</v>
      </c>
      <c r="G959">
        <v>50</v>
      </c>
      <c r="H959" s="1" t="s">
        <v>24</v>
      </c>
      <c r="I959" t="s">
        <v>4796</v>
      </c>
      <c r="J959" t="s">
        <v>4797</v>
      </c>
      <c r="K959">
        <v>45</v>
      </c>
      <c r="L959">
        <v>2250</v>
      </c>
      <c r="M959">
        <v>20.5</v>
      </c>
      <c r="N959">
        <v>20.5</v>
      </c>
      <c r="O959">
        <v>3</v>
      </c>
      <c r="P959">
        <v>20.5</v>
      </c>
      <c r="Q959">
        <v>20.5</v>
      </c>
      <c r="R959">
        <v>17.5</v>
      </c>
      <c r="S959" t="s">
        <v>24</v>
      </c>
      <c r="T959">
        <v>0</v>
      </c>
      <c r="U959">
        <v>10</v>
      </c>
      <c r="V959" t="str">
        <f t="shared" si="15"/>
        <v>NÃO</v>
      </c>
    </row>
    <row r="960" spans="1:22" x14ac:dyDescent="0.25">
      <c r="A960" t="s">
        <v>4798</v>
      </c>
      <c r="B960" t="s">
        <v>4799</v>
      </c>
      <c r="C960" t="s">
        <v>4800</v>
      </c>
      <c r="D960" t="s">
        <v>85</v>
      </c>
      <c r="E960" t="s">
        <v>29</v>
      </c>
      <c r="F960" t="s">
        <v>30</v>
      </c>
      <c r="G960">
        <v>50</v>
      </c>
      <c r="H960" s="1" t="s">
        <v>24</v>
      </c>
      <c r="I960" t="s">
        <v>4801</v>
      </c>
      <c r="J960" t="s">
        <v>4802</v>
      </c>
      <c r="K960">
        <v>45</v>
      </c>
      <c r="L960">
        <v>2250</v>
      </c>
      <c r="M960">
        <v>20.5</v>
      </c>
      <c r="N960">
        <v>20.5</v>
      </c>
      <c r="O960">
        <v>3</v>
      </c>
      <c r="P960">
        <v>20.5</v>
      </c>
      <c r="Q960">
        <v>20.5</v>
      </c>
      <c r="R960">
        <v>17.5</v>
      </c>
      <c r="S960" t="s">
        <v>24</v>
      </c>
      <c r="T960">
        <v>0</v>
      </c>
      <c r="U960">
        <v>10</v>
      </c>
      <c r="V960" t="str">
        <f t="shared" si="15"/>
        <v>NÃO</v>
      </c>
    </row>
    <row r="961" spans="1:22" x14ac:dyDescent="0.25">
      <c r="A961" t="s">
        <v>4803</v>
      </c>
      <c r="B961" t="s">
        <v>4804</v>
      </c>
      <c r="C961" t="s">
        <v>4805</v>
      </c>
      <c r="D961" t="s">
        <v>85</v>
      </c>
      <c r="E961" t="s">
        <v>62</v>
      </c>
      <c r="G961">
        <v>24</v>
      </c>
      <c r="H961" s="1" t="s">
        <v>24</v>
      </c>
      <c r="I961" t="s">
        <v>4806</v>
      </c>
      <c r="J961" t="s">
        <v>4807</v>
      </c>
      <c r="K961">
        <v>190</v>
      </c>
      <c r="L961">
        <v>4560</v>
      </c>
      <c r="M961">
        <v>33</v>
      </c>
      <c r="N961">
        <v>33</v>
      </c>
      <c r="O961">
        <v>7</v>
      </c>
      <c r="P961">
        <v>33</v>
      </c>
      <c r="Q961">
        <v>33</v>
      </c>
      <c r="R961">
        <v>30</v>
      </c>
      <c r="S961" t="s">
        <v>24</v>
      </c>
      <c r="T961">
        <v>0</v>
      </c>
      <c r="U961">
        <v>10</v>
      </c>
      <c r="V961" t="str">
        <f t="shared" si="15"/>
        <v>NÃO</v>
      </c>
    </row>
    <row r="962" spans="1:22" x14ac:dyDescent="0.25">
      <c r="A962" t="s">
        <v>4808</v>
      </c>
      <c r="B962" t="s">
        <v>4809</v>
      </c>
      <c r="C962" t="s">
        <v>4810</v>
      </c>
      <c r="D962" t="s">
        <v>85</v>
      </c>
      <c r="E962" t="s">
        <v>62</v>
      </c>
      <c r="G962">
        <v>6</v>
      </c>
      <c r="H962" s="1" t="s">
        <v>24</v>
      </c>
      <c r="I962" t="s">
        <v>4811</v>
      </c>
      <c r="J962" t="s">
        <v>4812</v>
      </c>
      <c r="K962">
        <v>517</v>
      </c>
      <c r="L962">
        <v>3102</v>
      </c>
      <c r="M962">
        <v>28.5</v>
      </c>
      <c r="N962">
        <v>24.5</v>
      </c>
      <c r="O962">
        <v>16.5</v>
      </c>
      <c r="P962">
        <v>85.5</v>
      </c>
      <c r="Q962">
        <v>51</v>
      </c>
      <c r="R962">
        <v>16.5</v>
      </c>
      <c r="S962" t="s">
        <v>24</v>
      </c>
      <c r="T962">
        <v>0</v>
      </c>
      <c r="U962">
        <v>10</v>
      </c>
      <c r="V962" t="str">
        <f t="shared" si="15"/>
        <v>NÃO</v>
      </c>
    </row>
    <row r="963" spans="1:22" x14ac:dyDescent="0.25">
      <c r="A963" t="s">
        <v>4813</v>
      </c>
      <c r="B963" t="s">
        <v>4814</v>
      </c>
      <c r="C963" t="s">
        <v>4815</v>
      </c>
      <c r="D963" t="s">
        <v>2513</v>
      </c>
      <c r="E963" t="s">
        <v>614</v>
      </c>
      <c r="G963">
        <v>24</v>
      </c>
      <c r="H963" s="1" t="s">
        <v>24</v>
      </c>
      <c r="I963" t="s">
        <v>4816</v>
      </c>
      <c r="J963" t="s">
        <v>4817</v>
      </c>
      <c r="K963">
        <v>250</v>
      </c>
      <c r="L963">
        <v>6500</v>
      </c>
      <c r="M963">
        <v>24.6</v>
      </c>
      <c r="N963">
        <v>24.6</v>
      </c>
      <c r="O963">
        <v>18.3</v>
      </c>
      <c r="P963">
        <v>66.5</v>
      </c>
      <c r="Q963">
        <v>48.5</v>
      </c>
      <c r="R963">
        <v>31.7</v>
      </c>
      <c r="S963" t="s">
        <v>24</v>
      </c>
      <c r="T963">
        <v>0</v>
      </c>
      <c r="U963">
        <v>10</v>
      </c>
      <c r="V963" t="str">
        <f t="shared" si="15"/>
        <v>NÃO</v>
      </c>
    </row>
    <row r="964" spans="1:22" x14ac:dyDescent="0.25">
      <c r="A964" t="s">
        <v>4820</v>
      </c>
      <c r="B964" t="s">
        <v>4821</v>
      </c>
      <c r="C964" t="s">
        <v>4822</v>
      </c>
      <c r="D964" t="s">
        <v>74</v>
      </c>
      <c r="E964" t="s">
        <v>29</v>
      </c>
      <c r="F964" t="s">
        <v>30</v>
      </c>
      <c r="G964">
        <v>12</v>
      </c>
      <c r="H964" s="1" t="s">
        <v>24</v>
      </c>
      <c r="I964" t="s">
        <v>4823</v>
      </c>
      <c r="J964" t="s">
        <v>4824</v>
      </c>
      <c r="K964">
        <v>102</v>
      </c>
      <c r="L964">
        <v>1465</v>
      </c>
      <c r="M964">
        <v>15.3</v>
      </c>
      <c r="N964">
        <v>14.4</v>
      </c>
      <c r="O964">
        <v>16.7</v>
      </c>
      <c r="P964">
        <v>30</v>
      </c>
      <c r="Q964">
        <v>30.5</v>
      </c>
      <c r="R964">
        <v>17.5</v>
      </c>
      <c r="S964" t="s">
        <v>24</v>
      </c>
      <c r="T964">
        <v>0</v>
      </c>
      <c r="U964">
        <v>10</v>
      </c>
      <c r="V964" t="str">
        <f t="shared" ref="V964:V1027" si="16">IF(OR(S964="S",H964="S"),"SIM","NÃO")</f>
        <v>NÃO</v>
      </c>
    </row>
    <row r="965" spans="1:22" x14ac:dyDescent="0.25">
      <c r="A965" t="s">
        <v>4825</v>
      </c>
      <c r="B965" t="s">
        <v>4826</v>
      </c>
      <c r="C965" t="s">
        <v>4827</v>
      </c>
      <c r="D965" t="s">
        <v>74</v>
      </c>
      <c r="E965" t="s">
        <v>29</v>
      </c>
      <c r="F965" t="s">
        <v>30</v>
      </c>
      <c r="G965">
        <v>12</v>
      </c>
      <c r="H965" s="1" t="s">
        <v>24</v>
      </c>
      <c r="I965" t="s">
        <v>4828</v>
      </c>
      <c r="J965" t="s">
        <v>4829</v>
      </c>
      <c r="K965">
        <v>102</v>
      </c>
      <c r="L965">
        <v>1465</v>
      </c>
      <c r="M965">
        <v>15.3</v>
      </c>
      <c r="N965">
        <v>14.4</v>
      </c>
      <c r="O965">
        <v>16.7</v>
      </c>
      <c r="P965">
        <v>30</v>
      </c>
      <c r="Q965">
        <v>30.5</v>
      </c>
      <c r="R965">
        <v>17.5</v>
      </c>
      <c r="S965" t="s">
        <v>24</v>
      </c>
      <c r="T965">
        <v>0</v>
      </c>
      <c r="U965">
        <v>10</v>
      </c>
      <c r="V965" t="str">
        <f t="shared" si="16"/>
        <v>NÃO</v>
      </c>
    </row>
    <row r="966" spans="1:22" x14ac:dyDescent="0.25">
      <c r="A966" t="s">
        <v>4830</v>
      </c>
      <c r="B966" t="s">
        <v>4831</v>
      </c>
      <c r="C966" t="s">
        <v>4832</v>
      </c>
      <c r="D966" t="s">
        <v>645</v>
      </c>
      <c r="E966" t="s">
        <v>112</v>
      </c>
      <c r="G966">
        <v>6</v>
      </c>
      <c r="H966" s="1" t="s">
        <v>24</v>
      </c>
      <c r="I966" t="s">
        <v>4833</v>
      </c>
      <c r="J966" t="s">
        <v>4834</v>
      </c>
      <c r="K966">
        <v>680</v>
      </c>
      <c r="L966">
        <v>4080</v>
      </c>
      <c r="M966">
        <v>13.6</v>
      </c>
      <c r="N966">
        <v>11.5</v>
      </c>
      <c r="O966">
        <v>27.6</v>
      </c>
      <c r="P966">
        <v>41.9</v>
      </c>
      <c r="Q966">
        <v>23.4</v>
      </c>
      <c r="R966">
        <v>31.7</v>
      </c>
      <c r="S966" t="s">
        <v>24</v>
      </c>
      <c r="T966">
        <v>0</v>
      </c>
      <c r="U966">
        <v>15</v>
      </c>
      <c r="V966" t="str">
        <f t="shared" si="16"/>
        <v>NÃO</v>
      </c>
    </row>
    <row r="967" spans="1:22" x14ac:dyDescent="0.25">
      <c r="A967" t="s">
        <v>4835</v>
      </c>
      <c r="B967" t="s">
        <v>4836</v>
      </c>
      <c r="C967" t="s">
        <v>4837</v>
      </c>
      <c r="D967" t="s">
        <v>133</v>
      </c>
      <c r="E967" t="s">
        <v>62</v>
      </c>
      <c r="G967">
        <v>60</v>
      </c>
      <c r="H967" s="1" t="s">
        <v>24</v>
      </c>
      <c r="I967" t="s">
        <v>4838</v>
      </c>
      <c r="J967" t="s">
        <v>4839</v>
      </c>
      <c r="K967">
        <v>33</v>
      </c>
      <c r="L967">
        <v>1998</v>
      </c>
      <c r="M967">
        <v>7</v>
      </c>
      <c r="N967">
        <v>7</v>
      </c>
      <c r="O967">
        <v>14</v>
      </c>
      <c r="P967">
        <v>67</v>
      </c>
      <c r="Q967">
        <v>50</v>
      </c>
      <c r="R967">
        <v>15</v>
      </c>
      <c r="S967" t="s">
        <v>24</v>
      </c>
      <c r="T967">
        <v>0</v>
      </c>
      <c r="U967">
        <v>10</v>
      </c>
      <c r="V967" t="str">
        <f t="shared" si="16"/>
        <v>NÃO</v>
      </c>
    </row>
    <row r="968" spans="1:22" x14ac:dyDescent="0.25">
      <c r="A968" t="s">
        <v>4840</v>
      </c>
      <c r="B968" t="s">
        <v>17513</v>
      </c>
      <c r="C968" t="s">
        <v>4841</v>
      </c>
      <c r="D968" t="s">
        <v>133</v>
      </c>
      <c r="E968" t="s">
        <v>62</v>
      </c>
      <c r="G968">
        <v>60</v>
      </c>
      <c r="H968" s="1" t="s">
        <v>24</v>
      </c>
      <c r="I968" t="s">
        <v>4842</v>
      </c>
      <c r="J968" t="s">
        <v>4843</v>
      </c>
      <c r="K968">
        <v>51</v>
      </c>
      <c r="L968">
        <v>3078</v>
      </c>
      <c r="M968">
        <v>9</v>
      </c>
      <c r="N968">
        <v>9</v>
      </c>
      <c r="O968">
        <v>13</v>
      </c>
      <c r="P968">
        <v>46</v>
      </c>
      <c r="Q968">
        <v>38</v>
      </c>
      <c r="R968">
        <v>34</v>
      </c>
      <c r="S968" t="s">
        <v>24</v>
      </c>
      <c r="T968">
        <v>0</v>
      </c>
      <c r="U968">
        <v>10</v>
      </c>
      <c r="V968" t="str">
        <f t="shared" si="16"/>
        <v>NÃO</v>
      </c>
    </row>
    <row r="969" spans="1:22" x14ac:dyDescent="0.25">
      <c r="A969" t="s">
        <v>4844</v>
      </c>
      <c r="B969" t="s">
        <v>4845</v>
      </c>
      <c r="C969" t="s">
        <v>4846</v>
      </c>
      <c r="D969" t="s">
        <v>385</v>
      </c>
      <c r="E969" t="s">
        <v>386</v>
      </c>
      <c r="G969">
        <v>40</v>
      </c>
      <c r="H969" s="1" t="s">
        <v>24</v>
      </c>
      <c r="I969" t="s">
        <v>4847</v>
      </c>
      <c r="J969" t="s">
        <v>4848</v>
      </c>
      <c r="K969">
        <v>750</v>
      </c>
      <c r="L969">
        <v>9000</v>
      </c>
      <c r="M969">
        <v>31</v>
      </c>
      <c r="N969">
        <v>25.5</v>
      </c>
      <c r="O969">
        <v>6</v>
      </c>
      <c r="S969" t="s">
        <v>24</v>
      </c>
      <c r="T969">
        <v>0</v>
      </c>
      <c r="U969">
        <v>10</v>
      </c>
      <c r="V969" t="str">
        <f t="shared" si="16"/>
        <v>NÃO</v>
      </c>
    </row>
    <row r="970" spans="1:22" x14ac:dyDescent="0.25">
      <c r="A970" t="s">
        <v>4849</v>
      </c>
      <c r="B970" t="s">
        <v>4850</v>
      </c>
      <c r="C970" t="s">
        <v>4851</v>
      </c>
      <c r="D970" t="s">
        <v>385</v>
      </c>
      <c r="E970" t="s">
        <v>386</v>
      </c>
      <c r="G970">
        <v>50</v>
      </c>
      <c r="H970" s="1" t="s">
        <v>24</v>
      </c>
      <c r="I970" t="s">
        <v>4852</v>
      </c>
      <c r="J970" t="s">
        <v>4853</v>
      </c>
      <c r="K970">
        <v>750</v>
      </c>
      <c r="L970">
        <v>9000</v>
      </c>
      <c r="M970">
        <v>31</v>
      </c>
      <c r="N970">
        <v>25.5</v>
      </c>
      <c r="O970">
        <v>6</v>
      </c>
      <c r="S970" t="s">
        <v>24</v>
      </c>
      <c r="T970">
        <v>0</v>
      </c>
      <c r="U970">
        <v>10</v>
      </c>
      <c r="V970" t="str">
        <f t="shared" si="16"/>
        <v>NÃO</v>
      </c>
    </row>
    <row r="971" spans="1:22" x14ac:dyDescent="0.25">
      <c r="A971" t="s">
        <v>4854</v>
      </c>
      <c r="B971" t="s">
        <v>4855</v>
      </c>
      <c r="C971" t="s">
        <v>4856</v>
      </c>
      <c r="D971" t="s">
        <v>22</v>
      </c>
      <c r="E971" t="s">
        <v>62</v>
      </c>
      <c r="G971">
        <v>18</v>
      </c>
      <c r="H971" s="1" t="s">
        <v>24</v>
      </c>
      <c r="I971" t="s">
        <v>4857</v>
      </c>
      <c r="J971" t="s">
        <v>4858</v>
      </c>
      <c r="K971">
        <v>215</v>
      </c>
      <c r="L971">
        <v>3870</v>
      </c>
      <c r="M971">
        <v>0</v>
      </c>
      <c r="N971">
        <v>0</v>
      </c>
      <c r="O971">
        <v>0</v>
      </c>
      <c r="S971" t="s">
        <v>24</v>
      </c>
      <c r="T971">
        <v>0</v>
      </c>
      <c r="U971">
        <v>10</v>
      </c>
      <c r="V971" t="str">
        <f t="shared" si="16"/>
        <v>NÃO</v>
      </c>
    </row>
    <row r="972" spans="1:22" x14ac:dyDescent="0.25">
      <c r="A972" t="s">
        <v>4859</v>
      </c>
      <c r="B972" t="s">
        <v>4860</v>
      </c>
      <c r="C972" t="s">
        <v>4861</v>
      </c>
      <c r="D972" t="s">
        <v>1654</v>
      </c>
      <c r="E972" t="s">
        <v>62</v>
      </c>
      <c r="G972">
        <v>12</v>
      </c>
      <c r="H972" s="1" t="s">
        <v>24</v>
      </c>
      <c r="I972" t="s">
        <v>4862</v>
      </c>
      <c r="J972" t="s">
        <v>4863</v>
      </c>
      <c r="K972">
        <v>626</v>
      </c>
      <c r="L972">
        <v>7512</v>
      </c>
      <c r="M972">
        <v>48.7</v>
      </c>
      <c r="N972">
        <v>33.1</v>
      </c>
      <c r="O972">
        <v>19.600000000000001</v>
      </c>
      <c r="P972">
        <v>52.4</v>
      </c>
      <c r="Q972">
        <v>58.1</v>
      </c>
      <c r="R972">
        <v>34.1</v>
      </c>
      <c r="S972" t="s">
        <v>24</v>
      </c>
      <c r="T972">
        <v>0</v>
      </c>
      <c r="U972">
        <v>10</v>
      </c>
      <c r="V972" t="str">
        <f t="shared" si="16"/>
        <v>NÃO</v>
      </c>
    </row>
    <row r="973" spans="1:22" x14ac:dyDescent="0.25">
      <c r="A973" t="s">
        <v>4864</v>
      </c>
      <c r="B973" t="s">
        <v>4865</v>
      </c>
      <c r="C973" t="s">
        <v>4866</v>
      </c>
      <c r="D973" t="s">
        <v>1654</v>
      </c>
      <c r="E973" t="s">
        <v>62</v>
      </c>
      <c r="G973">
        <v>6</v>
      </c>
      <c r="H973" s="1" t="s">
        <v>24</v>
      </c>
      <c r="I973" t="s">
        <v>4867</v>
      </c>
      <c r="J973" t="s">
        <v>4868</v>
      </c>
      <c r="K973">
        <v>1554</v>
      </c>
      <c r="L973">
        <v>9324</v>
      </c>
      <c r="M973">
        <v>63.1</v>
      </c>
      <c r="N973">
        <v>44.1</v>
      </c>
      <c r="O973">
        <v>33.1</v>
      </c>
      <c r="P973">
        <v>66.099999999999994</v>
      </c>
      <c r="Q973">
        <v>57.1</v>
      </c>
      <c r="R973">
        <v>45.1</v>
      </c>
      <c r="S973" t="s">
        <v>24</v>
      </c>
      <c r="T973">
        <v>0</v>
      </c>
      <c r="U973">
        <v>10</v>
      </c>
      <c r="V973" t="str">
        <f t="shared" si="16"/>
        <v>NÃO</v>
      </c>
    </row>
    <row r="974" spans="1:22" x14ac:dyDescent="0.25">
      <c r="A974" t="s">
        <v>4869</v>
      </c>
      <c r="B974" t="s">
        <v>4870</v>
      </c>
      <c r="C974" t="s">
        <v>4871</v>
      </c>
      <c r="D974" t="s">
        <v>1654</v>
      </c>
      <c r="E974" t="s">
        <v>62</v>
      </c>
      <c r="G974">
        <v>6</v>
      </c>
      <c r="H974" s="1" t="s">
        <v>24</v>
      </c>
      <c r="I974" t="s">
        <v>4872</v>
      </c>
      <c r="J974" t="s">
        <v>4873</v>
      </c>
      <c r="K974">
        <v>1864</v>
      </c>
      <c r="L974">
        <v>11184</v>
      </c>
      <c r="M974">
        <v>63.1</v>
      </c>
      <c r="N974">
        <v>44.1</v>
      </c>
      <c r="O974">
        <v>41.6</v>
      </c>
      <c r="P974">
        <v>66.099999999999994</v>
      </c>
      <c r="Q974">
        <v>75.099999999999994</v>
      </c>
      <c r="R974">
        <v>45.1</v>
      </c>
      <c r="S974" t="s">
        <v>24</v>
      </c>
      <c r="T974">
        <v>0</v>
      </c>
      <c r="U974">
        <v>10</v>
      </c>
      <c r="V974" t="str">
        <f t="shared" si="16"/>
        <v>NÃO</v>
      </c>
    </row>
    <row r="975" spans="1:22" x14ac:dyDescent="0.25">
      <c r="A975" t="s">
        <v>4874</v>
      </c>
      <c r="B975" t="s">
        <v>4875</v>
      </c>
      <c r="C975" t="s">
        <v>4876</v>
      </c>
      <c r="D975" t="s">
        <v>1654</v>
      </c>
      <c r="E975" t="s">
        <v>62</v>
      </c>
      <c r="G975">
        <v>6</v>
      </c>
      <c r="H975" s="1" t="s">
        <v>24</v>
      </c>
      <c r="I975" t="s">
        <v>4877</v>
      </c>
      <c r="J975" t="s">
        <v>4878</v>
      </c>
      <c r="K975">
        <v>282</v>
      </c>
      <c r="L975">
        <v>1692</v>
      </c>
      <c r="M975">
        <v>23</v>
      </c>
      <c r="N975">
        <v>23</v>
      </c>
      <c r="O975">
        <v>25</v>
      </c>
      <c r="P975">
        <v>23.5</v>
      </c>
      <c r="Q975">
        <v>43</v>
      </c>
      <c r="R975">
        <v>24.5</v>
      </c>
      <c r="S975" t="s">
        <v>24</v>
      </c>
      <c r="T975">
        <v>0</v>
      </c>
      <c r="U975">
        <v>10</v>
      </c>
      <c r="V975" t="str">
        <f t="shared" si="16"/>
        <v>NÃO</v>
      </c>
    </row>
    <row r="976" spans="1:22" x14ac:dyDescent="0.25">
      <c r="A976" t="s">
        <v>4879</v>
      </c>
      <c r="B976" t="s">
        <v>4880</v>
      </c>
      <c r="C976" t="s">
        <v>4881</v>
      </c>
      <c r="D976" t="s">
        <v>1654</v>
      </c>
      <c r="E976" t="s">
        <v>62</v>
      </c>
      <c r="G976">
        <v>12</v>
      </c>
      <c r="H976" s="1" t="s">
        <v>24</v>
      </c>
      <c r="I976" t="s">
        <v>4882</v>
      </c>
      <c r="J976" t="s">
        <v>4883</v>
      </c>
      <c r="K976">
        <v>261</v>
      </c>
      <c r="L976">
        <v>3132</v>
      </c>
      <c r="M976">
        <v>20.2</v>
      </c>
      <c r="N976">
        <v>20.2</v>
      </c>
      <c r="O976">
        <v>19.3</v>
      </c>
      <c r="P976">
        <v>20.5</v>
      </c>
      <c r="Q976">
        <v>60</v>
      </c>
      <c r="R976">
        <v>40</v>
      </c>
      <c r="S976" t="s">
        <v>24</v>
      </c>
      <c r="T976">
        <v>0</v>
      </c>
      <c r="U976">
        <v>10</v>
      </c>
      <c r="V976" t="str">
        <f t="shared" si="16"/>
        <v>NÃO</v>
      </c>
    </row>
    <row r="977" spans="1:22" x14ac:dyDescent="0.25">
      <c r="A977" t="s">
        <v>4884</v>
      </c>
      <c r="B977" t="s">
        <v>4885</v>
      </c>
      <c r="C977" t="s">
        <v>4886</v>
      </c>
      <c r="D977" t="s">
        <v>192</v>
      </c>
      <c r="E977" t="s">
        <v>1559</v>
      </c>
      <c r="G977">
        <v>20</v>
      </c>
      <c r="H977" s="1" t="s">
        <v>24</v>
      </c>
      <c r="I977" t="s">
        <v>4887</v>
      </c>
      <c r="J977" t="s">
        <v>4888</v>
      </c>
      <c r="K977">
        <v>345</v>
      </c>
      <c r="L977">
        <v>6900</v>
      </c>
      <c r="M977">
        <v>27</v>
      </c>
      <c r="N977">
        <v>12</v>
      </c>
      <c r="O977">
        <v>27.5</v>
      </c>
      <c r="P977">
        <v>56</v>
      </c>
      <c r="Q977">
        <v>32</v>
      </c>
      <c r="R977">
        <v>41</v>
      </c>
      <c r="S977" t="s">
        <v>24</v>
      </c>
      <c r="T977">
        <v>0</v>
      </c>
      <c r="U977">
        <v>5</v>
      </c>
      <c r="V977" t="str">
        <f t="shared" si="16"/>
        <v>NÃO</v>
      </c>
    </row>
    <row r="978" spans="1:22" x14ac:dyDescent="0.25">
      <c r="A978" t="s">
        <v>4889</v>
      </c>
      <c r="B978" t="s">
        <v>4890</v>
      </c>
      <c r="C978" t="s">
        <v>4891</v>
      </c>
      <c r="D978" t="s">
        <v>192</v>
      </c>
      <c r="E978" t="s">
        <v>1559</v>
      </c>
      <c r="G978">
        <v>6</v>
      </c>
      <c r="H978" s="1" t="s">
        <v>24</v>
      </c>
      <c r="I978" t="s">
        <v>4892</v>
      </c>
      <c r="J978" t="s">
        <v>4893</v>
      </c>
      <c r="K978">
        <v>410</v>
      </c>
      <c r="L978">
        <v>2460</v>
      </c>
      <c r="M978">
        <v>14</v>
      </c>
      <c r="N978">
        <v>20</v>
      </c>
      <c r="O978">
        <v>49.5</v>
      </c>
      <c r="P978">
        <v>50</v>
      </c>
      <c r="Q978">
        <v>24</v>
      </c>
      <c r="R978">
        <v>15</v>
      </c>
      <c r="S978" t="s">
        <v>24</v>
      </c>
      <c r="T978">
        <v>0</v>
      </c>
      <c r="U978">
        <v>5</v>
      </c>
      <c r="V978" t="str">
        <f t="shared" si="16"/>
        <v>NÃO</v>
      </c>
    </row>
    <row r="979" spans="1:22" x14ac:dyDescent="0.25">
      <c r="A979" t="s">
        <v>4894</v>
      </c>
      <c r="B979" t="s">
        <v>4895</v>
      </c>
      <c r="C979" t="s">
        <v>4896</v>
      </c>
      <c r="D979" t="s">
        <v>192</v>
      </c>
      <c r="E979" t="s">
        <v>4897</v>
      </c>
      <c r="G979">
        <v>10</v>
      </c>
      <c r="H979" s="1" t="s">
        <v>24</v>
      </c>
      <c r="I979" t="s">
        <v>4898</v>
      </c>
      <c r="J979" t="s">
        <v>4899</v>
      </c>
      <c r="K979">
        <v>155</v>
      </c>
      <c r="L979">
        <v>1550</v>
      </c>
      <c r="M979">
        <v>16</v>
      </c>
      <c r="N979">
        <v>36</v>
      </c>
      <c r="O979">
        <v>7.2</v>
      </c>
      <c r="P979">
        <v>37</v>
      </c>
      <c r="Q979">
        <v>15</v>
      </c>
      <c r="R979">
        <v>10</v>
      </c>
      <c r="S979" t="s">
        <v>24</v>
      </c>
      <c r="T979">
        <v>0</v>
      </c>
      <c r="U979">
        <v>5</v>
      </c>
      <c r="V979" t="str">
        <f t="shared" si="16"/>
        <v>NÃO</v>
      </c>
    </row>
    <row r="980" spans="1:22" x14ac:dyDescent="0.25">
      <c r="A980" t="s">
        <v>4900</v>
      </c>
      <c r="B980" t="s">
        <v>4901</v>
      </c>
      <c r="C980" t="s">
        <v>4902</v>
      </c>
      <c r="D980" t="s">
        <v>68</v>
      </c>
      <c r="E980" t="s">
        <v>29</v>
      </c>
      <c r="F980" t="s">
        <v>30</v>
      </c>
      <c r="G980">
        <v>12</v>
      </c>
      <c r="H980" s="1" t="s">
        <v>24</v>
      </c>
      <c r="I980" t="s">
        <v>4903</v>
      </c>
      <c r="J980" t="s">
        <v>4904</v>
      </c>
      <c r="K980">
        <v>421</v>
      </c>
      <c r="L980">
        <v>5052</v>
      </c>
      <c r="M980">
        <v>22</v>
      </c>
      <c r="N980">
        <v>68</v>
      </c>
      <c r="O980">
        <v>46</v>
      </c>
      <c r="S980" t="s">
        <v>24</v>
      </c>
      <c r="T980">
        <v>0</v>
      </c>
      <c r="U980">
        <v>10</v>
      </c>
      <c r="V980" t="str">
        <f t="shared" si="16"/>
        <v>NÃO</v>
      </c>
    </row>
    <row r="981" spans="1:22" x14ac:dyDescent="0.25">
      <c r="A981" t="s">
        <v>4905</v>
      </c>
      <c r="B981" t="s">
        <v>4906</v>
      </c>
      <c r="C981" t="s">
        <v>3451</v>
      </c>
      <c r="D981" t="s">
        <v>88</v>
      </c>
      <c r="E981" t="s">
        <v>29</v>
      </c>
      <c r="F981" t="s">
        <v>30</v>
      </c>
      <c r="G981">
        <v>12</v>
      </c>
      <c r="H981" s="1" t="s">
        <v>24</v>
      </c>
      <c r="I981" t="s">
        <v>4907</v>
      </c>
      <c r="J981" t="s">
        <v>4908</v>
      </c>
      <c r="K981">
        <v>375</v>
      </c>
      <c r="L981">
        <v>1335</v>
      </c>
      <c r="M981">
        <v>23.4</v>
      </c>
      <c r="N981">
        <v>11.3</v>
      </c>
      <c r="O981">
        <v>23.4</v>
      </c>
      <c r="P981">
        <v>34.6</v>
      </c>
      <c r="Q981">
        <v>22.5</v>
      </c>
      <c r="R981">
        <v>47.8</v>
      </c>
      <c r="S981" t="s">
        <v>24</v>
      </c>
      <c r="T981">
        <v>0</v>
      </c>
      <c r="U981">
        <v>10</v>
      </c>
      <c r="V981" t="str">
        <f t="shared" si="16"/>
        <v>NÃO</v>
      </c>
    </row>
    <row r="982" spans="1:22" x14ac:dyDescent="0.25">
      <c r="A982" t="s">
        <v>4909</v>
      </c>
      <c r="B982" t="s">
        <v>4910</v>
      </c>
      <c r="C982" t="s">
        <v>4911</v>
      </c>
      <c r="D982" t="s">
        <v>88</v>
      </c>
      <c r="E982" t="s">
        <v>29</v>
      </c>
      <c r="F982" t="s">
        <v>30</v>
      </c>
      <c r="G982">
        <v>12</v>
      </c>
      <c r="H982" s="1" t="s">
        <v>24</v>
      </c>
      <c r="I982" t="s">
        <v>4912</v>
      </c>
      <c r="J982" t="s">
        <v>4913</v>
      </c>
      <c r="K982">
        <v>410</v>
      </c>
      <c r="L982">
        <v>1358</v>
      </c>
      <c r="M982">
        <v>18.3</v>
      </c>
      <c r="N982">
        <v>11.3</v>
      </c>
      <c r="O982">
        <v>18.3</v>
      </c>
      <c r="P982">
        <v>34.5</v>
      </c>
      <c r="Q982">
        <v>23</v>
      </c>
      <c r="R982">
        <v>37.200000000000003</v>
      </c>
      <c r="S982" t="s">
        <v>24</v>
      </c>
      <c r="T982">
        <v>0</v>
      </c>
      <c r="U982">
        <v>10</v>
      </c>
      <c r="V982" t="str">
        <f t="shared" si="16"/>
        <v>NÃO</v>
      </c>
    </row>
    <row r="983" spans="1:22" x14ac:dyDescent="0.25">
      <c r="A983" t="s">
        <v>4914</v>
      </c>
      <c r="B983" t="s">
        <v>4915</v>
      </c>
      <c r="C983" t="s">
        <v>4916</v>
      </c>
      <c r="D983" t="s">
        <v>88</v>
      </c>
      <c r="E983" t="s">
        <v>29</v>
      </c>
      <c r="F983" t="s">
        <v>30</v>
      </c>
      <c r="G983">
        <v>12</v>
      </c>
      <c r="H983" s="1" t="s">
        <v>24</v>
      </c>
      <c r="I983" t="s">
        <v>4917</v>
      </c>
      <c r="J983" t="s">
        <v>4918</v>
      </c>
      <c r="K983">
        <v>475</v>
      </c>
      <c r="L983">
        <v>1375</v>
      </c>
      <c r="M983">
        <v>13.2</v>
      </c>
      <c r="N983">
        <v>11.3</v>
      </c>
      <c r="O983">
        <v>13.2</v>
      </c>
      <c r="P983">
        <v>34.5</v>
      </c>
      <c r="Q983">
        <v>23</v>
      </c>
      <c r="R983">
        <v>28.7</v>
      </c>
      <c r="S983" t="s">
        <v>24</v>
      </c>
      <c r="T983">
        <v>0</v>
      </c>
      <c r="U983">
        <v>10</v>
      </c>
      <c r="V983" t="str">
        <f t="shared" si="16"/>
        <v>NÃO</v>
      </c>
    </row>
    <row r="984" spans="1:22" x14ac:dyDescent="0.25">
      <c r="A984" t="s">
        <v>4919</v>
      </c>
      <c r="B984" t="s">
        <v>4920</v>
      </c>
      <c r="C984" t="s">
        <v>4921</v>
      </c>
      <c r="D984" t="s">
        <v>88</v>
      </c>
      <c r="E984" t="s">
        <v>29</v>
      </c>
      <c r="F984" t="s">
        <v>30</v>
      </c>
      <c r="G984">
        <v>12</v>
      </c>
      <c r="H984" s="1" t="s">
        <v>24</v>
      </c>
      <c r="I984" t="s">
        <v>4922</v>
      </c>
      <c r="J984" t="s">
        <v>4923</v>
      </c>
      <c r="K984">
        <v>350</v>
      </c>
      <c r="L984">
        <v>1382</v>
      </c>
      <c r="M984">
        <v>8.1999999999999993</v>
      </c>
      <c r="N984">
        <v>11.3</v>
      </c>
      <c r="O984">
        <v>8.1999999999999993</v>
      </c>
      <c r="P984">
        <v>34.200000000000003</v>
      </c>
      <c r="Q984">
        <v>23</v>
      </c>
      <c r="R984">
        <v>34</v>
      </c>
      <c r="S984" t="s">
        <v>24</v>
      </c>
      <c r="T984">
        <v>0</v>
      </c>
      <c r="U984">
        <v>10</v>
      </c>
      <c r="V984" t="str">
        <f t="shared" si="16"/>
        <v>NÃO</v>
      </c>
    </row>
    <row r="985" spans="1:22" x14ac:dyDescent="0.25">
      <c r="A985" t="s">
        <v>4924</v>
      </c>
      <c r="B985" t="s">
        <v>4925</v>
      </c>
      <c r="C985" t="s">
        <v>4926</v>
      </c>
      <c r="D985" t="s">
        <v>88</v>
      </c>
      <c r="E985" t="s">
        <v>29</v>
      </c>
      <c r="F985" t="s">
        <v>30</v>
      </c>
      <c r="G985">
        <v>12</v>
      </c>
      <c r="H985" s="1" t="s">
        <v>24</v>
      </c>
      <c r="I985" t="s">
        <v>4927</v>
      </c>
      <c r="J985" t="s">
        <v>4928</v>
      </c>
      <c r="K985">
        <v>330</v>
      </c>
      <c r="L985">
        <v>1398</v>
      </c>
      <c r="M985">
        <v>21.3</v>
      </c>
      <c r="N985">
        <v>14</v>
      </c>
      <c r="O985">
        <v>21.3</v>
      </c>
      <c r="P985">
        <v>57.4</v>
      </c>
      <c r="Q985">
        <v>43.2</v>
      </c>
      <c r="R985">
        <v>22.1</v>
      </c>
      <c r="S985" t="s">
        <v>24</v>
      </c>
      <c r="T985">
        <v>0</v>
      </c>
      <c r="U985">
        <v>10</v>
      </c>
      <c r="V985" t="str">
        <f t="shared" si="16"/>
        <v>NÃO</v>
      </c>
    </row>
    <row r="986" spans="1:22" x14ac:dyDescent="0.25">
      <c r="A986" t="s">
        <v>4929</v>
      </c>
      <c r="B986" t="s">
        <v>4930</v>
      </c>
      <c r="C986" t="s">
        <v>4931</v>
      </c>
      <c r="D986" t="s">
        <v>2433</v>
      </c>
      <c r="E986" t="s">
        <v>2466</v>
      </c>
      <c r="F986" t="s">
        <v>2467</v>
      </c>
      <c r="G986">
        <v>1</v>
      </c>
      <c r="H986" s="1" t="s">
        <v>24</v>
      </c>
      <c r="I986" t="s">
        <v>4932</v>
      </c>
      <c r="K986">
        <v>7440</v>
      </c>
      <c r="L986">
        <v>7440</v>
      </c>
      <c r="M986">
        <v>36</v>
      </c>
      <c r="N986">
        <v>20.2</v>
      </c>
      <c r="O986">
        <v>26.5</v>
      </c>
      <c r="S986" t="s">
        <v>24</v>
      </c>
      <c r="T986">
        <v>0</v>
      </c>
      <c r="U986">
        <v>0</v>
      </c>
      <c r="V986" t="str">
        <f t="shared" si="16"/>
        <v>NÃO</v>
      </c>
    </row>
    <row r="987" spans="1:22" x14ac:dyDescent="0.25">
      <c r="A987" t="s">
        <v>4933</v>
      </c>
      <c r="B987" t="s">
        <v>4934</v>
      </c>
      <c r="C987" t="s">
        <v>4935</v>
      </c>
      <c r="D987" t="s">
        <v>2433</v>
      </c>
      <c r="E987" t="s">
        <v>2466</v>
      </c>
      <c r="F987" t="s">
        <v>2467</v>
      </c>
      <c r="G987">
        <v>1</v>
      </c>
      <c r="H987" s="1" t="s">
        <v>24</v>
      </c>
      <c r="I987" t="s">
        <v>4936</v>
      </c>
      <c r="K987">
        <v>7440</v>
      </c>
      <c r="L987">
        <v>7440</v>
      </c>
      <c r="M987">
        <v>36</v>
      </c>
      <c r="N987">
        <v>20.2</v>
      </c>
      <c r="O987">
        <v>26.5</v>
      </c>
      <c r="S987" t="s">
        <v>24</v>
      </c>
      <c r="T987">
        <v>0</v>
      </c>
      <c r="U987">
        <v>0</v>
      </c>
      <c r="V987" t="str">
        <f t="shared" si="16"/>
        <v>NÃO</v>
      </c>
    </row>
    <row r="988" spans="1:22" x14ac:dyDescent="0.25">
      <c r="A988" t="s">
        <v>4937</v>
      </c>
      <c r="B988" t="s">
        <v>4938</v>
      </c>
      <c r="C988" t="s">
        <v>4939</v>
      </c>
      <c r="D988" t="s">
        <v>2433</v>
      </c>
      <c r="E988" t="s">
        <v>2466</v>
      </c>
      <c r="F988" t="s">
        <v>2467</v>
      </c>
      <c r="G988">
        <v>1</v>
      </c>
      <c r="H988" s="1" t="s">
        <v>24</v>
      </c>
      <c r="I988" t="s">
        <v>4940</v>
      </c>
      <c r="K988">
        <v>7440</v>
      </c>
      <c r="L988">
        <v>7440</v>
      </c>
      <c r="M988">
        <v>36</v>
      </c>
      <c r="N988">
        <v>20.2</v>
      </c>
      <c r="O988">
        <v>26.5</v>
      </c>
      <c r="S988" t="s">
        <v>24</v>
      </c>
      <c r="T988">
        <v>0</v>
      </c>
      <c r="U988">
        <v>0</v>
      </c>
      <c r="V988" t="str">
        <f t="shared" si="16"/>
        <v>NÃO</v>
      </c>
    </row>
    <row r="989" spans="1:22" x14ac:dyDescent="0.25">
      <c r="A989" t="s">
        <v>4941</v>
      </c>
      <c r="B989" t="s">
        <v>4942</v>
      </c>
      <c r="C989" t="s">
        <v>4943</v>
      </c>
      <c r="D989" t="s">
        <v>2433</v>
      </c>
      <c r="E989" t="s">
        <v>2466</v>
      </c>
      <c r="F989" t="s">
        <v>2467</v>
      </c>
      <c r="G989">
        <v>2</v>
      </c>
      <c r="H989" s="1" t="s">
        <v>24</v>
      </c>
      <c r="I989" t="s">
        <v>4944</v>
      </c>
      <c r="J989" t="s">
        <v>4945</v>
      </c>
      <c r="K989">
        <v>5460</v>
      </c>
      <c r="L989">
        <v>10920</v>
      </c>
      <c r="M989">
        <v>42.5</v>
      </c>
      <c r="N989">
        <v>30.5</v>
      </c>
      <c r="O989">
        <v>19</v>
      </c>
      <c r="P989">
        <v>42.5</v>
      </c>
      <c r="Q989">
        <v>30.5</v>
      </c>
      <c r="R989">
        <v>19</v>
      </c>
      <c r="S989" t="s">
        <v>24</v>
      </c>
      <c r="T989">
        <v>0</v>
      </c>
      <c r="U989">
        <v>0</v>
      </c>
      <c r="V989" t="str">
        <f t="shared" si="16"/>
        <v>NÃO</v>
      </c>
    </row>
    <row r="990" spans="1:22" x14ac:dyDescent="0.25">
      <c r="A990" t="s">
        <v>4946</v>
      </c>
      <c r="B990" t="s">
        <v>4947</v>
      </c>
      <c r="C990" t="s">
        <v>4948</v>
      </c>
      <c r="D990" t="s">
        <v>2433</v>
      </c>
      <c r="E990" t="s">
        <v>2466</v>
      </c>
      <c r="F990" t="s">
        <v>2467</v>
      </c>
      <c r="G990">
        <v>2</v>
      </c>
      <c r="H990" s="1" t="s">
        <v>24</v>
      </c>
      <c r="I990" t="s">
        <v>4949</v>
      </c>
      <c r="J990" t="s">
        <v>4950</v>
      </c>
      <c r="K990">
        <v>5460</v>
      </c>
      <c r="L990">
        <v>10920</v>
      </c>
      <c r="M990">
        <v>42.5</v>
      </c>
      <c r="N990">
        <v>30.5</v>
      </c>
      <c r="O990">
        <v>19</v>
      </c>
      <c r="P990">
        <v>42.5</v>
      </c>
      <c r="Q990">
        <v>30.5</v>
      </c>
      <c r="R990">
        <v>19</v>
      </c>
      <c r="S990" t="s">
        <v>24</v>
      </c>
      <c r="T990">
        <v>0</v>
      </c>
      <c r="U990">
        <v>0</v>
      </c>
      <c r="V990" t="str">
        <f t="shared" si="16"/>
        <v>NÃO</v>
      </c>
    </row>
    <row r="991" spans="1:22" x14ac:dyDescent="0.25">
      <c r="A991" t="s">
        <v>4951</v>
      </c>
      <c r="B991" t="s">
        <v>4952</v>
      </c>
      <c r="C991" t="s">
        <v>4953</v>
      </c>
      <c r="D991" t="s">
        <v>2433</v>
      </c>
      <c r="E991" t="s">
        <v>2466</v>
      </c>
      <c r="F991" t="s">
        <v>2467</v>
      </c>
      <c r="G991">
        <v>2</v>
      </c>
      <c r="H991" s="1" t="s">
        <v>24</v>
      </c>
      <c r="I991" t="s">
        <v>4954</v>
      </c>
      <c r="J991" t="s">
        <v>4955</v>
      </c>
      <c r="K991">
        <v>5460</v>
      </c>
      <c r="L991">
        <v>10920</v>
      </c>
      <c r="M991">
        <v>42.5</v>
      </c>
      <c r="N991">
        <v>30.5</v>
      </c>
      <c r="O991">
        <v>19</v>
      </c>
      <c r="P991">
        <v>42.5</v>
      </c>
      <c r="Q991">
        <v>30.5</v>
      </c>
      <c r="R991">
        <v>19</v>
      </c>
      <c r="S991" t="s">
        <v>24</v>
      </c>
      <c r="T991">
        <v>0</v>
      </c>
      <c r="U991">
        <v>0</v>
      </c>
      <c r="V991" t="str">
        <f t="shared" si="16"/>
        <v>NÃO</v>
      </c>
    </row>
    <row r="992" spans="1:22" x14ac:dyDescent="0.25">
      <c r="A992" t="s">
        <v>4956</v>
      </c>
      <c r="B992" t="s">
        <v>4957</v>
      </c>
      <c r="C992" t="s">
        <v>4958</v>
      </c>
      <c r="D992" t="s">
        <v>1608</v>
      </c>
      <c r="E992" t="s">
        <v>104</v>
      </c>
      <c r="F992" t="s">
        <v>105</v>
      </c>
      <c r="G992">
        <v>6</v>
      </c>
      <c r="H992" s="1" t="s">
        <v>47</v>
      </c>
      <c r="I992" t="s">
        <v>4959</v>
      </c>
      <c r="J992" t="s">
        <v>4960</v>
      </c>
      <c r="K992">
        <v>950</v>
      </c>
      <c r="L992">
        <v>6050</v>
      </c>
      <c r="M992">
        <v>32</v>
      </c>
      <c r="N992">
        <v>32</v>
      </c>
      <c r="O992">
        <v>3</v>
      </c>
      <c r="P992">
        <v>35</v>
      </c>
      <c r="Q992">
        <v>35</v>
      </c>
      <c r="R992">
        <v>9</v>
      </c>
      <c r="S992" t="s">
        <v>24</v>
      </c>
      <c r="T992">
        <v>0</v>
      </c>
      <c r="U992">
        <v>10</v>
      </c>
      <c r="V992" t="str">
        <f t="shared" si="16"/>
        <v>SIM</v>
      </c>
    </row>
    <row r="993" spans="1:22" x14ac:dyDescent="0.25">
      <c r="A993" t="s">
        <v>4961</v>
      </c>
      <c r="B993" t="s">
        <v>4962</v>
      </c>
      <c r="C993" t="s">
        <v>4963</v>
      </c>
      <c r="D993" t="s">
        <v>74</v>
      </c>
      <c r="E993" t="s">
        <v>29</v>
      </c>
      <c r="F993" t="s">
        <v>30</v>
      </c>
      <c r="G993">
        <v>1</v>
      </c>
      <c r="H993" s="1" t="s">
        <v>24</v>
      </c>
      <c r="I993" t="s">
        <v>4964</v>
      </c>
      <c r="J993" t="s">
        <v>4965</v>
      </c>
      <c r="K993">
        <v>3574</v>
      </c>
      <c r="L993">
        <v>4050</v>
      </c>
      <c r="M993">
        <v>47.5</v>
      </c>
      <c r="N993">
        <v>36.5</v>
      </c>
      <c r="O993">
        <v>30</v>
      </c>
      <c r="P993">
        <v>47.5</v>
      </c>
      <c r="Q993">
        <v>36.5</v>
      </c>
      <c r="R993">
        <v>30</v>
      </c>
      <c r="S993" t="s">
        <v>24</v>
      </c>
      <c r="T993">
        <v>0</v>
      </c>
      <c r="U993">
        <v>10</v>
      </c>
      <c r="V993" t="str">
        <f t="shared" si="16"/>
        <v>NÃO</v>
      </c>
    </row>
    <row r="994" spans="1:22" x14ac:dyDescent="0.25">
      <c r="A994" t="s">
        <v>4966</v>
      </c>
      <c r="B994" t="s">
        <v>4967</v>
      </c>
      <c r="C994" t="s">
        <v>4968</v>
      </c>
      <c r="D994" t="s">
        <v>85</v>
      </c>
      <c r="E994" t="s">
        <v>1062</v>
      </c>
      <c r="G994">
        <v>1</v>
      </c>
      <c r="H994" s="1" t="s">
        <v>24</v>
      </c>
      <c r="I994" t="s">
        <v>4969</v>
      </c>
      <c r="J994" t="s">
        <v>4970</v>
      </c>
      <c r="K994">
        <v>2350</v>
      </c>
      <c r="L994">
        <v>2350</v>
      </c>
      <c r="M994">
        <v>30</v>
      </c>
      <c r="N994">
        <v>59</v>
      </c>
      <c r="O994">
        <v>15</v>
      </c>
      <c r="P994">
        <v>59</v>
      </c>
      <c r="Q994">
        <v>30</v>
      </c>
      <c r="R994">
        <v>16</v>
      </c>
      <c r="S994" t="s">
        <v>24</v>
      </c>
      <c r="T994">
        <v>0</v>
      </c>
      <c r="U994">
        <v>5</v>
      </c>
      <c r="V994" t="str">
        <f t="shared" si="16"/>
        <v>NÃO</v>
      </c>
    </row>
    <row r="995" spans="1:22" x14ac:dyDescent="0.25">
      <c r="A995" t="s">
        <v>4971</v>
      </c>
      <c r="B995" t="s">
        <v>4972</v>
      </c>
      <c r="C995" t="s">
        <v>4973</v>
      </c>
      <c r="D995" t="s">
        <v>85</v>
      </c>
      <c r="E995" t="s">
        <v>62</v>
      </c>
      <c r="G995">
        <v>6</v>
      </c>
      <c r="H995" s="1" t="s">
        <v>24</v>
      </c>
      <c r="I995" t="s">
        <v>4974</v>
      </c>
      <c r="J995" t="s">
        <v>4975</v>
      </c>
      <c r="K995">
        <v>1450</v>
      </c>
      <c r="L995">
        <v>8700</v>
      </c>
      <c r="M995">
        <v>38</v>
      </c>
      <c r="N995">
        <v>40</v>
      </c>
      <c r="O995">
        <v>48</v>
      </c>
      <c r="P995">
        <v>38</v>
      </c>
      <c r="Q995">
        <v>40</v>
      </c>
      <c r="R995">
        <v>130</v>
      </c>
      <c r="S995" t="s">
        <v>24</v>
      </c>
      <c r="T995">
        <v>0</v>
      </c>
      <c r="U995">
        <v>10</v>
      </c>
      <c r="V995" t="str">
        <f t="shared" si="16"/>
        <v>NÃO</v>
      </c>
    </row>
    <row r="996" spans="1:22" x14ac:dyDescent="0.25">
      <c r="A996" t="s">
        <v>4976</v>
      </c>
      <c r="B996" t="s">
        <v>4977</v>
      </c>
      <c r="C996" t="s">
        <v>4978</v>
      </c>
      <c r="D996" t="s">
        <v>85</v>
      </c>
      <c r="E996" t="s">
        <v>62</v>
      </c>
      <c r="G996">
        <v>20</v>
      </c>
      <c r="H996" s="1" t="s">
        <v>24</v>
      </c>
      <c r="I996" t="s">
        <v>4979</v>
      </c>
      <c r="J996" t="s">
        <v>4980</v>
      </c>
      <c r="K996">
        <v>355</v>
      </c>
      <c r="L996">
        <v>7100</v>
      </c>
      <c r="M996">
        <v>32</v>
      </c>
      <c r="N996">
        <v>18</v>
      </c>
      <c r="O996">
        <v>13</v>
      </c>
      <c r="P996">
        <v>90</v>
      </c>
      <c r="Q996">
        <v>33</v>
      </c>
      <c r="R996">
        <v>53</v>
      </c>
      <c r="S996" t="s">
        <v>24</v>
      </c>
      <c r="T996">
        <v>0</v>
      </c>
      <c r="U996">
        <v>10</v>
      </c>
      <c r="V996" t="str">
        <f t="shared" si="16"/>
        <v>NÃO</v>
      </c>
    </row>
    <row r="997" spans="1:22" x14ac:dyDescent="0.25">
      <c r="A997" t="s">
        <v>4981</v>
      </c>
      <c r="B997" t="s">
        <v>4982</v>
      </c>
      <c r="C997" t="s">
        <v>4983</v>
      </c>
      <c r="D997" t="s">
        <v>85</v>
      </c>
      <c r="E997" t="s">
        <v>62</v>
      </c>
      <c r="G997">
        <v>12</v>
      </c>
      <c r="H997" s="1" t="s">
        <v>24</v>
      </c>
      <c r="I997" t="s">
        <v>4984</v>
      </c>
      <c r="J997" t="s">
        <v>4985</v>
      </c>
      <c r="K997">
        <v>771</v>
      </c>
      <c r="L997">
        <v>9252</v>
      </c>
      <c r="M997">
        <v>37</v>
      </c>
      <c r="N997">
        <v>21</v>
      </c>
      <c r="O997">
        <v>16</v>
      </c>
      <c r="P997">
        <v>60</v>
      </c>
      <c r="Q997">
        <v>37</v>
      </c>
      <c r="R997">
        <v>63</v>
      </c>
      <c r="S997" t="s">
        <v>24</v>
      </c>
      <c r="T997">
        <v>0</v>
      </c>
      <c r="U997">
        <v>10</v>
      </c>
      <c r="V997" t="str">
        <f t="shared" si="16"/>
        <v>NÃO</v>
      </c>
    </row>
    <row r="998" spans="1:22" x14ac:dyDescent="0.25">
      <c r="A998" t="s">
        <v>4986</v>
      </c>
      <c r="B998" t="s">
        <v>4987</v>
      </c>
      <c r="C998" t="s">
        <v>4988</v>
      </c>
      <c r="D998" t="s">
        <v>85</v>
      </c>
      <c r="E998" t="s">
        <v>62</v>
      </c>
      <c r="F998" t="s">
        <v>4989</v>
      </c>
      <c r="G998">
        <v>3</v>
      </c>
      <c r="H998" s="1" t="s">
        <v>24</v>
      </c>
      <c r="I998" t="s">
        <v>4990</v>
      </c>
      <c r="J998" t="s">
        <v>4991</v>
      </c>
      <c r="K998">
        <v>1933</v>
      </c>
      <c r="L998">
        <v>5799</v>
      </c>
      <c r="M998">
        <v>31</v>
      </c>
      <c r="N998">
        <v>45</v>
      </c>
      <c r="O998">
        <v>33</v>
      </c>
      <c r="P998">
        <v>47</v>
      </c>
      <c r="Q998">
        <v>36</v>
      </c>
      <c r="R998">
        <v>96</v>
      </c>
      <c r="S998" t="s">
        <v>24</v>
      </c>
      <c r="T998">
        <v>0</v>
      </c>
      <c r="U998">
        <v>10</v>
      </c>
      <c r="V998" t="str">
        <f t="shared" si="16"/>
        <v>NÃO</v>
      </c>
    </row>
    <row r="999" spans="1:22" x14ac:dyDescent="0.25">
      <c r="A999" t="s">
        <v>4992</v>
      </c>
      <c r="B999" t="s">
        <v>4993</v>
      </c>
      <c r="C999" t="s">
        <v>4994</v>
      </c>
      <c r="D999" t="s">
        <v>85</v>
      </c>
      <c r="E999" t="s">
        <v>62</v>
      </c>
      <c r="F999" t="s">
        <v>4989</v>
      </c>
      <c r="G999">
        <v>60</v>
      </c>
      <c r="H999" s="1" t="s">
        <v>24</v>
      </c>
      <c r="I999" t="s">
        <v>4995</v>
      </c>
      <c r="J999" t="s">
        <v>4996</v>
      </c>
      <c r="K999">
        <v>79</v>
      </c>
      <c r="L999">
        <v>4740</v>
      </c>
      <c r="M999">
        <v>17</v>
      </c>
      <c r="N999">
        <v>14.5</v>
      </c>
      <c r="O999">
        <v>10</v>
      </c>
      <c r="P999">
        <v>68</v>
      </c>
      <c r="Q999">
        <v>33</v>
      </c>
      <c r="R999">
        <v>59</v>
      </c>
      <c r="S999" t="s">
        <v>24</v>
      </c>
      <c r="T999">
        <v>0</v>
      </c>
      <c r="U999">
        <v>10</v>
      </c>
      <c r="V999" t="str">
        <f t="shared" si="16"/>
        <v>NÃO</v>
      </c>
    </row>
    <row r="1000" spans="1:22" x14ac:dyDescent="0.25">
      <c r="A1000" t="s">
        <v>4997</v>
      </c>
      <c r="B1000" t="s">
        <v>4998</v>
      </c>
      <c r="C1000" t="s">
        <v>4999</v>
      </c>
      <c r="D1000" t="s">
        <v>85</v>
      </c>
      <c r="E1000" t="s">
        <v>62</v>
      </c>
      <c r="G1000">
        <v>60</v>
      </c>
      <c r="H1000" s="1" t="s">
        <v>24</v>
      </c>
      <c r="I1000" t="s">
        <v>5000</v>
      </c>
      <c r="J1000" t="s">
        <v>5001</v>
      </c>
      <c r="K1000">
        <v>122</v>
      </c>
      <c r="L1000">
        <v>7320</v>
      </c>
      <c r="M1000">
        <v>24</v>
      </c>
      <c r="N1000">
        <v>11</v>
      </c>
      <c r="O1000">
        <v>7</v>
      </c>
      <c r="P1000">
        <v>67</v>
      </c>
      <c r="Q1000">
        <v>24</v>
      </c>
      <c r="R1000">
        <v>63</v>
      </c>
      <c r="S1000" t="s">
        <v>24</v>
      </c>
      <c r="T1000">
        <v>0</v>
      </c>
      <c r="U1000">
        <v>10</v>
      </c>
      <c r="V1000" t="str">
        <f t="shared" si="16"/>
        <v>NÃO</v>
      </c>
    </row>
    <row r="1001" spans="1:22" x14ac:dyDescent="0.25">
      <c r="A1001" t="s">
        <v>5002</v>
      </c>
      <c r="B1001" t="s">
        <v>5003</v>
      </c>
      <c r="C1001" t="s">
        <v>5004</v>
      </c>
      <c r="D1001" t="s">
        <v>85</v>
      </c>
      <c r="E1001" t="s">
        <v>332</v>
      </c>
      <c r="G1001">
        <v>6</v>
      </c>
      <c r="H1001" s="1" t="s">
        <v>24</v>
      </c>
      <c r="I1001" t="s">
        <v>5005</v>
      </c>
      <c r="J1001" t="s">
        <v>5006</v>
      </c>
      <c r="K1001">
        <v>2000</v>
      </c>
      <c r="L1001">
        <v>12000</v>
      </c>
      <c r="M1001">
        <v>52</v>
      </c>
      <c r="N1001">
        <v>48</v>
      </c>
      <c r="O1001">
        <v>85</v>
      </c>
      <c r="P1001">
        <v>48</v>
      </c>
      <c r="Q1001">
        <v>52</v>
      </c>
      <c r="R1001">
        <v>118</v>
      </c>
      <c r="S1001" t="s">
        <v>24</v>
      </c>
      <c r="T1001">
        <v>0</v>
      </c>
      <c r="U1001">
        <v>5</v>
      </c>
      <c r="V1001" t="str">
        <f t="shared" si="16"/>
        <v>NÃO</v>
      </c>
    </row>
    <row r="1002" spans="1:22" x14ac:dyDescent="0.25">
      <c r="A1002" t="s">
        <v>5007</v>
      </c>
      <c r="B1002" t="s">
        <v>5008</v>
      </c>
      <c r="C1002" t="s">
        <v>5009</v>
      </c>
      <c r="D1002" t="s">
        <v>85</v>
      </c>
      <c r="E1002" t="s">
        <v>332</v>
      </c>
      <c r="G1002">
        <v>6</v>
      </c>
      <c r="H1002" s="1" t="s">
        <v>24</v>
      </c>
      <c r="I1002" t="s">
        <v>5010</v>
      </c>
      <c r="J1002" t="s">
        <v>5011</v>
      </c>
      <c r="K1002">
        <v>2600</v>
      </c>
      <c r="L1002">
        <v>15600</v>
      </c>
      <c r="M1002">
        <v>45</v>
      </c>
      <c r="N1002">
        <v>54.5</v>
      </c>
      <c r="O1002">
        <v>85</v>
      </c>
      <c r="P1002">
        <v>57.2</v>
      </c>
      <c r="Q1002">
        <v>63.2</v>
      </c>
      <c r="R1002">
        <v>120</v>
      </c>
      <c r="S1002" t="s">
        <v>24</v>
      </c>
      <c r="T1002">
        <v>0</v>
      </c>
      <c r="U1002">
        <v>5</v>
      </c>
      <c r="V1002" t="str">
        <f t="shared" si="16"/>
        <v>NÃO</v>
      </c>
    </row>
    <row r="1003" spans="1:22" x14ac:dyDescent="0.25">
      <c r="A1003" t="s">
        <v>5012</v>
      </c>
      <c r="B1003" t="s">
        <v>5013</v>
      </c>
      <c r="C1003" t="s">
        <v>5014</v>
      </c>
      <c r="D1003" t="s">
        <v>85</v>
      </c>
      <c r="E1003" t="s">
        <v>1062</v>
      </c>
      <c r="G1003">
        <v>1</v>
      </c>
      <c r="H1003" s="1" t="s">
        <v>24</v>
      </c>
      <c r="I1003" t="s">
        <v>5015</v>
      </c>
      <c r="J1003" t="s">
        <v>5016</v>
      </c>
      <c r="K1003">
        <v>4700</v>
      </c>
      <c r="L1003">
        <v>4700</v>
      </c>
      <c r="M1003">
        <v>95</v>
      </c>
      <c r="N1003">
        <v>95</v>
      </c>
      <c r="O1003">
        <v>73</v>
      </c>
      <c r="P1003">
        <v>95</v>
      </c>
      <c r="Q1003">
        <v>95</v>
      </c>
      <c r="R1003">
        <v>10</v>
      </c>
      <c r="S1003" t="s">
        <v>24</v>
      </c>
      <c r="T1003">
        <v>0</v>
      </c>
      <c r="U1003">
        <v>5</v>
      </c>
      <c r="V1003" t="str">
        <f t="shared" si="16"/>
        <v>NÃO</v>
      </c>
    </row>
    <row r="1004" spans="1:22" x14ac:dyDescent="0.25">
      <c r="A1004" t="s">
        <v>5017</v>
      </c>
      <c r="B1004" t="s">
        <v>5018</v>
      </c>
      <c r="C1004" t="s">
        <v>5019</v>
      </c>
      <c r="D1004" t="s">
        <v>85</v>
      </c>
      <c r="E1004" t="s">
        <v>1062</v>
      </c>
      <c r="G1004">
        <v>1</v>
      </c>
      <c r="H1004" s="1" t="s">
        <v>24</v>
      </c>
      <c r="I1004" t="s">
        <v>5020</v>
      </c>
      <c r="J1004" t="s">
        <v>5021</v>
      </c>
      <c r="K1004">
        <v>4950</v>
      </c>
      <c r="L1004">
        <v>4950</v>
      </c>
      <c r="M1004">
        <v>90</v>
      </c>
      <c r="N1004">
        <v>90</v>
      </c>
      <c r="O1004">
        <v>71</v>
      </c>
      <c r="P1004">
        <v>95</v>
      </c>
      <c r="Q1004">
        <v>95</v>
      </c>
      <c r="R1004">
        <v>10</v>
      </c>
      <c r="S1004" t="s">
        <v>24</v>
      </c>
      <c r="T1004">
        <v>0</v>
      </c>
      <c r="U1004">
        <v>5</v>
      </c>
      <c r="V1004" t="str">
        <f t="shared" si="16"/>
        <v>NÃO</v>
      </c>
    </row>
    <row r="1005" spans="1:22" x14ac:dyDescent="0.25">
      <c r="A1005" t="s">
        <v>5022</v>
      </c>
      <c r="B1005" t="s">
        <v>5023</v>
      </c>
      <c r="C1005" t="s">
        <v>5024</v>
      </c>
      <c r="D1005" t="s">
        <v>2513</v>
      </c>
      <c r="E1005" t="s">
        <v>614</v>
      </c>
      <c r="G1005">
        <v>6</v>
      </c>
      <c r="H1005" s="1" t="s">
        <v>24</v>
      </c>
      <c r="I1005" t="s">
        <v>5025</v>
      </c>
      <c r="J1005" t="s">
        <v>5026</v>
      </c>
      <c r="K1005">
        <v>675</v>
      </c>
      <c r="L1005">
        <v>4550</v>
      </c>
      <c r="M1005">
        <v>47.3</v>
      </c>
      <c r="N1005">
        <v>41.5</v>
      </c>
      <c r="O1005">
        <v>28.3</v>
      </c>
      <c r="P1005">
        <v>50</v>
      </c>
      <c r="Q1005">
        <v>40</v>
      </c>
      <c r="R1005">
        <v>59.5</v>
      </c>
      <c r="S1005" t="s">
        <v>24</v>
      </c>
      <c r="T1005">
        <v>0</v>
      </c>
      <c r="U1005">
        <v>10</v>
      </c>
      <c r="V1005" t="str">
        <f t="shared" si="16"/>
        <v>NÃO</v>
      </c>
    </row>
    <row r="1006" spans="1:22" x14ac:dyDescent="0.25">
      <c r="A1006" t="s">
        <v>5027</v>
      </c>
      <c r="B1006" t="s">
        <v>5028</v>
      </c>
      <c r="C1006" t="s">
        <v>5029</v>
      </c>
      <c r="D1006" t="s">
        <v>2513</v>
      </c>
      <c r="E1006" t="s">
        <v>614</v>
      </c>
      <c r="G1006">
        <v>30</v>
      </c>
      <c r="H1006" s="1" t="s">
        <v>24</v>
      </c>
      <c r="I1006" t="s">
        <v>5030</v>
      </c>
      <c r="J1006" t="s">
        <v>5031</v>
      </c>
      <c r="K1006">
        <v>370</v>
      </c>
      <c r="L1006">
        <v>11600</v>
      </c>
      <c r="M1006">
        <v>40</v>
      </c>
      <c r="N1006">
        <v>40</v>
      </c>
      <c r="O1006">
        <v>1.9</v>
      </c>
      <c r="P1006">
        <v>50</v>
      </c>
      <c r="Q1006">
        <v>40</v>
      </c>
      <c r="R1006">
        <v>34</v>
      </c>
      <c r="S1006" t="s">
        <v>24</v>
      </c>
      <c r="T1006">
        <v>0</v>
      </c>
      <c r="U1006">
        <v>10</v>
      </c>
      <c r="V1006" t="str">
        <f t="shared" si="16"/>
        <v>NÃO</v>
      </c>
    </row>
    <row r="1007" spans="1:22" x14ac:dyDescent="0.25">
      <c r="A1007" t="s">
        <v>5032</v>
      </c>
      <c r="B1007" t="s">
        <v>5033</v>
      </c>
      <c r="C1007" t="s">
        <v>5034</v>
      </c>
      <c r="D1007" t="s">
        <v>348</v>
      </c>
      <c r="E1007" t="s">
        <v>45</v>
      </c>
      <c r="F1007" t="s">
        <v>46</v>
      </c>
      <c r="G1007">
        <v>24</v>
      </c>
      <c r="H1007" s="1" t="s">
        <v>47</v>
      </c>
      <c r="I1007" t="s">
        <v>5035</v>
      </c>
      <c r="J1007" t="s">
        <v>5036</v>
      </c>
      <c r="K1007">
        <v>168</v>
      </c>
      <c r="L1007">
        <v>4380</v>
      </c>
      <c r="M1007">
        <v>6.2</v>
      </c>
      <c r="N1007">
        <v>6.2</v>
      </c>
      <c r="O1007">
        <v>11.8</v>
      </c>
      <c r="P1007">
        <v>38.200000000000003</v>
      </c>
      <c r="Q1007">
        <v>28.8</v>
      </c>
      <c r="R1007">
        <v>12.6</v>
      </c>
      <c r="S1007" t="s">
        <v>24</v>
      </c>
      <c r="T1007">
        <v>0</v>
      </c>
      <c r="U1007">
        <v>15</v>
      </c>
      <c r="V1007" t="str">
        <f t="shared" si="16"/>
        <v>SIM</v>
      </c>
    </row>
    <row r="1008" spans="1:22" x14ac:dyDescent="0.25">
      <c r="A1008" t="s">
        <v>5037</v>
      </c>
      <c r="B1008" t="s">
        <v>5038</v>
      </c>
      <c r="C1008" t="s">
        <v>5039</v>
      </c>
      <c r="D1008" t="s">
        <v>74</v>
      </c>
      <c r="E1008" t="s">
        <v>29</v>
      </c>
      <c r="F1008" t="s">
        <v>30</v>
      </c>
      <c r="G1008">
        <v>12</v>
      </c>
      <c r="H1008" s="1" t="s">
        <v>24</v>
      </c>
      <c r="I1008" t="s">
        <v>5040</v>
      </c>
      <c r="J1008" t="s">
        <v>5041</v>
      </c>
      <c r="K1008">
        <v>181</v>
      </c>
      <c r="L1008">
        <v>2568</v>
      </c>
      <c r="M1008">
        <v>9.5</v>
      </c>
      <c r="N1008">
        <v>9.5</v>
      </c>
      <c r="O1008">
        <v>10.3</v>
      </c>
      <c r="P1008">
        <v>45</v>
      </c>
      <c r="Q1008">
        <v>31.5</v>
      </c>
      <c r="R1008">
        <v>25</v>
      </c>
      <c r="S1008" t="s">
        <v>24</v>
      </c>
      <c r="T1008">
        <v>0</v>
      </c>
      <c r="U1008">
        <v>10</v>
      </c>
      <c r="V1008" t="str">
        <f t="shared" si="16"/>
        <v>NÃO</v>
      </c>
    </row>
    <row r="1009" spans="1:22" x14ac:dyDescent="0.25">
      <c r="A1009" t="s">
        <v>5042</v>
      </c>
      <c r="B1009" t="s">
        <v>5043</v>
      </c>
      <c r="C1009" t="s">
        <v>5044</v>
      </c>
      <c r="D1009" t="s">
        <v>74</v>
      </c>
      <c r="E1009" t="s">
        <v>29</v>
      </c>
      <c r="F1009" t="s">
        <v>30</v>
      </c>
      <c r="G1009">
        <v>12</v>
      </c>
      <c r="H1009" s="1" t="s">
        <v>24</v>
      </c>
      <c r="I1009" t="s">
        <v>5045</v>
      </c>
      <c r="J1009" t="s">
        <v>5046</v>
      </c>
      <c r="K1009">
        <v>66</v>
      </c>
      <c r="L1009">
        <v>955</v>
      </c>
      <c r="M1009">
        <v>7.2</v>
      </c>
      <c r="N1009">
        <v>7.2</v>
      </c>
      <c r="O1009">
        <v>6</v>
      </c>
      <c r="P1009">
        <v>26</v>
      </c>
      <c r="Q1009">
        <v>20</v>
      </c>
      <c r="R1009">
        <v>14</v>
      </c>
      <c r="S1009" t="s">
        <v>24</v>
      </c>
      <c r="T1009">
        <v>0</v>
      </c>
      <c r="U1009">
        <v>10</v>
      </c>
      <c r="V1009" t="str">
        <f t="shared" si="16"/>
        <v>NÃO</v>
      </c>
    </row>
    <row r="1010" spans="1:22" x14ac:dyDescent="0.25">
      <c r="A1010" t="s">
        <v>5047</v>
      </c>
      <c r="B1010" t="s">
        <v>5048</v>
      </c>
      <c r="C1010" t="s">
        <v>5049</v>
      </c>
      <c r="D1010" t="s">
        <v>74</v>
      </c>
      <c r="E1010" t="s">
        <v>29</v>
      </c>
      <c r="F1010" t="s">
        <v>30</v>
      </c>
      <c r="G1010">
        <v>6</v>
      </c>
      <c r="H1010" s="1" t="s">
        <v>24</v>
      </c>
      <c r="I1010" t="s">
        <v>5050</v>
      </c>
      <c r="J1010" t="s">
        <v>5051</v>
      </c>
      <c r="K1010">
        <v>135</v>
      </c>
      <c r="L1010">
        <v>810</v>
      </c>
      <c r="M1010">
        <v>18.5</v>
      </c>
      <c r="N1010">
        <v>15.7</v>
      </c>
      <c r="O1010">
        <v>5.5</v>
      </c>
      <c r="P1010">
        <v>36</v>
      </c>
      <c r="Q1010">
        <v>17.5</v>
      </c>
      <c r="R1010">
        <v>17.5</v>
      </c>
      <c r="S1010" t="s">
        <v>24</v>
      </c>
      <c r="T1010">
        <v>0</v>
      </c>
      <c r="U1010">
        <v>10</v>
      </c>
      <c r="V1010" t="str">
        <f t="shared" si="16"/>
        <v>NÃO</v>
      </c>
    </row>
    <row r="1011" spans="1:22" x14ac:dyDescent="0.25">
      <c r="A1011" t="s">
        <v>5052</v>
      </c>
      <c r="B1011" t="s">
        <v>5053</v>
      </c>
      <c r="C1011" t="s">
        <v>5054</v>
      </c>
      <c r="D1011" t="s">
        <v>74</v>
      </c>
      <c r="E1011" t="s">
        <v>29</v>
      </c>
      <c r="F1011" t="s">
        <v>30</v>
      </c>
      <c r="G1011">
        <v>9</v>
      </c>
      <c r="H1011" s="1" t="s">
        <v>24</v>
      </c>
      <c r="I1011" t="s">
        <v>5055</v>
      </c>
      <c r="J1011" t="s">
        <v>5056</v>
      </c>
      <c r="K1011">
        <v>61</v>
      </c>
      <c r="L1011">
        <v>672</v>
      </c>
      <c r="M1011">
        <v>24.3</v>
      </c>
      <c r="N1011">
        <v>23.2</v>
      </c>
      <c r="O1011">
        <v>21.2</v>
      </c>
      <c r="P1011">
        <v>18</v>
      </c>
      <c r="Q1011">
        <v>18</v>
      </c>
      <c r="R1011">
        <v>24.5</v>
      </c>
      <c r="S1011" t="s">
        <v>24</v>
      </c>
      <c r="T1011">
        <v>0</v>
      </c>
      <c r="U1011">
        <v>10</v>
      </c>
      <c r="V1011" t="str">
        <f t="shared" si="16"/>
        <v>NÃO</v>
      </c>
    </row>
    <row r="1012" spans="1:22" x14ac:dyDescent="0.25">
      <c r="A1012" t="s">
        <v>5057</v>
      </c>
      <c r="B1012" t="s">
        <v>5058</v>
      </c>
      <c r="C1012" t="s">
        <v>353</v>
      </c>
      <c r="D1012" t="s">
        <v>51</v>
      </c>
      <c r="E1012" t="s">
        <v>29</v>
      </c>
      <c r="F1012" t="s">
        <v>30</v>
      </c>
      <c r="G1012">
        <v>6</v>
      </c>
      <c r="H1012" s="1" t="s">
        <v>24</v>
      </c>
      <c r="I1012" t="s">
        <v>5059</v>
      </c>
      <c r="J1012" t="s">
        <v>5060</v>
      </c>
      <c r="K1012">
        <v>150</v>
      </c>
      <c r="L1012">
        <v>1288</v>
      </c>
      <c r="M1012">
        <v>17.600000000000001</v>
      </c>
      <c r="N1012">
        <v>12.3</v>
      </c>
      <c r="O1012">
        <v>15.5</v>
      </c>
      <c r="P1012">
        <v>40</v>
      </c>
      <c r="Q1012">
        <v>27</v>
      </c>
      <c r="R1012">
        <v>38</v>
      </c>
      <c r="S1012" t="s">
        <v>24</v>
      </c>
      <c r="T1012">
        <v>0</v>
      </c>
      <c r="U1012">
        <v>10</v>
      </c>
      <c r="V1012" t="str">
        <f t="shared" si="16"/>
        <v>NÃO</v>
      </c>
    </row>
    <row r="1013" spans="1:22" x14ac:dyDescent="0.25">
      <c r="A1013" t="s">
        <v>5061</v>
      </c>
      <c r="B1013" t="s">
        <v>5062</v>
      </c>
      <c r="C1013" t="s">
        <v>5063</v>
      </c>
      <c r="D1013" t="s">
        <v>129</v>
      </c>
      <c r="E1013" t="s">
        <v>130</v>
      </c>
      <c r="G1013">
        <v>15</v>
      </c>
      <c r="H1013" s="1" t="s">
        <v>24</v>
      </c>
      <c r="I1013" t="s">
        <v>5064</v>
      </c>
      <c r="J1013" t="s">
        <v>5065</v>
      </c>
      <c r="K1013">
        <v>254</v>
      </c>
      <c r="L1013">
        <v>3810</v>
      </c>
      <c r="M1013">
        <v>35</v>
      </c>
      <c r="N1013">
        <v>5</v>
      </c>
      <c r="O1013">
        <v>30</v>
      </c>
      <c r="S1013" t="s">
        <v>24</v>
      </c>
      <c r="T1013">
        <v>0</v>
      </c>
      <c r="U1013">
        <v>5</v>
      </c>
      <c r="V1013" t="str">
        <f t="shared" si="16"/>
        <v>NÃO</v>
      </c>
    </row>
    <row r="1014" spans="1:22" x14ac:dyDescent="0.25">
      <c r="A1014" t="s">
        <v>5066</v>
      </c>
      <c r="B1014" t="s">
        <v>5067</v>
      </c>
      <c r="C1014" t="s">
        <v>949</v>
      </c>
      <c r="D1014" t="s">
        <v>129</v>
      </c>
      <c r="E1014" t="s">
        <v>402</v>
      </c>
      <c r="G1014">
        <v>12</v>
      </c>
      <c r="H1014" s="1" t="s">
        <v>24</v>
      </c>
      <c r="I1014" t="s">
        <v>5068</v>
      </c>
      <c r="J1014" t="s">
        <v>5069</v>
      </c>
      <c r="K1014">
        <v>189</v>
      </c>
      <c r="L1014">
        <v>2268</v>
      </c>
      <c r="M1014">
        <v>31</v>
      </c>
      <c r="N1014">
        <v>12</v>
      </c>
      <c r="O1014">
        <v>29</v>
      </c>
      <c r="S1014" t="s">
        <v>24</v>
      </c>
      <c r="T1014">
        <v>0</v>
      </c>
      <c r="U1014">
        <v>10</v>
      </c>
      <c r="V1014" t="str">
        <f t="shared" si="16"/>
        <v>NÃO</v>
      </c>
    </row>
    <row r="1015" spans="1:22" x14ac:dyDescent="0.25">
      <c r="A1015" t="s">
        <v>5070</v>
      </c>
      <c r="B1015" t="s">
        <v>17484</v>
      </c>
      <c r="C1015" t="s">
        <v>5071</v>
      </c>
      <c r="D1015" t="s">
        <v>51</v>
      </c>
      <c r="E1015" t="s">
        <v>29</v>
      </c>
      <c r="F1015" t="s">
        <v>30</v>
      </c>
      <c r="G1015">
        <v>12</v>
      </c>
      <c r="H1015" s="1" t="s">
        <v>24</v>
      </c>
      <c r="I1015" t="s">
        <v>5072</v>
      </c>
      <c r="J1015" t="s">
        <v>5073</v>
      </c>
      <c r="K1015">
        <v>370</v>
      </c>
      <c r="L1015">
        <v>4485</v>
      </c>
      <c r="M1015">
        <v>21</v>
      </c>
      <c r="N1015">
        <v>21</v>
      </c>
      <c r="O1015">
        <v>21</v>
      </c>
      <c r="P1015">
        <v>57.5</v>
      </c>
      <c r="Q1015">
        <v>38.5</v>
      </c>
      <c r="R1015">
        <v>41</v>
      </c>
      <c r="S1015" t="s">
        <v>24</v>
      </c>
      <c r="T1015">
        <v>0</v>
      </c>
      <c r="U1015">
        <v>10</v>
      </c>
      <c r="V1015" t="str">
        <f t="shared" si="16"/>
        <v>NÃO</v>
      </c>
    </row>
    <row r="1016" spans="1:22" x14ac:dyDescent="0.25">
      <c r="A1016" t="s">
        <v>5074</v>
      </c>
      <c r="B1016" t="s">
        <v>5075</v>
      </c>
      <c r="C1016" t="s">
        <v>5076</v>
      </c>
      <c r="D1016" t="s">
        <v>385</v>
      </c>
      <c r="E1016" t="s">
        <v>1474</v>
      </c>
      <c r="G1016">
        <v>12</v>
      </c>
      <c r="H1016" s="1" t="s">
        <v>24</v>
      </c>
      <c r="I1016" t="s">
        <v>5077</v>
      </c>
      <c r="J1016" t="s">
        <v>5078</v>
      </c>
      <c r="K1016">
        <v>750</v>
      </c>
      <c r="L1016">
        <v>9000</v>
      </c>
      <c r="M1016">
        <v>30</v>
      </c>
      <c r="N1016">
        <v>30</v>
      </c>
      <c r="O1016">
        <v>13.5</v>
      </c>
      <c r="P1016">
        <v>24.3</v>
      </c>
      <c r="Q1016">
        <v>33.200000000000003</v>
      </c>
      <c r="R1016">
        <v>42.6</v>
      </c>
      <c r="S1016" t="s">
        <v>24</v>
      </c>
      <c r="T1016">
        <v>0</v>
      </c>
      <c r="U1016">
        <v>10</v>
      </c>
      <c r="V1016" t="str">
        <f t="shared" si="16"/>
        <v>NÃO</v>
      </c>
    </row>
    <row r="1017" spans="1:22" x14ac:dyDescent="0.25">
      <c r="A1017" t="s">
        <v>5079</v>
      </c>
      <c r="B1017" t="s">
        <v>5080</v>
      </c>
      <c r="C1017" t="s">
        <v>5081</v>
      </c>
      <c r="D1017" t="s">
        <v>385</v>
      </c>
      <c r="E1017" t="s">
        <v>746</v>
      </c>
      <c r="G1017">
        <v>20</v>
      </c>
      <c r="H1017" s="1" t="s">
        <v>24</v>
      </c>
      <c r="I1017" t="s">
        <v>5082</v>
      </c>
      <c r="J1017" t="s">
        <v>5083</v>
      </c>
      <c r="K1017">
        <v>56</v>
      </c>
      <c r="L1017">
        <v>2800</v>
      </c>
      <c r="M1017">
        <v>3</v>
      </c>
      <c r="N1017">
        <v>6</v>
      </c>
      <c r="O1017">
        <v>28</v>
      </c>
      <c r="P1017">
        <v>16</v>
      </c>
      <c r="Q1017">
        <v>30.2</v>
      </c>
      <c r="R1017">
        <v>38.200000000000003</v>
      </c>
      <c r="S1017" t="s">
        <v>24</v>
      </c>
      <c r="T1017">
        <v>0</v>
      </c>
      <c r="U1017">
        <v>12</v>
      </c>
      <c r="V1017" t="str">
        <f t="shared" si="16"/>
        <v>NÃO</v>
      </c>
    </row>
    <row r="1018" spans="1:22" x14ac:dyDescent="0.25">
      <c r="A1018" t="s">
        <v>5084</v>
      </c>
      <c r="B1018" t="s">
        <v>5085</v>
      </c>
      <c r="C1018" t="s">
        <v>5086</v>
      </c>
      <c r="D1018" t="s">
        <v>3717</v>
      </c>
      <c r="E1018" t="s">
        <v>614</v>
      </c>
      <c r="G1018">
        <v>30</v>
      </c>
      <c r="H1018" s="1" t="s">
        <v>24</v>
      </c>
      <c r="I1018" t="s">
        <v>5087</v>
      </c>
      <c r="K1018">
        <v>400</v>
      </c>
      <c r="L1018">
        <v>12000</v>
      </c>
      <c r="S1018" t="s">
        <v>24</v>
      </c>
      <c r="T1018">
        <v>0</v>
      </c>
      <c r="U1018">
        <v>0</v>
      </c>
      <c r="V1018" t="str">
        <f t="shared" si="16"/>
        <v>NÃO</v>
      </c>
    </row>
    <row r="1019" spans="1:22" x14ac:dyDescent="0.25">
      <c r="A1019" t="s">
        <v>5088</v>
      </c>
      <c r="B1019" t="s">
        <v>5089</v>
      </c>
      <c r="C1019" t="s">
        <v>573</v>
      </c>
      <c r="D1019" t="s">
        <v>3717</v>
      </c>
      <c r="E1019" t="s">
        <v>614</v>
      </c>
      <c r="G1019">
        <v>36</v>
      </c>
      <c r="H1019" s="1" t="s">
        <v>24</v>
      </c>
      <c r="I1019" t="s">
        <v>5090</v>
      </c>
      <c r="K1019">
        <v>400</v>
      </c>
      <c r="L1019">
        <v>12000</v>
      </c>
      <c r="S1019" t="s">
        <v>24</v>
      </c>
      <c r="T1019">
        <v>0</v>
      </c>
      <c r="U1019">
        <v>0</v>
      </c>
      <c r="V1019" t="str">
        <f t="shared" si="16"/>
        <v>NÃO</v>
      </c>
    </row>
    <row r="1020" spans="1:22" x14ac:dyDescent="0.25">
      <c r="A1020" t="s">
        <v>5091</v>
      </c>
      <c r="B1020" t="s">
        <v>5092</v>
      </c>
      <c r="C1020" t="s">
        <v>5093</v>
      </c>
      <c r="D1020" t="s">
        <v>3717</v>
      </c>
      <c r="E1020" t="s">
        <v>614</v>
      </c>
      <c r="G1020">
        <v>36</v>
      </c>
      <c r="H1020" s="1" t="s">
        <v>24</v>
      </c>
      <c r="I1020" t="s">
        <v>5094</v>
      </c>
      <c r="K1020">
        <v>400</v>
      </c>
      <c r="L1020">
        <v>12000</v>
      </c>
      <c r="S1020" t="s">
        <v>24</v>
      </c>
      <c r="T1020">
        <v>0</v>
      </c>
      <c r="U1020">
        <v>0</v>
      </c>
      <c r="V1020" t="str">
        <f t="shared" si="16"/>
        <v>NÃO</v>
      </c>
    </row>
    <row r="1021" spans="1:22" x14ac:dyDescent="0.25">
      <c r="A1021" t="s">
        <v>5095</v>
      </c>
      <c r="B1021" t="s">
        <v>5096</v>
      </c>
      <c r="C1021" t="s">
        <v>5097</v>
      </c>
      <c r="D1021" t="s">
        <v>3717</v>
      </c>
      <c r="E1021" t="s">
        <v>614</v>
      </c>
      <c r="G1021">
        <v>40</v>
      </c>
      <c r="H1021" s="1" t="s">
        <v>24</v>
      </c>
      <c r="I1021" t="s">
        <v>5098</v>
      </c>
      <c r="K1021">
        <v>400</v>
      </c>
      <c r="L1021">
        <v>12000</v>
      </c>
      <c r="S1021" t="s">
        <v>24</v>
      </c>
      <c r="T1021">
        <v>0</v>
      </c>
      <c r="U1021">
        <v>0</v>
      </c>
      <c r="V1021" t="str">
        <f t="shared" si="16"/>
        <v>NÃO</v>
      </c>
    </row>
    <row r="1022" spans="1:22" x14ac:dyDescent="0.25">
      <c r="A1022" t="s">
        <v>5099</v>
      </c>
      <c r="B1022" t="s">
        <v>5100</v>
      </c>
      <c r="C1022" t="s">
        <v>5101</v>
      </c>
      <c r="D1022" t="s">
        <v>3717</v>
      </c>
      <c r="E1022" t="s">
        <v>614</v>
      </c>
      <c r="G1022">
        <v>50</v>
      </c>
      <c r="H1022" s="1" t="s">
        <v>24</v>
      </c>
      <c r="I1022" t="s">
        <v>5102</v>
      </c>
      <c r="K1022">
        <v>400</v>
      </c>
      <c r="L1022">
        <v>12000</v>
      </c>
      <c r="S1022" t="s">
        <v>24</v>
      </c>
      <c r="T1022">
        <v>0</v>
      </c>
      <c r="U1022">
        <v>0</v>
      </c>
      <c r="V1022" t="str">
        <f t="shared" si="16"/>
        <v>NÃO</v>
      </c>
    </row>
    <row r="1023" spans="1:22" x14ac:dyDescent="0.25">
      <c r="A1023" t="s">
        <v>5103</v>
      </c>
      <c r="B1023" t="s">
        <v>5104</v>
      </c>
      <c r="C1023" t="s">
        <v>5105</v>
      </c>
      <c r="D1023" t="s">
        <v>3717</v>
      </c>
      <c r="E1023" t="s">
        <v>614</v>
      </c>
      <c r="G1023">
        <v>24</v>
      </c>
      <c r="H1023" s="1" t="s">
        <v>24</v>
      </c>
      <c r="I1023" t="s">
        <v>5106</v>
      </c>
      <c r="K1023">
        <v>400</v>
      </c>
      <c r="L1023">
        <v>12000</v>
      </c>
      <c r="S1023" t="s">
        <v>24</v>
      </c>
      <c r="T1023">
        <v>0</v>
      </c>
      <c r="U1023">
        <v>0</v>
      </c>
      <c r="V1023" t="str">
        <f t="shared" si="16"/>
        <v>NÃO</v>
      </c>
    </row>
    <row r="1024" spans="1:22" x14ac:dyDescent="0.25">
      <c r="A1024" t="s">
        <v>5107</v>
      </c>
      <c r="B1024" t="s">
        <v>5108</v>
      </c>
      <c r="C1024" t="s">
        <v>5109</v>
      </c>
      <c r="D1024" t="s">
        <v>3717</v>
      </c>
      <c r="E1024" t="s">
        <v>614</v>
      </c>
      <c r="G1024">
        <v>40</v>
      </c>
      <c r="H1024" s="1" t="s">
        <v>24</v>
      </c>
      <c r="I1024" t="s">
        <v>5110</v>
      </c>
      <c r="K1024">
        <v>400</v>
      </c>
      <c r="L1024">
        <v>12000</v>
      </c>
      <c r="S1024" t="s">
        <v>24</v>
      </c>
      <c r="T1024">
        <v>0</v>
      </c>
      <c r="U1024">
        <v>0</v>
      </c>
      <c r="V1024" t="str">
        <f t="shared" si="16"/>
        <v>NÃO</v>
      </c>
    </row>
    <row r="1025" spans="1:22" x14ac:dyDescent="0.25">
      <c r="A1025" t="s">
        <v>5111</v>
      </c>
      <c r="B1025" t="s">
        <v>5112</v>
      </c>
      <c r="C1025" t="s">
        <v>5113</v>
      </c>
      <c r="D1025" t="s">
        <v>3717</v>
      </c>
      <c r="E1025" t="s">
        <v>614</v>
      </c>
      <c r="G1025">
        <v>50</v>
      </c>
      <c r="H1025" s="1" t="s">
        <v>24</v>
      </c>
      <c r="I1025" t="s">
        <v>5114</v>
      </c>
      <c r="K1025">
        <v>400</v>
      </c>
      <c r="L1025">
        <v>12000</v>
      </c>
      <c r="S1025" t="s">
        <v>24</v>
      </c>
      <c r="T1025">
        <v>0</v>
      </c>
      <c r="U1025">
        <v>0</v>
      </c>
      <c r="V1025" t="str">
        <f t="shared" si="16"/>
        <v>NÃO</v>
      </c>
    </row>
    <row r="1026" spans="1:22" x14ac:dyDescent="0.25">
      <c r="A1026" t="s">
        <v>5115</v>
      </c>
      <c r="B1026" t="s">
        <v>5116</v>
      </c>
      <c r="C1026" t="s">
        <v>5117</v>
      </c>
      <c r="D1026" t="s">
        <v>3717</v>
      </c>
      <c r="E1026" t="s">
        <v>614</v>
      </c>
      <c r="G1026">
        <v>20</v>
      </c>
      <c r="H1026" s="1" t="s">
        <v>24</v>
      </c>
      <c r="I1026" t="s">
        <v>5118</v>
      </c>
      <c r="K1026">
        <v>400</v>
      </c>
      <c r="L1026">
        <v>12000</v>
      </c>
      <c r="S1026" t="s">
        <v>24</v>
      </c>
      <c r="T1026">
        <v>0</v>
      </c>
      <c r="U1026">
        <v>0</v>
      </c>
      <c r="V1026" t="str">
        <f t="shared" si="16"/>
        <v>NÃO</v>
      </c>
    </row>
    <row r="1027" spans="1:22" x14ac:dyDescent="0.25">
      <c r="A1027" t="s">
        <v>5119</v>
      </c>
      <c r="B1027" t="s">
        <v>5120</v>
      </c>
      <c r="C1027" t="s">
        <v>5121</v>
      </c>
      <c r="D1027" t="s">
        <v>3549</v>
      </c>
      <c r="E1027" t="s">
        <v>134</v>
      </c>
      <c r="F1027" t="s">
        <v>135</v>
      </c>
      <c r="G1027">
        <v>12</v>
      </c>
      <c r="H1027" s="1" t="s">
        <v>24</v>
      </c>
      <c r="I1027" t="s">
        <v>5122</v>
      </c>
      <c r="J1027" t="s">
        <v>5123</v>
      </c>
      <c r="K1027">
        <v>177</v>
      </c>
      <c r="L1027">
        <v>2370</v>
      </c>
      <c r="M1027">
        <v>31.5</v>
      </c>
      <c r="N1027">
        <v>26</v>
      </c>
      <c r="O1027">
        <v>1.5</v>
      </c>
      <c r="P1027">
        <v>26</v>
      </c>
      <c r="Q1027">
        <v>34</v>
      </c>
      <c r="R1027">
        <v>13</v>
      </c>
      <c r="S1027" t="s">
        <v>24</v>
      </c>
      <c r="T1027">
        <v>0</v>
      </c>
      <c r="U1027">
        <v>0</v>
      </c>
      <c r="V1027" t="str">
        <f t="shared" si="16"/>
        <v>NÃO</v>
      </c>
    </row>
    <row r="1028" spans="1:22" x14ac:dyDescent="0.25">
      <c r="A1028" t="s">
        <v>5124</v>
      </c>
      <c r="B1028" t="s">
        <v>5125</v>
      </c>
      <c r="C1028" t="s">
        <v>5126</v>
      </c>
      <c r="D1028" t="s">
        <v>3549</v>
      </c>
      <c r="E1028" t="s">
        <v>134</v>
      </c>
      <c r="F1028" t="s">
        <v>135</v>
      </c>
      <c r="G1028">
        <v>12</v>
      </c>
      <c r="H1028" s="1" t="s">
        <v>24</v>
      </c>
      <c r="I1028" t="s">
        <v>5127</v>
      </c>
      <c r="J1028" t="s">
        <v>5128</v>
      </c>
      <c r="K1028">
        <v>177</v>
      </c>
      <c r="L1028">
        <v>2370</v>
      </c>
      <c r="M1028">
        <v>31.5</v>
      </c>
      <c r="N1028">
        <v>26</v>
      </c>
      <c r="O1028">
        <v>1.5</v>
      </c>
      <c r="P1028">
        <v>26</v>
      </c>
      <c r="Q1028">
        <v>34</v>
      </c>
      <c r="R1028">
        <v>13</v>
      </c>
      <c r="S1028" t="s">
        <v>24</v>
      </c>
      <c r="T1028">
        <v>0</v>
      </c>
      <c r="U1028">
        <v>0</v>
      </c>
      <c r="V1028" t="str">
        <f t="shared" ref="V1028:V1091" si="17">IF(OR(S1028="S",H1028="S"),"SIM","NÃO")</f>
        <v>NÃO</v>
      </c>
    </row>
    <row r="1029" spans="1:22" x14ac:dyDescent="0.25">
      <c r="A1029" t="s">
        <v>5129</v>
      </c>
      <c r="B1029" t="s">
        <v>5130</v>
      </c>
      <c r="C1029" t="s">
        <v>5131</v>
      </c>
      <c r="D1029" t="s">
        <v>3549</v>
      </c>
      <c r="E1029" t="s">
        <v>3555</v>
      </c>
      <c r="G1029">
        <v>6</v>
      </c>
      <c r="H1029" s="1" t="s">
        <v>24</v>
      </c>
      <c r="I1029" t="s">
        <v>5132</v>
      </c>
      <c r="J1029" t="s">
        <v>5133</v>
      </c>
      <c r="K1029">
        <v>387</v>
      </c>
      <c r="L1029">
        <v>2800</v>
      </c>
      <c r="M1029">
        <v>40</v>
      </c>
      <c r="N1029">
        <v>30</v>
      </c>
      <c r="O1029">
        <v>1.5</v>
      </c>
      <c r="P1029">
        <v>33</v>
      </c>
      <c r="Q1029">
        <v>42</v>
      </c>
      <c r="R1029">
        <v>16</v>
      </c>
      <c r="S1029" t="s">
        <v>24</v>
      </c>
      <c r="T1029">
        <v>0</v>
      </c>
      <c r="U1029">
        <v>0</v>
      </c>
      <c r="V1029" t="str">
        <f t="shared" si="17"/>
        <v>NÃO</v>
      </c>
    </row>
    <row r="1030" spans="1:22" x14ac:dyDescent="0.25">
      <c r="A1030" t="s">
        <v>5134</v>
      </c>
      <c r="B1030" t="s">
        <v>5135</v>
      </c>
      <c r="C1030" t="s">
        <v>5136</v>
      </c>
      <c r="D1030" t="s">
        <v>92</v>
      </c>
      <c r="E1030" t="s">
        <v>874</v>
      </c>
      <c r="G1030">
        <v>1</v>
      </c>
      <c r="H1030" s="1" t="s">
        <v>24</v>
      </c>
      <c r="I1030" t="s">
        <v>5137</v>
      </c>
      <c r="J1030" t="s">
        <v>5138</v>
      </c>
      <c r="K1030">
        <v>370</v>
      </c>
      <c r="L1030">
        <v>370</v>
      </c>
      <c r="M1030">
        <v>0</v>
      </c>
      <c r="N1030">
        <v>0</v>
      </c>
      <c r="O1030">
        <v>0</v>
      </c>
      <c r="S1030" t="s">
        <v>24</v>
      </c>
      <c r="T1030">
        <v>0</v>
      </c>
      <c r="U1030">
        <v>10</v>
      </c>
      <c r="V1030" t="str">
        <f t="shared" si="17"/>
        <v>NÃO</v>
      </c>
    </row>
    <row r="1031" spans="1:22" x14ac:dyDescent="0.25">
      <c r="A1031" t="s">
        <v>5139</v>
      </c>
      <c r="B1031" t="s">
        <v>5140</v>
      </c>
      <c r="C1031" t="s">
        <v>5141</v>
      </c>
      <c r="D1031" t="s">
        <v>92</v>
      </c>
      <c r="E1031" t="s">
        <v>874</v>
      </c>
      <c r="G1031">
        <v>1</v>
      </c>
      <c r="H1031" s="1" t="s">
        <v>24</v>
      </c>
      <c r="I1031" t="s">
        <v>5142</v>
      </c>
      <c r="J1031" t="s">
        <v>5143</v>
      </c>
      <c r="K1031">
        <v>370</v>
      </c>
      <c r="L1031">
        <v>370</v>
      </c>
      <c r="M1031">
        <v>0</v>
      </c>
      <c r="N1031">
        <v>0</v>
      </c>
      <c r="O1031">
        <v>0</v>
      </c>
      <c r="S1031" t="s">
        <v>24</v>
      </c>
      <c r="T1031">
        <v>0</v>
      </c>
      <c r="U1031">
        <v>10</v>
      </c>
      <c r="V1031" t="str">
        <f t="shared" si="17"/>
        <v>NÃO</v>
      </c>
    </row>
    <row r="1032" spans="1:22" x14ac:dyDescent="0.25">
      <c r="A1032" t="s">
        <v>5144</v>
      </c>
      <c r="B1032" t="s">
        <v>5145</v>
      </c>
      <c r="C1032" t="s">
        <v>5146</v>
      </c>
      <c r="D1032" t="s">
        <v>133</v>
      </c>
      <c r="E1032" t="s">
        <v>29</v>
      </c>
      <c r="F1032" t="s">
        <v>30</v>
      </c>
      <c r="G1032">
        <v>24</v>
      </c>
      <c r="H1032" s="1" t="s">
        <v>24</v>
      </c>
      <c r="I1032" t="s">
        <v>5147</v>
      </c>
      <c r="J1032" t="s">
        <v>5148</v>
      </c>
      <c r="K1032">
        <v>91</v>
      </c>
      <c r="L1032">
        <v>2179</v>
      </c>
      <c r="M1032">
        <v>8</v>
      </c>
      <c r="N1032">
        <v>8</v>
      </c>
      <c r="O1032">
        <v>19.5</v>
      </c>
      <c r="P1032">
        <v>76</v>
      </c>
      <c r="Q1032">
        <v>47</v>
      </c>
      <c r="R1032">
        <v>24</v>
      </c>
      <c r="S1032" t="s">
        <v>24</v>
      </c>
      <c r="T1032">
        <v>0</v>
      </c>
      <c r="U1032">
        <v>10</v>
      </c>
      <c r="V1032" t="str">
        <f t="shared" si="17"/>
        <v>NÃO</v>
      </c>
    </row>
    <row r="1033" spans="1:22" x14ac:dyDescent="0.25">
      <c r="A1033" t="s">
        <v>5149</v>
      </c>
      <c r="B1033" t="s">
        <v>5150</v>
      </c>
      <c r="C1033" t="s">
        <v>5151</v>
      </c>
      <c r="D1033" t="s">
        <v>192</v>
      </c>
      <c r="E1033" t="s">
        <v>1559</v>
      </c>
      <c r="G1033">
        <v>6</v>
      </c>
      <c r="H1033" s="1" t="s">
        <v>24</v>
      </c>
      <c r="I1033" t="s">
        <v>5152</v>
      </c>
      <c r="J1033" t="s">
        <v>5153</v>
      </c>
      <c r="K1033">
        <v>570</v>
      </c>
      <c r="L1033">
        <v>3420</v>
      </c>
      <c r="M1033">
        <v>25</v>
      </c>
      <c r="N1033">
        <v>31</v>
      </c>
      <c r="O1033">
        <v>33</v>
      </c>
      <c r="P1033">
        <v>43.5</v>
      </c>
      <c r="Q1033">
        <v>38</v>
      </c>
      <c r="R1033">
        <v>33.5</v>
      </c>
      <c r="S1033" t="s">
        <v>24</v>
      </c>
      <c r="T1033">
        <v>0</v>
      </c>
      <c r="U1033">
        <v>5</v>
      </c>
      <c r="V1033" t="str">
        <f t="shared" si="17"/>
        <v>NÃO</v>
      </c>
    </row>
    <row r="1034" spans="1:22" x14ac:dyDescent="0.25">
      <c r="A1034" t="s">
        <v>5154</v>
      </c>
      <c r="B1034" t="s">
        <v>5155</v>
      </c>
      <c r="C1034" t="s">
        <v>5156</v>
      </c>
      <c r="D1034" t="s">
        <v>192</v>
      </c>
      <c r="E1034" t="s">
        <v>62</v>
      </c>
      <c r="G1034">
        <v>24</v>
      </c>
      <c r="H1034" s="1" t="s">
        <v>24</v>
      </c>
      <c r="I1034" t="s">
        <v>5157</v>
      </c>
      <c r="J1034" t="s">
        <v>5158</v>
      </c>
      <c r="K1034">
        <v>290</v>
      </c>
      <c r="L1034">
        <v>6960</v>
      </c>
      <c r="M1034">
        <v>40</v>
      </c>
      <c r="N1034">
        <v>0.5</v>
      </c>
      <c r="O1034">
        <v>18.5</v>
      </c>
      <c r="P1034">
        <v>46</v>
      </c>
      <c r="Q1034">
        <v>40</v>
      </c>
      <c r="R1034">
        <v>28.5</v>
      </c>
      <c r="S1034" t="s">
        <v>24</v>
      </c>
      <c r="T1034">
        <v>0</v>
      </c>
      <c r="U1034">
        <v>10</v>
      </c>
      <c r="V1034" t="str">
        <f t="shared" si="17"/>
        <v>NÃO</v>
      </c>
    </row>
    <row r="1035" spans="1:22" x14ac:dyDescent="0.25">
      <c r="A1035" t="s">
        <v>5159</v>
      </c>
      <c r="B1035" t="s">
        <v>5160</v>
      </c>
      <c r="C1035" t="s">
        <v>5161</v>
      </c>
      <c r="D1035" t="s">
        <v>2513</v>
      </c>
      <c r="E1035" t="s">
        <v>614</v>
      </c>
      <c r="G1035">
        <v>18</v>
      </c>
      <c r="H1035" s="1" t="s">
        <v>24</v>
      </c>
      <c r="I1035" t="s">
        <v>5162</v>
      </c>
      <c r="J1035" t="s">
        <v>5163</v>
      </c>
      <c r="K1035">
        <v>465</v>
      </c>
      <c r="L1035">
        <v>8870</v>
      </c>
      <c r="M1035">
        <v>30</v>
      </c>
      <c r="N1035">
        <v>30</v>
      </c>
      <c r="O1035">
        <v>0.65</v>
      </c>
      <c r="P1035">
        <v>50</v>
      </c>
      <c r="Q1035">
        <v>40</v>
      </c>
      <c r="R1035">
        <v>59.5</v>
      </c>
      <c r="S1035" t="s">
        <v>24</v>
      </c>
      <c r="T1035">
        <v>0</v>
      </c>
      <c r="U1035">
        <v>10</v>
      </c>
      <c r="V1035" t="str">
        <f t="shared" si="17"/>
        <v>NÃO</v>
      </c>
    </row>
    <row r="1036" spans="1:22" x14ac:dyDescent="0.25">
      <c r="A1036" t="s">
        <v>5164</v>
      </c>
      <c r="B1036" t="s">
        <v>5165</v>
      </c>
      <c r="C1036" t="s">
        <v>5166</v>
      </c>
      <c r="D1036" t="s">
        <v>41</v>
      </c>
      <c r="E1036" t="s">
        <v>62</v>
      </c>
      <c r="G1036">
        <v>8</v>
      </c>
      <c r="H1036" s="1" t="s">
        <v>24</v>
      </c>
      <c r="I1036" t="s">
        <v>5167</v>
      </c>
      <c r="J1036" t="s">
        <v>5168</v>
      </c>
      <c r="K1036">
        <v>721</v>
      </c>
      <c r="L1036">
        <v>5768</v>
      </c>
      <c r="M1036">
        <v>45.5</v>
      </c>
      <c r="N1036">
        <v>38.5</v>
      </c>
      <c r="O1036">
        <v>13.5</v>
      </c>
      <c r="P1036">
        <v>46</v>
      </c>
      <c r="Q1036">
        <v>39</v>
      </c>
      <c r="R1036">
        <v>46</v>
      </c>
      <c r="S1036" t="s">
        <v>24</v>
      </c>
      <c r="T1036">
        <v>0</v>
      </c>
      <c r="U1036">
        <v>10</v>
      </c>
      <c r="V1036" t="str">
        <f t="shared" si="17"/>
        <v>NÃO</v>
      </c>
    </row>
    <row r="1037" spans="1:22" x14ac:dyDescent="0.25">
      <c r="A1037" t="s">
        <v>5169</v>
      </c>
      <c r="B1037" t="s">
        <v>5170</v>
      </c>
      <c r="C1037" t="s">
        <v>5171</v>
      </c>
      <c r="D1037" t="s">
        <v>41</v>
      </c>
      <c r="E1037" t="s">
        <v>62</v>
      </c>
      <c r="G1037">
        <v>6</v>
      </c>
      <c r="H1037" s="1" t="s">
        <v>24</v>
      </c>
      <c r="I1037" t="s">
        <v>5172</v>
      </c>
      <c r="J1037" t="s">
        <v>5173</v>
      </c>
      <c r="K1037">
        <v>885</v>
      </c>
      <c r="L1037">
        <v>5310</v>
      </c>
      <c r="M1037">
        <v>45.5</v>
      </c>
      <c r="N1037">
        <v>38.5</v>
      </c>
      <c r="O1037">
        <v>23</v>
      </c>
      <c r="P1037">
        <v>46</v>
      </c>
      <c r="Q1037">
        <v>39</v>
      </c>
      <c r="R1037">
        <v>46</v>
      </c>
      <c r="S1037" t="s">
        <v>24</v>
      </c>
      <c r="T1037">
        <v>0</v>
      </c>
      <c r="U1037">
        <v>10</v>
      </c>
      <c r="V1037" t="str">
        <f t="shared" si="17"/>
        <v>NÃO</v>
      </c>
    </row>
    <row r="1038" spans="1:22" x14ac:dyDescent="0.25">
      <c r="A1038" t="s">
        <v>5174</v>
      </c>
      <c r="B1038" t="s">
        <v>5175</v>
      </c>
      <c r="C1038" t="s">
        <v>5176</v>
      </c>
      <c r="D1038" t="s">
        <v>41</v>
      </c>
      <c r="E1038" t="s">
        <v>29</v>
      </c>
      <c r="F1038" t="s">
        <v>30</v>
      </c>
      <c r="G1038">
        <v>12</v>
      </c>
      <c r="H1038" s="1" t="s">
        <v>24</v>
      </c>
      <c r="I1038" t="s">
        <v>5177</v>
      </c>
      <c r="J1038" t="s">
        <v>5178</v>
      </c>
      <c r="K1038">
        <v>219</v>
      </c>
      <c r="L1038">
        <v>2750</v>
      </c>
      <c r="M1038">
        <v>19</v>
      </c>
      <c r="N1038">
        <v>14.5</v>
      </c>
      <c r="O1038">
        <v>27</v>
      </c>
      <c r="P1038">
        <v>46</v>
      </c>
      <c r="Q1038">
        <v>54</v>
      </c>
      <c r="R1038">
        <v>29</v>
      </c>
      <c r="S1038" t="s">
        <v>24</v>
      </c>
      <c r="T1038">
        <v>0</v>
      </c>
      <c r="U1038">
        <v>10</v>
      </c>
      <c r="V1038" t="str">
        <f t="shared" si="17"/>
        <v>NÃO</v>
      </c>
    </row>
    <row r="1039" spans="1:22" x14ac:dyDescent="0.25">
      <c r="A1039" t="s">
        <v>5179</v>
      </c>
      <c r="B1039" t="s">
        <v>5180</v>
      </c>
      <c r="C1039" t="s">
        <v>5181</v>
      </c>
      <c r="D1039" t="s">
        <v>68</v>
      </c>
      <c r="E1039" t="s">
        <v>62</v>
      </c>
      <c r="G1039">
        <v>6</v>
      </c>
      <c r="H1039" s="1" t="s">
        <v>24</v>
      </c>
      <c r="I1039" t="s">
        <v>5182</v>
      </c>
      <c r="J1039" t="s">
        <v>5183</v>
      </c>
      <c r="K1039">
        <v>870</v>
      </c>
      <c r="L1039">
        <v>5230</v>
      </c>
      <c r="M1039">
        <v>35</v>
      </c>
      <c r="N1039">
        <v>49</v>
      </c>
      <c r="O1039">
        <v>66</v>
      </c>
      <c r="S1039" t="s">
        <v>24</v>
      </c>
      <c r="T1039">
        <v>0</v>
      </c>
      <c r="U1039">
        <v>10</v>
      </c>
      <c r="V1039" t="str">
        <f t="shared" si="17"/>
        <v>NÃO</v>
      </c>
    </row>
    <row r="1040" spans="1:22" x14ac:dyDescent="0.25">
      <c r="A1040" t="s">
        <v>5184</v>
      </c>
      <c r="B1040" t="s">
        <v>5185</v>
      </c>
      <c r="C1040" t="s">
        <v>5186</v>
      </c>
      <c r="D1040" t="s">
        <v>68</v>
      </c>
      <c r="E1040" t="s">
        <v>62</v>
      </c>
      <c r="G1040">
        <v>12</v>
      </c>
      <c r="H1040" s="1" t="s">
        <v>24</v>
      </c>
      <c r="I1040" t="s">
        <v>5187</v>
      </c>
      <c r="J1040" t="s">
        <v>5188</v>
      </c>
      <c r="K1040">
        <v>266</v>
      </c>
      <c r="L1040">
        <v>3192</v>
      </c>
      <c r="M1040">
        <v>45</v>
      </c>
      <c r="N1040">
        <v>24</v>
      </c>
      <c r="O1040">
        <v>52</v>
      </c>
      <c r="S1040" t="s">
        <v>24</v>
      </c>
      <c r="T1040">
        <v>0</v>
      </c>
      <c r="U1040">
        <v>10</v>
      </c>
      <c r="V1040" t="str">
        <f t="shared" si="17"/>
        <v>NÃO</v>
      </c>
    </row>
    <row r="1041" spans="1:22" x14ac:dyDescent="0.25">
      <c r="A1041" t="s">
        <v>5189</v>
      </c>
      <c r="B1041" t="s">
        <v>5190</v>
      </c>
      <c r="C1041" t="s">
        <v>568</v>
      </c>
      <c r="D1041" t="s">
        <v>68</v>
      </c>
      <c r="E1041" t="s">
        <v>29</v>
      </c>
      <c r="F1041" t="s">
        <v>30</v>
      </c>
      <c r="G1041">
        <v>24</v>
      </c>
      <c r="H1041" s="1" t="s">
        <v>24</v>
      </c>
      <c r="I1041" t="s">
        <v>5191</v>
      </c>
      <c r="J1041" t="s">
        <v>5192</v>
      </c>
      <c r="K1041">
        <v>107</v>
      </c>
      <c r="L1041">
        <v>2568</v>
      </c>
      <c r="M1041">
        <v>48</v>
      </c>
      <c r="N1041">
        <v>36</v>
      </c>
      <c r="O1041">
        <v>20</v>
      </c>
      <c r="S1041" t="s">
        <v>24</v>
      </c>
      <c r="T1041">
        <v>0</v>
      </c>
      <c r="U1041">
        <v>10</v>
      </c>
      <c r="V1041" t="str">
        <f t="shared" si="17"/>
        <v>NÃO</v>
      </c>
    </row>
    <row r="1042" spans="1:22" x14ac:dyDescent="0.25">
      <c r="A1042" t="s">
        <v>5193</v>
      </c>
      <c r="B1042" t="s">
        <v>5194</v>
      </c>
      <c r="C1042" t="s">
        <v>5195</v>
      </c>
      <c r="D1042" t="s">
        <v>138</v>
      </c>
      <c r="E1042" t="s">
        <v>62</v>
      </c>
      <c r="G1042">
        <v>2</v>
      </c>
      <c r="H1042" s="1" t="s">
        <v>24</v>
      </c>
      <c r="I1042" t="s">
        <v>5196</v>
      </c>
      <c r="J1042" t="s">
        <v>5197</v>
      </c>
      <c r="K1042">
        <v>380</v>
      </c>
      <c r="L1042">
        <v>760</v>
      </c>
      <c r="M1042">
        <v>23</v>
      </c>
      <c r="N1042">
        <v>23</v>
      </c>
      <c r="O1042">
        <v>27</v>
      </c>
      <c r="S1042" t="s">
        <v>24</v>
      </c>
      <c r="T1042">
        <v>0</v>
      </c>
      <c r="U1042">
        <v>10</v>
      </c>
      <c r="V1042" t="str">
        <f t="shared" si="17"/>
        <v>NÃO</v>
      </c>
    </row>
    <row r="1043" spans="1:22" x14ac:dyDescent="0.25">
      <c r="A1043" t="s">
        <v>5198</v>
      </c>
      <c r="B1043" t="s">
        <v>5199</v>
      </c>
      <c r="C1043" t="s">
        <v>5200</v>
      </c>
      <c r="D1043" t="s">
        <v>2433</v>
      </c>
      <c r="E1043" t="s">
        <v>2466</v>
      </c>
      <c r="F1043" t="s">
        <v>2467</v>
      </c>
      <c r="G1043">
        <v>1</v>
      </c>
      <c r="H1043" s="1" t="s">
        <v>24</v>
      </c>
      <c r="I1043" t="s">
        <v>5201</v>
      </c>
      <c r="K1043">
        <v>12350</v>
      </c>
      <c r="L1043">
        <v>12350</v>
      </c>
      <c r="M1043">
        <v>34</v>
      </c>
      <c r="N1043">
        <v>28.3</v>
      </c>
      <c r="O1043">
        <v>27.2</v>
      </c>
      <c r="S1043" t="s">
        <v>24</v>
      </c>
      <c r="T1043">
        <v>0</v>
      </c>
      <c r="U1043">
        <v>0</v>
      </c>
      <c r="V1043" t="str">
        <f t="shared" si="17"/>
        <v>NÃO</v>
      </c>
    </row>
    <row r="1044" spans="1:22" x14ac:dyDescent="0.25">
      <c r="A1044" t="s">
        <v>5202</v>
      </c>
      <c r="B1044" t="s">
        <v>5203</v>
      </c>
      <c r="C1044" t="s">
        <v>5204</v>
      </c>
      <c r="D1044" t="s">
        <v>111</v>
      </c>
      <c r="E1044" t="s">
        <v>112</v>
      </c>
      <c r="G1044">
        <v>6</v>
      </c>
      <c r="H1044" s="1" t="s">
        <v>24</v>
      </c>
      <c r="I1044" t="s">
        <v>5205</v>
      </c>
      <c r="J1044" t="s">
        <v>5206</v>
      </c>
      <c r="K1044">
        <v>492</v>
      </c>
      <c r="L1044">
        <v>3160</v>
      </c>
      <c r="M1044">
        <v>10.6</v>
      </c>
      <c r="N1044">
        <v>13.1</v>
      </c>
      <c r="O1044">
        <v>29.7</v>
      </c>
      <c r="P1044">
        <v>33.1</v>
      </c>
      <c r="Q1044">
        <v>22.7</v>
      </c>
      <c r="R1044">
        <v>30.1</v>
      </c>
      <c r="S1044" t="s">
        <v>24</v>
      </c>
      <c r="T1044">
        <v>0</v>
      </c>
      <c r="U1044">
        <v>15</v>
      </c>
      <c r="V1044" t="str">
        <f t="shared" si="17"/>
        <v>NÃO</v>
      </c>
    </row>
    <row r="1045" spans="1:22" x14ac:dyDescent="0.25">
      <c r="A1045" t="s">
        <v>5207</v>
      </c>
      <c r="B1045" t="s">
        <v>5208</v>
      </c>
      <c r="C1045" t="s">
        <v>5209</v>
      </c>
      <c r="D1045" t="s">
        <v>111</v>
      </c>
      <c r="E1045" t="s">
        <v>112</v>
      </c>
      <c r="G1045">
        <v>6</v>
      </c>
      <c r="H1045" s="1" t="s">
        <v>24</v>
      </c>
      <c r="I1045" t="s">
        <v>5210</v>
      </c>
      <c r="J1045" t="s">
        <v>5211</v>
      </c>
      <c r="K1045">
        <v>438</v>
      </c>
      <c r="L1045">
        <v>2849</v>
      </c>
      <c r="M1045">
        <v>11.1</v>
      </c>
      <c r="N1045">
        <v>12.2</v>
      </c>
      <c r="O1045">
        <v>27.2</v>
      </c>
      <c r="P1045">
        <v>34</v>
      </c>
      <c r="Q1045">
        <v>23.3</v>
      </c>
      <c r="R1045">
        <v>28.7</v>
      </c>
      <c r="S1045" t="s">
        <v>24</v>
      </c>
      <c r="T1045">
        <v>0</v>
      </c>
      <c r="U1045">
        <v>15</v>
      </c>
      <c r="V1045" t="str">
        <f t="shared" si="17"/>
        <v>NÃO</v>
      </c>
    </row>
    <row r="1046" spans="1:22" x14ac:dyDescent="0.25">
      <c r="A1046" t="s">
        <v>5212</v>
      </c>
      <c r="B1046" t="s">
        <v>5213</v>
      </c>
      <c r="C1046" t="s">
        <v>5214</v>
      </c>
      <c r="D1046" t="s">
        <v>111</v>
      </c>
      <c r="E1046" t="s">
        <v>112</v>
      </c>
      <c r="G1046">
        <v>6</v>
      </c>
      <c r="H1046" s="1" t="s">
        <v>24</v>
      </c>
      <c r="I1046" t="s">
        <v>5215</v>
      </c>
      <c r="J1046" t="s">
        <v>5216</v>
      </c>
      <c r="K1046">
        <v>326</v>
      </c>
      <c r="L1046">
        <v>2109</v>
      </c>
      <c r="M1046">
        <v>9</v>
      </c>
      <c r="N1046">
        <v>12.1</v>
      </c>
      <c r="O1046">
        <v>25.3</v>
      </c>
      <c r="P1046">
        <v>27.2</v>
      </c>
      <c r="Q1046">
        <v>18.600000000000001</v>
      </c>
      <c r="R1046">
        <v>26.9</v>
      </c>
      <c r="S1046" t="s">
        <v>24</v>
      </c>
      <c r="T1046">
        <v>0</v>
      </c>
      <c r="U1046">
        <v>15</v>
      </c>
      <c r="V1046" t="str">
        <f t="shared" si="17"/>
        <v>NÃO</v>
      </c>
    </row>
    <row r="1047" spans="1:22" x14ac:dyDescent="0.25">
      <c r="A1047" t="s">
        <v>5217</v>
      </c>
      <c r="B1047" t="s">
        <v>5218</v>
      </c>
      <c r="C1047" t="s">
        <v>5219</v>
      </c>
      <c r="D1047" t="s">
        <v>111</v>
      </c>
      <c r="E1047" t="s">
        <v>112</v>
      </c>
      <c r="G1047">
        <v>6</v>
      </c>
      <c r="H1047" s="1" t="s">
        <v>24</v>
      </c>
      <c r="I1047" t="s">
        <v>5220</v>
      </c>
      <c r="J1047" t="s">
        <v>5221</v>
      </c>
      <c r="K1047">
        <v>467</v>
      </c>
      <c r="L1047">
        <v>3030</v>
      </c>
      <c r="M1047">
        <v>13.3</v>
      </c>
      <c r="N1047">
        <v>16.399999999999999</v>
      </c>
      <c r="O1047">
        <v>20</v>
      </c>
      <c r="P1047">
        <v>38.1</v>
      </c>
      <c r="Q1047">
        <v>27</v>
      </c>
      <c r="R1047">
        <v>21</v>
      </c>
      <c r="S1047" t="s">
        <v>24</v>
      </c>
      <c r="T1047">
        <v>0</v>
      </c>
      <c r="U1047">
        <v>15</v>
      </c>
      <c r="V1047" t="str">
        <f t="shared" si="17"/>
        <v>NÃO</v>
      </c>
    </row>
    <row r="1048" spans="1:22" x14ac:dyDescent="0.25">
      <c r="A1048" t="s">
        <v>5222</v>
      </c>
      <c r="B1048" t="s">
        <v>5223</v>
      </c>
      <c r="C1048" t="s">
        <v>5224</v>
      </c>
      <c r="D1048" t="s">
        <v>873</v>
      </c>
      <c r="E1048" t="s">
        <v>1474</v>
      </c>
      <c r="G1048">
        <v>1</v>
      </c>
      <c r="H1048" s="1" t="s">
        <v>24</v>
      </c>
      <c r="I1048" t="s">
        <v>5225</v>
      </c>
      <c r="J1048" t="s">
        <v>5226</v>
      </c>
      <c r="K1048">
        <v>4556</v>
      </c>
      <c r="L1048">
        <v>4557</v>
      </c>
      <c r="M1048">
        <v>52.5</v>
      </c>
      <c r="N1048">
        <v>23.5</v>
      </c>
      <c r="O1048">
        <v>7.5</v>
      </c>
      <c r="P1048">
        <v>52.5</v>
      </c>
      <c r="Q1048">
        <v>23.5</v>
      </c>
      <c r="R1048">
        <v>7.5</v>
      </c>
      <c r="S1048" t="s">
        <v>24</v>
      </c>
      <c r="T1048">
        <v>0</v>
      </c>
      <c r="U1048">
        <v>10</v>
      </c>
      <c r="V1048" t="str">
        <f t="shared" si="17"/>
        <v>NÃO</v>
      </c>
    </row>
    <row r="1049" spans="1:22" x14ac:dyDescent="0.25">
      <c r="A1049" t="s">
        <v>5227</v>
      </c>
      <c r="B1049" t="s">
        <v>5228</v>
      </c>
      <c r="C1049" t="s">
        <v>5229</v>
      </c>
      <c r="D1049" t="s">
        <v>85</v>
      </c>
      <c r="E1049" t="s">
        <v>62</v>
      </c>
      <c r="F1049" t="s">
        <v>4989</v>
      </c>
      <c r="G1049">
        <v>20</v>
      </c>
      <c r="H1049" s="1" t="s">
        <v>24</v>
      </c>
      <c r="I1049" t="s">
        <v>5230</v>
      </c>
      <c r="J1049" t="s">
        <v>5231</v>
      </c>
      <c r="K1049">
        <v>210</v>
      </c>
      <c r="L1049">
        <v>4200</v>
      </c>
      <c r="M1049">
        <v>0.1</v>
      </c>
      <c r="N1049">
        <v>40</v>
      </c>
      <c r="O1049">
        <v>18</v>
      </c>
      <c r="P1049">
        <v>50</v>
      </c>
      <c r="Q1049">
        <v>47</v>
      </c>
      <c r="R1049">
        <v>15</v>
      </c>
      <c r="S1049" t="s">
        <v>24</v>
      </c>
      <c r="T1049">
        <v>0</v>
      </c>
      <c r="U1049">
        <v>10</v>
      </c>
      <c r="V1049" t="str">
        <f t="shared" si="17"/>
        <v>NÃO</v>
      </c>
    </row>
    <row r="1050" spans="1:22" x14ac:dyDescent="0.25">
      <c r="A1050" t="s">
        <v>5232</v>
      </c>
      <c r="B1050" t="s">
        <v>5233</v>
      </c>
      <c r="C1050" t="s">
        <v>5234</v>
      </c>
      <c r="D1050" t="s">
        <v>1654</v>
      </c>
      <c r="E1050" t="s">
        <v>29</v>
      </c>
      <c r="F1050" t="s">
        <v>30</v>
      </c>
      <c r="G1050">
        <v>6</v>
      </c>
      <c r="H1050" s="1" t="s">
        <v>24</v>
      </c>
      <c r="I1050" t="s">
        <v>5235</v>
      </c>
      <c r="J1050" t="s">
        <v>5236</v>
      </c>
      <c r="K1050">
        <v>204</v>
      </c>
      <c r="L1050">
        <v>1224</v>
      </c>
      <c r="M1050">
        <v>34.5</v>
      </c>
      <c r="N1050">
        <v>21.2</v>
      </c>
      <c r="O1050">
        <v>11</v>
      </c>
      <c r="P1050">
        <v>34.5</v>
      </c>
      <c r="Q1050">
        <v>19.5</v>
      </c>
      <c r="R1050">
        <v>20.6</v>
      </c>
      <c r="S1050" t="s">
        <v>24</v>
      </c>
      <c r="T1050">
        <v>0</v>
      </c>
      <c r="U1050">
        <v>10</v>
      </c>
      <c r="V1050" t="str">
        <f t="shared" si="17"/>
        <v>NÃO</v>
      </c>
    </row>
    <row r="1051" spans="1:22" x14ac:dyDescent="0.25">
      <c r="A1051" t="s">
        <v>5237</v>
      </c>
      <c r="B1051" t="s">
        <v>5238</v>
      </c>
      <c r="C1051" t="s">
        <v>5239</v>
      </c>
      <c r="D1051" t="s">
        <v>1654</v>
      </c>
      <c r="E1051" t="s">
        <v>29</v>
      </c>
      <c r="F1051" t="s">
        <v>30</v>
      </c>
      <c r="G1051">
        <v>6</v>
      </c>
      <c r="H1051" s="1" t="s">
        <v>24</v>
      </c>
      <c r="I1051" t="s">
        <v>5240</v>
      </c>
      <c r="J1051" t="s">
        <v>5241</v>
      </c>
      <c r="K1051">
        <v>369</v>
      </c>
      <c r="L1051">
        <v>2214</v>
      </c>
      <c r="M1051">
        <v>30.5</v>
      </c>
      <c r="N1051">
        <v>37</v>
      </c>
      <c r="O1051">
        <v>8.6999999999999993</v>
      </c>
      <c r="P1051">
        <v>34.6</v>
      </c>
      <c r="Q1051">
        <v>21.6</v>
      </c>
      <c r="R1051">
        <v>30</v>
      </c>
      <c r="S1051" t="s">
        <v>24</v>
      </c>
      <c r="T1051">
        <v>0</v>
      </c>
      <c r="U1051">
        <v>10</v>
      </c>
      <c r="V1051" t="str">
        <f t="shared" si="17"/>
        <v>NÃO</v>
      </c>
    </row>
    <row r="1052" spans="1:22" x14ac:dyDescent="0.25">
      <c r="A1052" t="s">
        <v>5242</v>
      </c>
      <c r="B1052" t="s">
        <v>5243</v>
      </c>
      <c r="C1052" t="s">
        <v>5244</v>
      </c>
      <c r="D1052" t="s">
        <v>1654</v>
      </c>
      <c r="E1052" t="s">
        <v>29</v>
      </c>
      <c r="F1052" t="s">
        <v>30</v>
      </c>
      <c r="G1052">
        <v>6</v>
      </c>
      <c r="H1052" s="1" t="s">
        <v>24</v>
      </c>
      <c r="I1052" t="s">
        <v>5245</v>
      </c>
      <c r="J1052" t="s">
        <v>5246</v>
      </c>
      <c r="K1052">
        <v>203</v>
      </c>
      <c r="L1052">
        <v>1218</v>
      </c>
      <c r="M1052">
        <v>29</v>
      </c>
      <c r="N1052">
        <v>28</v>
      </c>
      <c r="O1052">
        <v>13</v>
      </c>
      <c r="P1052">
        <v>28</v>
      </c>
      <c r="Q1052">
        <v>22</v>
      </c>
      <c r="R1052">
        <v>28</v>
      </c>
      <c r="S1052" t="s">
        <v>24</v>
      </c>
      <c r="T1052">
        <v>0</v>
      </c>
      <c r="U1052">
        <v>10</v>
      </c>
      <c r="V1052" t="str">
        <f t="shared" si="17"/>
        <v>NÃO</v>
      </c>
    </row>
    <row r="1053" spans="1:22" x14ac:dyDescent="0.25">
      <c r="A1053" t="s">
        <v>5247</v>
      </c>
      <c r="B1053" t="s">
        <v>5248</v>
      </c>
      <c r="C1053" t="s">
        <v>5249</v>
      </c>
      <c r="D1053" t="s">
        <v>1654</v>
      </c>
      <c r="E1053" t="s">
        <v>62</v>
      </c>
      <c r="G1053">
        <v>12</v>
      </c>
      <c r="H1053" s="1" t="s">
        <v>24</v>
      </c>
      <c r="I1053" t="s">
        <v>5250</v>
      </c>
      <c r="J1053" t="s">
        <v>5251</v>
      </c>
      <c r="K1053">
        <v>88</v>
      </c>
      <c r="L1053">
        <v>1056</v>
      </c>
      <c r="M1053">
        <v>0.4</v>
      </c>
      <c r="N1053">
        <v>1.17</v>
      </c>
      <c r="O1053">
        <v>2.7</v>
      </c>
      <c r="P1053">
        <v>27.5</v>
      </c>
      <c r="Q1053">
        <v>17.5</v>
      </c>
      <c r="R1053">
        <v>12.7</v>
      </c>
      <c r="S1053" t="s">
        <v>24</v>
      </c>
      <c r="T1053">
        <v>0</v>
      </c>
      <c r="U1053">
        <v>10</v>
      </c>
      <c r="V1053" t="str">
        <f t="shared" si="17"/>
        <v>NÃO</v>
      </c>
    </row>
    <row r="1054" spans="1:22" x14ac:dyDescent="0.25">
      <c r="A1054" t="s">
        <v>5252</v>
      </c>
      <c r="B1054" t="s">
        <v>5253</v>
      </c>
      <c r="C1054" t="s">
        <v>5254</v>
      </c>
      <c r="D1054" t="s">
        <v>44</v>
      </c>
      <c r="E1054" t="s">
        <v>219</v>
      </c>
      <c r="F1054" t="s">
        <v>105</v>
      </c>
      <c r="G1054">
        <v>12</v>
      </c>
      <c r="H1054" s="1" t="s">
        <v>47</v>
      </c>
      <c r="I1054" t="s">
        <v>5255</v>
      </c>
      <c r="J1054" t="s">
        <v>5256</v>
      </c>
      <c r="K1054">
        <v>225</v>
      </c>
      <c r="L1054">
        <v>3056</v>
      </c>
      <c r="M1054">
        <v>8.6999999999999993</v>
      </c>
      <c r="N1054">
        <v>8.6999999999999993</v>
      </c>
      <c r="O1054">
        <v>18.600000000000001</v>
      </c>
      <c r="P1054">
        <v>36.5</v>
      </c>
      <c r="Q1054">
        <v>27.5</v>
      </c>
      <c r="R1054">
        <v>20.2</v>
      </c>
      <c r="S1054" t="s">
        <v>24</v>
      </c>
      <c r="T1054">
        <v>0</v>
      </c>
      <c r="U1054">
        <v>15</v>
      </c>
      <c r="V1054" t="str">
        <f t="shared" si="17"/>
        <v>SIM</v>
      </c>
    </row>
    <row r="1055" spans="1:22" x14ac:dyDescent="0.25">
      <c r="A1055" t="s">
        <v>5257</v>
      </c>
      <c r="B1055" t="s">
        <v>5258</v>
      </c>
      <c r="C1055" t="s">
        <v>5259</v>
      </c>
      <c r="D1055" t="s">
        <v>44</v>
      </c>
      <c r="E1055" t="s">
        <v>45</v>
      </c>
      <c r="F1055" t="s">
        <v>46</v>
      </c>
      <c r="G1055">
        <v>12</v>
      </c>
      <c r="H1055" s="1" t="s">
        <v>47</v>
      </c>
      <c r="I1055" t="s">
        <v>5260</v>
      </c>
      <c r="J1055" t="s">
        <v>5261</v>
      </c>
      <c r="K1055">
        <v>780</v>
      </c>
      <c r="L1055">
        <v>9962</v>
      </c>
      <c r="M1055">
        <v>11.85</v>
      </c>
      <c r="N1055">
        <v>8.3000000000000007</v>
      </c>
      <c r="O1055">
        <v>13.5</v>
      </c>
      <c r="P1055">
        <v>36.799999999999997</v>
      </c>
      <c r="Q1055">
        <v>33.700000000000003</v>
      </c>
      <c r="R1055">
        <v>16.100000000000001</v>
      </c>
      <c r="S1055" t="s">
        <v>24</v>
      </c>
      <c r="T1055">
        <v>0</v>
      </c>
      <c r="U1055">
        <v>15</v>
      </c>
      <c r="V1055" t="str">
        <f t="shared" si="17"/>
        <v>SIM</v>
      </c>
    </row>
    <row r="1056" spans="1:22" x14ac:dyDescent="0.25">
      <c r="A1056" t="s">
        <v>5262</v>
      </c>
      <c r="B1056" t="s">
        <v>5263</v>
      </c>
      <c r="C1056" t="s">
        <v>5264</v>
      </c>
      <c r="D1056" t="s">
        <v>44</v>
      </c>
      <c r="E1056" t="s">
        <v>104</v>
      </c>
      <c r="F1056" t="s">
        <v>105</v>
      </c>
      <c r="G1056">
        <v>24</v>
      </c>
      <c r="H1056" s="1" t="s">
        <v>47</v>
      </c>
      <c r="I1056" t="s">
        <v>5265</v>
      </c>
      <c r="J1056" t="s">
        <v>5266</v>
      </c>
      <c r="K1056">
        <v>220</v>
      </c>
      <c r="L1056">
        <v>5559</v>
      </c>
      <c r="M1056">
        <v>19</v>
      </c>
      <c r="N1056">
        <v>19</v>
      </c>
      <c r="O1056">
        <v>1.6</v>
      </c>
      <c r="P1056">
        <v>19.8</v>
      </c>
      <c r="Q1056">
        <v>18.3</v>
      </c>
      <c r="R1056">
        <v>20.3</v>
      </c>
      <c r="S1056" t="s">
        <v>24</v>
      </c>
      <c r="T1056">
        <v>0</v>
      </c>
      <c r="U1056">
        <v>10</v>
      </c>
      <c r="V1056" t="str">
        <f t="shared" si="17"/>
        <v>SIM</v>
      </c>
    </row>
    <row r="1057" spans="1:22" x14ac:dyDescent="0.25">
      <c r="A1057" t="s">
        <v>5267</v>
      </c>
      <c r="B1057" t="s">
        <v>5268</v>
      </c>
      <c r="C1057" t="s">
        <v>5269</v>
      </c>
      <c r="D1057" t="s">
        <v>44</v>
      </c>
      <c r="E1057" t="s">
        <v>104</v>
      </c>
      <c r="F1057" t="s">
        <v>105</v>
      </c>
      <c r="G1057">
        <v>12</v>
      </c>
      <c r="H1057" s="1" t="s">
        <v>47</v>
      </c>
      <c r="I1057" t="s">
        <v>5270</v>
      </c>
      <c r="J1057" t="s">
        <v>5271</v>
      </c>
      <c r="K1057">
        <v>425</v>
      </c>
      <c r="L1057">
        <v>5569</v>
      </c>
      <c r="M1057">
        <v>26</v>
      </c>
      <c r="N1057">
        <v>26</v>
      </c>
      <c r="O1057">
        <v>2.42</v>
      </c>
      <c r="P1057">
        <v>27.4</v>
      </c>
      <c r="Q1057">
        <v>17.5</v>
      </c>
      <c r="R1057">
        <v>28.8</v>
      </c>
      <c r="S1057" t="s">
        <v>24</v>
      </c>
      <c r="T1057">
        <v>0</v>
      </c>
      <c r="U1057">
        <v>10</v>
      </c>
      <c r="V1057" t="str">
        <f t="shared" si="17"/>
        <v>SIM</v>
      </c>
    </row>
    <row r="1058" spans="1:22" x14ac:dyDescent="0.25">
      <c r="A1058" t="s">
        <v>5272</v>
      </c>
      <c r="B1058" t="s">
        <v>5273</v>
      </c>
      <c r="C1058" t="s">
        <v>5274</v>
      </c>
      <c r="D1058" t="s">
        <v>44</v>
      </c>
      <c r="E1058" t="s">
        <v>104</v>
      </c>
      <c r="F1058" t="s">
        <v>105</v>
      </c>
      <c r="G1058">
        <v>24</v>
      </c>
      <c r="H1058" s="1" t="s">
        <v>47</v>
      </c>
      <c r="I1058" t="s">
        <v>5275</v>
      </c>
      <c r="J1058" t="s">
        <v>5276</v>
      </c>
      <c r="K1058">
        <v>355</v>
      </c>
      <c r="L1058">
        <v>9084</v>
      </c>
      <c r="M1058">
        <v>23.5</v>
      </c>
      <c r="N1058">
        <v>23.5</v>
      </c>
      <c r="O1058">
        <v>3</v>
      </c>
      <c r="P1058">
        <v>26.7</v>
      </c>
      <c r="Q1058">
        <v>24.9</v>
      </c>
      <c r="R1058">
        <v>25.3</v>
      </c>
      <c r="S1058" t="s">
        <v>24</v>
      </c>
      <c r="T1058">
        <v>0</v>
      </c>
      <c r="U1058">
        <v>10</v>
      </c>
      <c r="V1058" t="str">
        <f t="shared" si="17"/>
        <v>SIM</v>
      </c>
    </row>
    <row r="1059" spans="1:22" x14ac:dyDescent="0.25">
      <c r="A1059" t="s">
        <v>5277</v>
      </c>
      <c r="B1059" t="s">
        <v>5278</v>
      </c>
      <c r="C1059" t="s">
        <v>5279</v>
      </c>
      <c r="D1059" t="s">
        <v>44</v>
      </c>
      <c r="E1059" t="s">
        <v>104</v>
      </c>
      <c r="F1059" t="s">
        <v>105</v>
      </c>
      <c r="G1059">
        <v>24</v>
      </c>
      <c r="H1059" s="1" t="s">
        <v>47</v>
      </c>
      <c r="I1059" t="s">
        <v>5280</v>
      </c>
      <c r="J1059" t="s">
        <v>5281</v>
      </c>
      <c r="K1059">
        <v>270</v>
      </c>
      <c r="L1059">
        <v>6773</v>
      </c>
      <c r="M1059">
        <v>18.3</v>
      </c>
      <c r="N1059">
        <v>18.3</v>
      </c>
      <c r="O1059">
        <v>4.3</v>
      </c>
      <c r="P1059">
        <v>27.9</v>
      </c>
      <c r="Q1059">
        <v>19.7</v>
      </c>
      <c r="R1059">
        <v>21.1</v>
      </c>
      <c r="S1059" t="s">
        <v>24</v>
      </c>
      <c r="T1059">
        <v>0</v>
      </c>
      <c r="U1059">
        <v>10</v>
      </c>
      <c r="V1059" t="str">
        <f t="shared" si="17"/>
        <v>SIM</v>
      </c>
    </row>
    <row r="1060" spans="1:22" x14ac:dyDescent="0.25">
      <c r="A1060" t="s">
        <v>5282</v>
      </c>
      <c r="B1060" t="s">
        <v>5283</v>
      </c>
      <c r="C1060" t="s">
        <v>5284</v>
      </c>
      <c r="D1060" t="s">
        <v>5285</v>
      </c>
      <c r="E1060" t="s">
        <v>614</v>
      </c>
      <c r="G1060">
        <v>14</v>
      </c>
      <c r="H1060" s="1" t="s">
        <v>24</v>
      </c>
      <c r="I1060" t="s">
        <v>5286</v>
      </c>
      <c r="K1060">
        <v>400</v>
      </c>
      <c r="L1060">
        <v>5600</v>
      </c>
      <c r="S1060" t="s">
        <v>24</v>
      </c>
      <c r="T1060">
        <v>0</v>
      </c>
      <c r="U1060">
        <v>0</v>
      </c>
      <c r="V1060" t="str">
        <f t="shared" si="17"/>
        <v>NÃO</v>
      </c>
    </row>
    <row r="1061" spans="1:22" x14ac:dyDescent="0.25">
      <c r="A1061" t="s">
        <v>5287</v>
      </c>
      <c r="B1061" t="s">
        <v>5288</v>
      </c>
      <c r="C1061" t="s">
        <v>5289</v>
      </c>
      <c r="D1061" t="s">
        <v>5285</v>
      </c>
      <c r="E1061" t="s">
        <v>614</v>
      </c>
      <c r="G1061">
        <v>12</v>
      </c>
      <c r="H1061" s="1" t="s">
        <v>24</v>
      </c>
      <c r="I1061" t="s">
        <v>5290</v>
      </c>
      <c r="K1061">
        <v>1300</v>
      </c>
      <c r="L1061">
        <v>15600</v>
      </c>
      <c r="S1061" t="s">
        <v>24</v>
      </c>
      <c r="T1061">
        <v>0</v>
      </c>
      <c r="U1061">
        <v>0</v>
      </c>
      <c r="V1061" t="str">
        <f t="shared" si="17"/>
        <v>NÃO</v>
      </c>
    </row>
    <row r="1062" spans="1:22" x14ac:dyDescent="0.25">
      <c r="A1062" t="s">
        <v>5291</v>
      </c>
      <c r="B1062" t="s">
        <v>5292</v>
      </c>
      <c r="C1062" t="s">
        <v>5293</v>
      </c>
      <c r="D1062" t="s">
        <v>5285</v>
      </c>
      <c r="E1062" t="s">
        <v>614</v>
      </c>
      <c r="G1062">
        <v>14</v>
      </c>
      <c r="H1062" s="1" t="s">
        <v>24</v>
      </c>
      <c r="I1062" t="s">
        <v>5294</v>
      </c>
      <c r="K1062">
        <v>400</v>
      </c>
      <c r="L1062">
        <v>5600</v>
      </c>
      <c r="S1062" t="s">
        <v>24</v>
      </c>
      <c r="T1062">
        <v>0</v>
      </c>
      <c r="U1062">
        <v>0</v>
      </c>
      <c r="V1062" t="str">
        <f t="shared" si="17"/>
        <v>NÃO</v>
      </c>
    </row>
    <row r="1063" spans="1:22" x14ac:dyDescent="0.25">
      <c r="A1063" t="s">
        <v>5295</v>
      </c>
      <c r="B1063" t="s">
        <v>5296</v>
      </c>
      <c r="C1063" t="s">
        <v>5297</v>
      </c>
      <c r="D1063" t="s">
        <v>5285</v>
      </c>
      <c r="E1063" t="s">
        <v>614</v>
      </c>
      <c r="G1063">
        <v>12</v>
      </c>
      <c r="H1063" s="1" t="s">
        <v>24</v>
      </c>
      <c r="I1063" t="s">
        <v>5298</v>
      </c>
      <c r="K1063">
        <v>1300</v>
      </c>
      <c r="L1063">
        <v>15600</v>
      </c>
      <c r="S1063" t="s">
        <v>24</v>
      </c>
      <c r="T1063">
        <v>0</v>
      </c>
      <c r="U1063">
        <v>0</v>
      </c>
      <c r="V1063" t="str">
        <f t="shared" si="17"/>
        <v>NÃO</v>
      </c>
    </row>
    <row r="1064" spans="1:22" x14ac:dyDescent="0.25">
      <c r="A1064" t="s">
        <v>5299</v>
      </c>
      <c r="B1064" t="s">
        <v>5300</v>
      </c>
      <c r="C1064" t="s">
        <v>5301</v>
      </c>
      <c r="D1064" t="s">
        <v>5285</v>
      </c>
      <c r="E1064" t="s">
        <v>614</v>
      </c>
      <c r="G1064">
        <v>14</v>
      </c>
      <c r="H1064" s="1" t="s">
        <v>24</v>
      </c>
      <c r="I1064" t="s">
        <v>5302</v>
      </c>
      <c r="K1064">
        <v>400</v>
      </c>
      <c r="L1064">
        <v>5600</v>
      </c>
      <c r="S1064" t="s">
        <v>24</v>
      </c>
      <c r="T1064">
        <v>0</v>
      </c>
      <c r="U1064">
        <v>0</v>
      </c>
      <c r="V1064" t="str">
        <f t="shared" si="17"/>
        <v>NÃO</v>
      </c>
    </row>
    <row r="1065" spans="1:22" x14ac:dyDescent="0.25">
      <c r="A1065" t="s">
        <v>5303</v>
      </c>
      <c r="B1065" t="s">
        <v>5304</v>
      </c>
      <c r="C1065" t="s">
        <v>5305</v>
      </c>
      <c r="D1065" t="s">
        <v>5285</v>
      </c>
      <c r="E1065" t="s">
        <v>614</v>
      </c>
      <c r="G1065">
        <v>12</v>
      </c>
      <c r="H1065" s="1" t="s">
        <v>24</v>
      </c>
      <c r="I1065" t="s">
        <v>5306</v>
      </c>
      <c r="K1065">
        <v>1300</v>
      </c>
      <c r="L1065">
        <v>15600</v>
      </c>
      <c r="S1065" t="s">
        <v>24</v>
      </c>
      <c r="T1065">
        <v>0</v>
      </c>
      <c r="U1065">
        <v>0</v>
      </c>
      <c r="V1065" t="str">
        <f t="shared" si="17"/>
        <v>NÃO</v>
      </c>
    </row>
    <row r="1066" spans="1:22" x14ac:dyDescent="0.25">
      <c r="A1066" t="s">
        <v>5307</v>
      </c>
      <c r="B1066" t="s">
        <v>5308</v>
      </c>
      <c r="C1066" t="s">
        <v>5309</v>
      </c>
      <c r="D1066" t="s">
        <v>5285</v>
      </c>
      <c r="E1066" t="s">
        <v>614</v>
      </c>
      <c r="G1066">
        <v>24</v>
      </c>
      <c r="H1066" s="1" t="s">
        <v>24</v>
      </c>
      <c r="I1066" t="s">
        <v>5310</v>
      </c>
      <c r="K1066">
        <v>300</v>
      </c>
      <c r="L1066">
        <v>3600</v>
      </c>
      <c r="S1066" t="s">
        <v>24</v>
      </c>
      <c r="T1066">
        <v>0</v>
      </c>
      <c r="U1066">
        <v>0</v>
      </c>
      <c r="V1066" t="str">
        <f t="shared" si="17"/>
        <v>NÃO</v>
      </c>
    </row>
    <row r="1067" spans="1:22" x14ac:dyDescent="0.25">
      <c r="A1067" t="s">
        <v>5311</v>
      </c>
      <c r="B1067" t="s">
        <v>5312</v>
      </c>
      <c r="C1067" t="s">
        <v>5313</v>
      </c>
      <c r="D1067" t="s">
        <v>5285</v>
      </c>
      <c r="E1067" t="s">
        <v>614</v>
      </c>
      <c r="G1067">
        <v>12</v>
      </c>
      <c r="H1067" s="1" t="s">
        <v>24</v>
      </c>
      <c r="I1067" t="s">
        <v>5314</v>
      </c>
      <c r="K1067">
        <v>600</v>
      </c>
      <c r="L1067">
        <v>7200</v>
      </c>
      <c r="S1067" t="s">
        <v>24</v>
      </c>
      <c r="T1067">
        <v>0</v>
      </c>
      <c r="U1067">
        <v>0</v>
      </c>
      <c r="V1067" t="str">
        <f t="shared" si="17"/>
        <v>NÃO</v>
      </c>
    </row>
    <row r="1068" spans="1:22" x14ac:dyDescent="0.25">
      <c r="A1068" t="s">
        <v>5315</v>
      </c>
      <c r="B1068" t="s">
        <v>5316</v>
      </c>
      <c r="C1068" t="s">
        <v>5317</v>
      </c>
      <c r="D1068" t="s">
        <v>5285</v>
      </c>
      <c r="E1068" t="s">
        <v>614</v>
      </c>
      <c r="G1068">
        <v>36</v>
      </c>
      <c r="H1068" s="1" t="s">
        <v>24</v>
      </c>
      <c r="I1068" t="s">
        <v>5318</v>
      </c>
      <c r="K1068">
        <v>100</v>
      </c>
      <c r="L1068">
        <v>1200</v>
      </c>
      <c r="S1068" t="s">
        <v>24</v>
      </c>
      <c r="T1068">
        <v>0</v>
      </c>
      <c r="U1068">
        <v>0</v>
      </c>
      <c r="V1068" t="str">
        <f t="shared" si="17"/>
        <v>NÃO</v>
      </c>
    </row>
    <row r="1069" spans="1:22" x14ac:dyDescent="0.25">
      <c r="A1069" t="s">
        <v>5319</v>
      </c>
      <c r="B1069" t="s">
        <v>5320</v>
      </c>
      <c r="C1069" t="s">
        <v>5321</v>
      </c>
      <c r="D1069" t="s">
        <v>5285</v>
      </c>
      <c r="E1069" t="s">
        <v>614</v>
      </c>
      <c r="G1069">
        <v>24</v>
      </c>
      <c r="H1069" s="1" t="s">
        <v>24</v>
      </c>
      <c r="I1069" t="s">
        <v>5322</v>
      </c>
      <c r="K1069">
        <v>150</v>
      </c>
      <c r="L1069">
        <v>1800</v>
      </c>
      <c r="S1069" t="s">
        <v>24</v>
      </c>
      <c r="T1069">
        <v>0</v>
      </c>
      <c r="U1069">
        <v>0</v>
      </c>
      <c r="V1069" t="str">
        <f t="shared" si="17"/>
        <v>NÃO</v>
      </c>
    </row>
    <row r="1070" spans="1:22" x14ac:dyDescent="0.25">
      <c r="A1070" t="s">
        <v>5323</v>
      </c>
      <c r="B1070" t="s">
        <v>5324</v>
      </c>
      <c r="C1070" t="s">
        <v>5325</v>
      </c>
      <c r="D1070" t="s">
        <v>5285</v>
      </c>
      <c r="E1070" t="s">
        <v>614</v>
      </c>
      <c r="G1070">
        <v>24</v>
      </c>
      <c r="H1070" s="1" t="s">
        <v>24</v>
      </c>
      <c r="I1070" t="s">
        <v>5326</v>
      </c>
      <c r="K1070">
        <v>100</v>
      </c>
      <c r="L1070">
        <v>1200</v>
      </c>
      <c r="S1070" t="s">
        <v>24</v>
      </c>
      <c r="T1070">
        <v>0</v>
      </c>
      <c r="U1070">
        <v>0</v>
      </c>
      <c r="V1070" t="str">
        <f t="shared" si="17"/>
        <v>NÃO</v>
      </c>
    </row>
    <row r="1071" spans="1:22" x14ac:dyDescent="0.25">
      <c r="A1071" t="s">
        <v>5327</v>
      </c>
      <c r="B1071" t="s">
        <v>5328</v>
      </c>
      <c r="C1071" t="s">
        <v>5329</v>
      </c>
      <c r="D1071" t="s">
        <v>5285</v>
      </c>
      <c r="E1071" t="s">
        <v>614</v>
      </c>
      <c r="G1071">
        <v>36</v>
      </c>
      <c r="H1071" s="1" t="s">
        <v>24</v>
      </c>
      <c r="I1071" t="s">
        <v>5330</v>
      </c>
      <c r="K1071">
        <v>100</v>
      </c>
      <c r="L1071">
        <v>1200</v>
      </c>
      <c r="S1071" t="s">
        <v>24</v>
      </c>
      <c r="T1071">
        <v>0</v>
      </c>
      <c r="U1071">
        <v>0</v>
      </c>
      <c r="V1071" t="str">
        <f t="shared" si="17"/>
        <v>NÃO</v>
      </c>
    </row>
    <row r="1072" spans="1:22" x14ac:dyDescent="0.25">
      <c r="A1072" t="s">
        <v>5331</v>
      </c>
      <c r="B1072" t="s">
        <v>5332</v>
      </c>
      <c r="C1072" t="s">
        <v>5333</v>
      </c>
      <c r="D1072" t="s">
        <v>5285</v>
      </c>
      <c r="E1072" t="s">
        <v>614</v>
      </c>
      <c r="G1072">
        <v>240</v>
      </c>
      <c r="H1072" s="1" t="s">
        <v>24</v>
      </c>
      <c r="I1072" t="s">
        <v>5334</v>
      </c>
      <c r="K1072">
        <v>90</v>
      </c>
      <c r="L1072">
        <v>1080</v>
      </c>
      <c r="S1072" t="s">
        <v>24</v>
      </c>
      <c r="T1072">
        <v>0</v>
      </c>
      <c r="U1072">
        <v>0</v>
      </c>
      <c r="V1072" t="str">
        <f t="shared" si="17"/>
        <v>NÃO</v>
      </c>
    </row>
    <row r="1073" spans="1:22" x14ac:dyDescent="0.25">
      <c r="A1073" t="s">
        <v>5335</v>
      </c>
      <c r="B1073" t="s">
        <v>5336</v>
      </c>
      <c r="C1073" t="s">
        <v>5337</v>
      </c>
      <c r="D1073" t="s">
        <v>5285</v>
      </c>
      <c r="E1073" t="s">
        <v>614</v>
      </c>
      <c r="G1073">
        <v>20</v>
      </c>
      <c r="H1073" s="1" t="s">
        <v>24</v>
      </c>
      <c r="I1073" t="s">
        <v>5338</v>
      </c>
      <c r="K1073">
        <v>100</v>
      </c>
      <c r="L1073">
        <v>1200</v>
      </c>
      <c r="S1073" t="s">
        <v>24</v>
      </c>
      <c r="T1073">
        <v>0</v>
      </c>
      <c r="U1073">
        <v>0</v>
      </c>
      <c r="V1073" t="str">
        <f t="shared" si="17"/>
        <v>NÃO</v>
      </c>
    </row>
    <row r="1074" spans="1:22" x14ac:dyDescent="0.25">
      <c r="A1074" t="s">
        <v>5339</v>
      </c>
      <c r="B1074" t="s">
        <v>5340</v>
      </c>
      <c r="C1074" t="s">
        <v>5341</v>
      </c>
      <c r="D1074" t="s">
        <v>74</v>
      </c>
      <c r="E1074" t="s">
        <v>29</v>
      </c>
      <c r="F1074" t="s">
        <v>30</v>
      </c>
      <c r="G1074">
        <v>6</v>
      </c>
      <c r="H1074" s="1" t="s">
        <v>24</v>
      </c>
      <c r="I1074" t="s">
        <v>5342</v>
      </c>
      <c r="J1074" t="s">
        <v>5343</v>
      </c>
      <c r="K1074">
        <v>701</v>
      </c>
      <c r="L1074">
        <v>4616</v>
      </c>
      <c r="M1074">
        <v>23</v>
      </c>
      <c r="N1074">
        <v>23</v>
      </c>
      <c r="O1074">
        <v>15.3</v>
      </c>
      <c r="P1074">
        <v>64</v>
      </c>
      <c r="Q1074">
        <v>48</v>
      </c>
      <c r="R1074">
        <v>28.5</v>
      </c>
      <c r="S1074" t="s">
        <v>24</v>
      </c>
      <c r="T1074">
        <v>0</v>
      </c>
      <c r="U1074">
        <v>10</v>
      </c>
      <c r="V1074" t="str">
        <f t="shared" si="17"/>
        <v>NÃO</v>
      </c>
    </row>
    <row r="1075" spans="1:22" x14ac:dyDescent="0.25">
      <c r="A1075" t="s">
        <v>5344</v>
      </c>
      <c r="B1075" t="s">
        <v>5345</v>
      </c>
      <c r="C1075" t="s">
        <v>5346</v>
      </c>
      <c r="D1075" t="s">
        <v>74</v>
      </c>
      <c r="E1075" t="s">
        <v>29</v>
      </c>
      <c r="F1075" t="s">
        <v>30</v>
      </c>
      <c r="G1075">
        <v>12</v>
      </c>
      <c r="H1075" s="1" t="s">
        <v>24</v>
      </c>
      <c r="I1075" t="s">
        <v>5347</v>
      </c>
      <c r="J1075" t="s">
        <v>5348</v>
      </c>
      <c r="K1075">
        <v>71</v>
      </c>
      <c r="L1075">
        <v>999</v>
      </c>
      <c r="M1075">
        <v>17.7</v>
      </c>
      <c r="N1075">
        <v>15</v>
      </c>
      <c r="O1075">
        <v>14.9</v>
      </c>
      <c r="P1075">
        <v>36.799999999999997</v>
      </c>
      <c r="Q1075">
        <v>17.8</v>
      </c>
      <c r="R1075">
        <v>17.5</v>
      </c>
      <c r="S1075" t="s">
        <v>24</v>
      </c>
      <c r="T1075">
        <v>0</v>
      </c>
      <c r="U1075">
        <v>10</v>
      </c>
      <c r="V1075" t="str">
        <f t="shared" si="17"/>
        <v>NÃO</v>
      </c>
    </row>
    <row r="1076" spans="1:22" x14ac:dyDescent="0.25">
      <c r="A1076" t="s">
        <v>5349</v>
      </c>
      <c r="B1076" t="s">
        <v>5350</v>
      </c>
      <c r="C1076" t="s">
        <v>5351</v>
      </c>
      <c r="D1076" t="s">
        <v>74</v>
      </c>
      <c r="E1076" t="s">
        <v>62</v>
      </c>
      <c r="G1076">
        <v>12</v>
      </c>
      <c r="H1076" s="1" t="s">
        <v>24</v>
      </c>
      <c r="I1076" t="s">
        <v>5352</v>
      </c>
      <c r="J1076" t="s">
        <v>5353</v>
      </c>
      <c r="K1076">
        <v>400</v>
      </c>
      <c r="L1076">
        <v>5400</v>
      </c>
      <c r="M1076">
        <v>45.1</v>
      </c>
      <c r="N1076">
        <v>35</v>
      </c>
      <c r="O1076">
        <v>9.8000000000000007</v>
      </c>
      <c r="P1076">
        <v>28.5</v>
      </c>
      <c r="Q1076">
        <v>23.5</v>
      </c>
      <c r="R1076">
        <v>94</v>
      </c>
      <c r="S1076" t="s">
        <v>24</v>
      </c>
      <c r="T1076">
        <v>0</v>
      </c>
      <c r="U1076">
        <v>10</v>
      </c>
      <c r="V1076" t="str">
        <f t="shared" si="17"/>
        <v>NÃO</v>
      </c>
    </row>
    <row r="1077" spans="1:22" x14ac:dyDescent="0.25">
      <c r="A1077" t="s">
        <v>5354</v>
      </c>
      <c r="B1077" t="s">
        <v>5355</v>
      </c>
      <c r="C1077" t="s">
        <v>5356</v>
      </c>
      <c r="D1077" t="s">
        <v>74</v>
      </c>
      <c r="E1077" t="s">
        <v>62</v>
      </c>
      <c r="G1077">
        <v>12</v>
      </c>
      <c r="H1077" s="1" t="s">
        <v>24</v>
      </c>
      <c r="I1077" t="s">
        <v>5357</v>
      </c>
      <c r="J1077" t="s">
        <v>5358</v>
      </c>
      <c r="K1077">
        <v>188</v>
      </c>
      <c r="L1077">
        <v>2619</v>
      </c>
      <c r="M1077">
        <v>27</v>
      </c>
      <c r="N1077">
        <v>21.9</v>
      </c>
      <c r="O1077">
        <v>46.6</v>
      </c>
      <c r="P1077">
        <v>44</v>
      </c>
      <c r="Q1077">
        <v>24</v>
      </c>
      <c r="R1077">
        <v>37</v>
      </c>
      <c r="S1077" t="s">
        <v>24</v>
      </c>
      <c r="T1077">
        <v>0</v>
      </c>
      <c r="U1077">
        <v>10</v>
      </c>
      <c r="V1077" t="str">
        <f t="shared" si="17"/>
        <v>NÃO</v>
      </c>
    </row>
    <row r="1078" spans="1:22" x14ac:dyDescent="0.25">
      <c r="A1078" t="s">
        <v>5359</v>
      </c>
      <c r="B1078" t="s">
        <v>5360</v>
      </c>
      <c r="C1078" t="s">
        <v>5361</v>
      </c>
      <c r="D1078" t="s">
        <v>74</v>
      </c>
      <c r="E1078" t="s">
        <v>29</v>
      </c>
      <c r="F1078" t="s">
        <v>30</v>
      </c>
      <c r="G1078">
        <v>6</v>
      </c>
      <c r="H1078" s="1" t="s">
        <v>24</v>
      </c>
      <c r="I1078" t="s">
        <v>5362</v>
      </c>
      <c r="J1078" t="s">
        <v>5363</v>
      </c>
      <c r="K1078">
        <v>188</v>
      </c>
      <c r="L1078">
        <v>1377</v>
      </c>
      <c r="M1078">
        <v>44</v>
      </c>
      <c r="N1078">
        <v>31.8</v>
      </c>
      <c r="O1078">
        <v>10.5</v>
      </c>
      <c r="P1078">
        <v>38.5</v>
      </c>
      <c r="Q1078">
        <v>30</v>
      </c>
      <c r="R1078">
        <v>17</v>
      </c>
      <c r="S1078" t="s">
        <v>24</v>
      </c>
      <c r="T1078">
        <v>0</v>
      </c>
      <c r="U1078">
        <v>10</v>
      </c>
      <c r="V1078" t="str">
        <f t="shared" si="17"/>
        <v>NÃO</v>
      </c>
    </row>
    <row r="1079" spans="1:22" x14ac:dyDescent="0.25">
      <c r="A1079" t="s">
        <v>5364</v>
      </c>
      <c r="B1079" t="s">
        <v>5365</v>
      </c>
      <c r="C1079" t="s">
        <v>5366</v>
      </c>
      <c r="D1079" t="s">
        <v>74</v>
      </c>
      <c r="E1079" t="s">
        <v>29</v>
      </c>
      <c r="F1079" t="s">
        <v>30</v>
      </c>
      <c r="G1079">
        <v>12</v>
      </c>
      <c r="H1079" s="1" t="s">
        <v>47</v>
      </c>
      <c r="I1079" t="s">
        <v>5367</v>
      </c>
      <c r="J1079" t="s">
        <v>5368</v>
      </c>
      <c r="K1079">
        <v>21</v>
      </c>
      <c r="L1079">
        <v>301</v>
      </c>
      <c r="M1079">
        <v>8.8000000000000007</v>
      </c>
      <c r="N1079">
        <v>8.8000000000000007</v>
      </c>
      <c r="O1079">
        <v>7.9</v>
      </c>
      <c r="P1079">
        <v>21.5</v>
      </c>
      <c r="Q1079">
        <v>18</v>
      </c>
      <c r="R1079">
        <v>9</v>
      </c>
      <c r="S1079" t="s">
        <v>24</v>
      </c>
      <c r="T1079">
        <v>0</v>
      </c>
      <c r="U1079">
        <v>10</v>
      </c>
      <c r="V1079" t="str">
        <f t="shared" si="17"/>
        <v>SIM</v>
      </c>
    </row>
    <row r="1080" spans="1:22" x14ac:dyDescent="0.25">
      <c r="A1080" t="s">
        <v>5369</v>
      </c>
      <c r="B1080" t="s">
        <v>5370</v>
      </c>
      <c r="C1080" t="s">
        <v>5371</v>
      </c>
      <c r="D1080" t="s">
        <v>74</v>
      </c>
      <c r="E1080" t="s">
        <v>29</v>
      </c>
      <c r="F1080" t="s">
        <v>30</v>
      </c>
      <c r="G1080">
        <v>12</v>
      </c>
      <c r="H1080" s="1" t="s">
        <v>24</v>
      </c>
      <c r="I1080" t="s">
        <v>5372</v>
      </c>
      <c r="J1080" t="s">
        <v>5373</v>
      </c>
      <c r="K1080">
        <v>68</v>
      </c>
      <c r="L1080">
        <v>1115</v>
      </c>
      <c r="M1080">
        <v>12</v>
      </c>
      <c r="N1080">
        <v>8.1999999999999993</v>
      </c>
      <c r="O1080">
        <v>12.2</v>
      </c>
      <c r="P1080">
        <v>48</v>
      </c>
      <c r="Q1080">
        <v>36</v>
      </c>
      <c r="R1080">
        <v>12</v>
      </c>
      <c r="S1080" t="s">
        <v>24</v>
      </c>
      <c r="T1080">
        <v>0</v>
      </c>
      <c r="U1080">
        <v>10</v>
      </c>
      <c r="V1080" t="str">
        <f t="shared" si="17"/>
        <v>NÃO</v>
      </c>
    </row>
    <row r="1081" spans="1:22" x14ac:dyDescent="0.25">
      <c r="A1081" t="s">
        <v>5375</v>
      </c>
      <c r="B1081" t="s">
        <v>5376</v>
      </c>
      <c r="C1081" t="s">
        <v>5377</v>
      </c>
      <c r="D1081" t="s">
        <v>348</v>
      </c>
      <c r="E1081" t="s">
        <v>104</v>
      </c>
      <c r="F1081" t="s">
        <v>105</v>
      </c>
      <c r="G1081">
        <v>12</v>
      </c>
      <c r="H1081" s="1" t="s">
        <v>47</v>
      </c>
      <c r="I1081" t="s">
        <v>5378</v>
      </c>
      <c r="J1081" t="s">
        <v>5379</v>
      </c>
      <c r="K1081">
        <v>505</v>
      </c>
      <c r="L1081">
        <v>6550</v>
      </c>
      <c r="M1081">
        <v>23.1</v>
      </c>
      <c r="N1081">
        <v>23.1</v>
      </c>
      <c r="O1081">
        <v>3.8</v>
      </c>
      <c r="P1081">
        <v>25.2</v>
      </c>
      <c r="Q1081">
        <v>20</v>
      </c>
      <c r="R1081">
        <v>25.4</v>
      </c>
      <c r="S1081" t="s">
        <v>24</v>
      </c>
      <c r="T1081">
        <v>0</v>
      </c>
      <c r="U1081">
        <v>10</v>
      </c>
      <c r="V1081" t="str">
        <f t="shared" si="17"/>
        <v>SIM</v>
      </c>
    </row>
    <row r="1082" spans="1:22" x14ac:dyDescent="0.25">
      <c r="A1082" t="s">
        <v>5380</v>
      </c>
      <c r="B1082" t="s">
        <v>5381</v>
      </c>
      <c r="C1082" t="s">
        <v>5382</v>
      </c>
      <c r="D1082" t="s">
        <v>348</v>
      </c>
      <c r="E1082" t="s">
        <v>104</v>
      </c>
      <c r="F1082" t="s">
        <v>105</v>
      </c>
      <c r="G1082">
        <v>12</v>
      </c>
      <c r="H1082" s="1" t="s">
        <v>47</v>
      </c>
      <c r="I1082" t="s">
        <v>5383</v>
      </c>
      <c r="J1082" t="s">
        <v>5384</v>
      </c>
      <c r="K1082">
        <v>500</v>
      </c>
      <c r="L1082">
        <v>6000</v>
      </c>
      <c r="M1082">
        <v>23.1</v>
      </c>
      <c r="N1082">
        <v>23.1</v>
      </c>
      <c r="O1082">
        <v>3.8</v>
      </c>
      <c r="P1082">
        <v>25.2</v>
      </c>
      <c r="Q1082">
        <v>20</v>
      </c>
      <c r="R1082">
        <v>25.4</v>
      </c>
      <c r="S1082" t="s">
        <v>24</v>
      </c>
      <c r="T1082">
        <v>0</v>
      </c>
      <c r="U1082">
        <v>10</v>
      </c>
      <c r="V1082" t="str">
        <f t="shared" si="17"/>
        <v>SIM</v>
      </c>
    </row>
    <row r="1083" spans="1:22" x14ac:dyDescent="0.25">
      <c r="A1083" t="s">
        <v>5385</v>
      </c>
      <c r="B1083" t="s">
        <v>5386</v>
      </c>
      <c r="C1083" t="s">
        <v>5387</v>
      </c>
      <c r="D1083" t="s">
        <v>348</v>
      </c>
      <c r="E1083" t="s">
        <v>104</v>
      </c>
      <c r="F1083" t="s">
        <v>105</v>
      </c>
      <c r="G1083">
        <v>12</v>
      </c>
      <c r="H1083" s="1" t="s">
        <v>47</v>
      </c>
      <c r="I1083" t="s">
        <v>5388</v>
      </c>
      <c r="J1083" t="s">
        <v>5389</v>
      </c>
      <c r="K1083">
        <v>740</v>
      </c>
      <c r="L1083">
        <v>9270</v>
      </c>
      <c r="M1083">
        <v>27.6</v>
      </c>
      <c r="N1083">
        <v>27.6</v>
      </c>
      <c r="O1083">
        <v>1.86</v>
      </c>
      <c r="P1083">
        <v>30.4</v>
      </c>
      <c r="Q1083">
        <v>12.7</v>
      </c>
      <c r="R1083">
        <v>30.6</v>
      </c>
      <c r="S1083" t="s">
        <v>24</v>
      </c>
      <c r="T1083">
        <v>0</v>
      </c>
      <c r="U1083">
        <v>10</v>
      </c>
      <c r="V1083" t="str">
        <f t="shared" si="17"/>
        <v>SIM</v>
      </c>
    </row>
    <row r="1084" spans="1:22" x14ac:dyDescent="0.25">
      <c r="A1084" t="s">
        <v>5390</v>
      </c>
      <c r="B1084" t="s">
        <v>5391</v>
      </c>
      <c r="C1084" t="s">
        <v>5392</v>
      </c>
      <c r="D1084" t="s">
        <v>348</v>
      </c>
      <c r="E1084" t="s">
        <v>104</v>
      </c>
      <c r="F1084" t="s">
        <v>105</v>
      </c>
      <c r="G1084">
        <v>24</v>
      </c>
      <c r="H1084" s="1" t="s">
        <v>47</v>
      </c>
      <c r="I1084" t="s">
        <v>5393</v>
      </c>
      <c r="J1084" t="s">
        <v>5394</v>
      </c>
      <c r="K1084">
        <v>211</v>
      </c>
      <c r="L1084">
        <v>10474</v>
      </c>
      <c r="M1084">
        <v>9</v>
      </c>
      <c r="N1084">
        <v>9</v>
      </c>
      <c r="O1084">
        <v>7</v>
      </c>
      <c r="P1084">
        <v>46.7</v>
      </c>
      <c r="Q1084">
        <v>38.200000000000003</v>
      </c>
      <c r="R1084">
        <v>15.9</v>
      </c>
      <c r="S1084" t="s">
        <v>24</v>
      </c>
      <c r="T1084">
        <v>0</v>
      </c>
      <c r="U1084">
        <v>10</v>
      </c>
      <c r="V1084" t="str">
        <f t="shared" si="17"/>
        <v>SIM</v>
      </c>
    </row>
    <row r="1085" spans="1:22" x14ac:dyDescent="0.25">
      <c r="A1085" t="s">
        <v>5395</v>
      </c>
      <c r="B1085" t="s">
        <v>5396</v>
      </c>
      <c r="C1085" t="s">
        <v>5397</v>
      </c>
      <c r="D1085" t="s">
        <v>348</v>
      </c>
      <c r="E1085" t="s">
        <v>104</v>
      </c>
      <c r="F1085" t="s">
        <v>105</v>
      </c>
      <c r="G1085">
        <v>24</v>
      </c>
      <c r="H1085" s="1" t="s">
        <v>47</v>
      </c>
      <c r="I1085" t="s">
        <v>5398</v>
      </c>
      <c r="J1085" t="s">
        <v>5399</v>
      </c>
      <c r="K1085">
        <v>92</v>
      </c>
      <c r="L1085">
        <v>5010</v>
      </c>
      <c r="M1085">
        <v>6.1</v>
      </c>
      <c r="N1085">
        <v>6.1</v>
      </c>
      <c r="O1085">
        <v>5.4</v>
      </c>
      <c r="P1085">
        <v>33.6</v>
      </c>
      <c r="Q1085">
        <v>25.6</v>
      </c>
      <c r="R1085">
        <v>12.5</v>
      </c>
      <c r="S1085" t="s">
        <v>24</v>
      </c>
      <c r="T1085">
        <v>0</v>
      </c>
      <c r="U1085">
        <v>10</v>
      </c>
      <c r="V1085" t="str">
        <f t="shared" si="17"/>
        <v>SIM</v>
      </c>
    </row>
    <row r="1086" spans="1:22" x14ac:dyDescent="0.25">
      <c r="A1086" t="s">
        <v>5400</v>
      </c>
      <c r="B1086" t="s">
        <v>5401</v>
      </c>
      <c r="C1086" t="s">
        <v>5402</v>
      </c>
      <c r="D1086" t="s">
        <v>645</v>
      </c>
      <c r="E1086" t="s">
        <v>112</v>
      </c>
      <c r="G1086">
        <v>4</v>
      </c>
      <c r="H1086" s="1" t="s">
        <v>24</v>
      </c>
      <c r="I1086" t="s">
        <v>5403</v>
      </c>
      <c r="J1086" t="s">
        <v>5404</v>
      </c>
      <c r="K1086">
        <v>593</v>
      </c>
      <c r="L1086">
        <v>3558</v>
      </c>
      <c r="M1086">
        <v>14</v>
      </c>
      <c r="N1086">
        <v>11.6</v>
      </c>
      <c r="O1086">
        <v>31</v>
      </c>
      <c r="P1086">
        <v>29.4</v>
      </c>
      <c r="Q1086">
        <v>29.4</v>
      </c>
      <c r="R1086">
        <v>38.200000000000003</v>
      </c>
      <c r="S1086" t="s">
        <v>24</v>
      </c>
      <c r="T1086">
        <v>0</v>
      </c>
      <c r="U1086">
        <v>15</v>
      </c>
      <c r="V1086" t="str">
        <f t="shared" si="17"/>
        <v>NÃO</v>
      </c>
    </row>
    <row r="1087" spans="1:22" x14ac:dyDescent="0.25">
      <c r="A1087" t="s">
        <v>5405</v>
      </c>
      <c r="B1087" t="s">
        <v>5406</v>
      </c>
      <c r="C1087" t="s">
        <v>5407</v>
      </c>
      <c r="D1087" t="s">
        <v>645</v>
      </c>
      <c r="E1087" t="s">
        <v>112</v>
      </c>
      <c r="G1087">
        <v>6</v>
      </c>
      <c r="H1087" s="1" t="s">
        <v>24</v>
      </c>
      <c r="I1087" t="s">
        <v>5408</v>
      </c>
      <c r="J1087" t="s">
        <v>5409</v>
      </c>
      <c r="K1087">
        <v>510</v>
      </c>
      <c r="L1087">
        <v>3060</v>
      </c>
      <c r="M1087">
        <v>15.1</v>
      </c>
      <c r="N1087">
        <v>15.1</v>
      </c>
      <c r="O1087">
        <v>25.5</v>
      </c>
      <c r="P1087">
        <v>35.4</v>
      </c>
      <c r="Q1087">
        <v>24.9</v>
      </c>
      <c r="R1087">
        <v>26.7</v>
      </c>
      <c r="S1087" t="s">
        <v>24</v>
      </c>
      <c r="T1087">
        <v>0</v>
      </c>
      <c r="U1087">
        <v>15</v>
      </c>
      <c r="V1087" t="str">
        <f t="shared" si="17"/>
        <v>NÃO</v>
      </c>
    </row>
    <row r="1088" spans="1:22" x14ac:dyDescent="0.25">
      <c r="A1088" t="s">
        <v>5410</v>
      </c>
      <c r="B1088" t="s">
        <v>5411</v>
      </c>
      <c r="C1088" t="s">
        <v>5412</v>
      </c>
      <c r="D1088" t="s">
        <v>1654</v>
      </c>
      <c r="E1088" t="s">
        <v>29</v>
      </c>
      <c r="F1088" t="s">
        <v>30</v>
      </c>
      <c r="G1088">
        <v>6</v>
      </c>
      <c r="H1088" s="1" t="s">
        <v>24</v>
      </c>
      <c r="I1088" t="s">
        <v>5413</v>
      </c>
      <c r="J1088" t="s">
        <v>5414</v>
      </c>
      <c r="K1088">
        <v>145</v>
      </c>
      <c r="L1088">
        <v>870</v>
      </c>
      <c r="M1088">
        <v>23.6</v>
      </c>
      <c r="N1088">
        <v>22.1</v>
      </c>
      <c r="O1088">
        <v>9</v>
      </c>
      <c r="P1088">
        <v>24</v>
      </c>
      <c r="Q1088">
        <v>18</v>
      </c>
      <c r="R1088">
        <v>22</v>
      </c>
      <c r="S1088" t="s">
        <v>24</v>
      </c>
      <c r="T1088">
        <v>0</v>
      </c>
      <c r="U1088">
        <v>10</v>
      </c>
      <c r="V1088" t="str">
        <f t="shared" si="17"/>
        <v>NÃO</v>
      </c>
    </row>
    <row r="1089" spans="1:22" x14ac:dyDescent="0.25">
      <c r="A1089" t="s">
        <v>5415</v>
      </c>
      <c r="B1089" t="s">
        <v>5416</v>
      </c>
      <c r="C1089" t="s">
        <v>5417</v>
      </c>
      <c r="D1089" t="s">
        <v>1654</v>
      </c>
      <c r="E1089" t="s">
        <v>29</v>
      </c>
      <c r="F1089" t="s">
        <v>30</v>
      </c>
      <c r="G1089">
        <v>72</v>
      </c>
      <c r="H1089" s="1" t="s">
        <v>47</v>
      </c>
      <c r="I1089" t="s">
        <v>5418</v>
      </c>
      <c r="J1089" t="s">
        <v>5419</v>
      </c>
      <c r="K1089">
        <v>20</v>
      </c>
      <c r="L1089">
        <v>1440</v>
      </c>
      <c r="M1089">
        <v>17.600000000000001</v>
      </c>
      <c r="N1089">
        <v>30.8</v>
      </c>
      <c r="O1089">
        <v>34.299999999999997</v>
      </c>
      <c r="P1089">
        <v>34.299999999999997</v>
      </c>
      <c r="Q1089">
        <v>17.600000000000001</v>
      </c>
      <c r="R1089">
        <v>30.8</v>
      </c>
      <c r="S1089" t="s">
        <v>24</v>
      </c>
      <c r="T1089">
        <v>0</v>
      </c>
      <c r="U1089">
        <v>10</v>
      </c>
      <c r="V1089" t="str">
        <f t="shared" si="17"/>
        <v>SIM</v>
      </c>
    </row>
    <row r="1090" spans="1:22" x14ac:dyDescent="0.25">
      <c r="A1090" t="s">
        <v>5420</v>
      </c>
      <c r="B1090" t="s">
        <v>5421</v>
      </c>
      <c r="C1090" t="s">
        <v>5422</v>
      </c>
      <c r="D1090" t="s">
        <v>1654</v>
      </c>
      <c r="E1090" t="s">
        <v>29</v>
      </c>
      <c r="F1090" t="s">
        <v>30</v>
      </c>
      <c r="G1090">
        <v>158</v>
      </c>
      <c r="H1090" s="1" t="s">
        <v>47</v>
      </c>
      <c r="I1090" t="s">
        <v>5423</v>
      </c>
      <c r="J1090" t="s">
        <v>5424</v>
      </c>
      <c r="K1090">
        <v>41</v>
      </c>
      <c r="L1090">
        <v>6478</v>
      </c>
      <c r="M1090">
        <v>57.6</v>
      </c>
      <c r="N1090">
        <v>39.1</v>
      </c>
      <c r="O1090">
        <v>48.6</v>
      </c>
      <c r="P1090">
        <v>48.5</v>
      </c>
      <c r="Q1090">
        <v>33.5</v>
      </c>
      <c r="R1090">
        <v>38.799999999999997</v>
      </c>
      <c r="S1090" t="s">
        <v>24</v>
      </c>
      <c r="T1090">
        <v>0</v>
      </c>
      <c r="U1090">
        <v>10</v>
      </c>
      <c r="V1090" t="str">
        <f t="shared" si="17"/>
        <v>SIM</v>
      </c>
    </row>
    <row r="1091" spans="1:22" x14ac:dyDescent="0.25">
      <c r="A1091" t="s">
        <v>5425</v>
      </c>
      <c r="B1091" t="s">
        <v>5426</v>
      </c>
      <c r="C1091" t="s">
        <v>5427</v>
      </c>
      <c r="D1091" t="s">
        <v>44</v>
      </c>
      <c r="E1091" t="s">
        <v>45</v>
      </c>
      <c r="F1091" t="s">
        <v>46</v>
      </c>
      <c r="G1091">
        <v>12</v>
      </c>
      <c r="H1091" s="1" t="s">
        <v>47</v>
      </c>
      <c r="I1091" t="s">
        <v>5428</v>
      </c>
      <c r="J1091" t="s">
        <v>5429</v>
      </c>
      <c r="K1091">
        <v>800</v>
      </c>
      <c r="L1091">
        <v>10406</v>
      </c>
      <c r="M1091">
        <v>12.07</v>
      </c>
      <c r="N1091">
        <v>8.74</v>
      </c>
      <c r="O1091">
        <v>17.5</v>
      </c>
      <c r="P1091">
        <v>47.9</v>
      </c>
      <c r="Q1091">
        <v>29.7</v>
      </c>
      <c r="R1091">
        <v>20.3</v>
      </c>
      <c r="S1091" t="s">
        <v>24</v>
      </c>
      <c r="T1091">
        <v>0</v>
      </c>
      <c r="U1091">
        <v>15</v>
      </c>
      <c r="V1091" t="str">
        <f t="shared" si="17"/>
        <v>SIM</v>
      </c>
    </row>
    <row r="1092" spans="1:22" x14ac:dyDescent="0.25">
      <c r="A1092" t="s">
        <v>5430</v>
      </c>
      <c r="B1092" t="s">
        <v>5431</v>
      </c>
      <c r="C1092" t="s">
        <v>5432</v>
      </c>
      <c r="D1092" t="s">
        <v>44</v>
      </c>
      <c r="E1092" t="s">
        <v>219</v>
      </c>
      <c r="F1092" t="s">
        <v>105</v>
      </c>
      <c r="G1092">
        <v>12</v>
      </c>
      <c r="H1092" s="1" t="s">
        <v>47</v>
      </c>
      <c r="I1092" t="s">
        <v>5433</v>
      </c>
      <c r="J1092" t="s">
        <v>5434</v>
      </c>
      <c r="K1092">
        <v>186</v>
      </c>
      <c r="L1092">
        <v>2524</v>
      </c>
      <c r="M1092">
        <v>6.68</v>
      </c>
      <c r="N1092">
        <v>6.68</v>
      </c>
      <c r="O1092">
        <v>17.5</v>
      </c>
      <c r="P1092">
        <v>28.8</v>
      </c>
      <c r="Q1092">
        <v>21.7</v>
      </c>
      <c r="R1092">
        <v>19.100000000000001</v>
      </c>
      <c r="S1092" t="s">
        <v>24</v>
      </c>
      <c r="T1092">
        <v>0</v>
      </c>
      <c r="U1092">
        <v>15</v>
      </c>
      <c r="V1092" t="str">
        <f t="shared" ref="V1092:V1155" si="18">IF(OR(S1092="S",H1092="S"),"SIM","NÃO")</f>
        <v>SIM</v>
      </c>
    </row>
    <row r="1093" spans="1:22" x14ac:dyDescent="0.25">
      <c r="A1093" t="s">
        <v>5435</v>
      </c>
      <c r="B1093" t="s">
        <v>5436</v>
      </c>
      <c r="C1093" t="s">
        <v>5437</v>
      </c>
      <c r="D1093" t="s">
        <v>44</v>
      </c>
      <c r="E1093" t="s">
        <v>104</v>
      </c>
      <c r="F1093" t="s">
        <v>105</v>
      </c>
      <c r="G1093">
        <v>6</v>
      </c>
      <c r="H1093" s="1" t="s">
        <v>47</v>
      </c>
      <c r="I1093" t="s">
        <v>5438</v>
      </c>
      <c r="J1093" t="s">
        <v>5439</v>
      </c>
      <c r="K1093">
        <v>1350</v>
      </c>
      <c r="L1093">
        <v>8765</v>
      </c>
      <c r="M1093">
        <v>29.4</v>
      </c>
      <c r="N1093">
        <v>29.4</v>
      </c>
      <c r="O1093">
        <v>10.62</v>
      </c>
      <c r="P1093">
        <v>30.8</v>
      </c>
      <c r="Q1093">
        <v>25.2</v>
      </c>
      <c r="R1093">
        <v>31.3</v>
      </c>
      <c r="S1093" t="s">
        <v>24</v>
      </c>
      <c r="T1093">
        <v>0</v>
      </c>
      <c r="U1093">
        <v>10</v>
      </c>
      <c r="V1093" t="str">
        <f t="shared" si="18"/>
        <v>SIM</v>
      </c>
    </row>
    <row r="1094" spans="1:22" x14ac:dyDescent="0.25">
      <c r="A1094" t="s">
        <v>5440</v>
      </c>
      <c r="B1094" t="s">
        <v>5441</v>
      </c>
      <c r="C1094" t="s">
        <v>5442</v>
      </c>
      <c r="D1094" t="s">
        <v>44</v>
      </c>
      <c r="E1094" t="s">
        <v>104</v>
      </c>
      <c r="F1094" t="s">
        <v>105</v>
      </c>
      <c r="G1094">
        <v>12</v>
      </c>
      <c r="H1094" s="1" t="s">
        <v>47</v>
      </c>
      <c r="I1094" t="s">
        <v>5443</v>
      </c>
      <c r="J1094" t="s">
        <v>5444</v>
      </c>
      <c r="K1094">
        <v>245</v>
      </c>
      <c r="L1094">
        <v>3808</v>
      </c>
      <c r="M1094">
        <v>13.6</v>
      </c>
      <c r="N1094">
        <v>13.6</v>
      </c>
      <c r="O1094">
        <v>6.52</v>
      </c>
      <c r="P1094">
        <v>41.5</v>
      </c>
      <c r="Q1094">
        <v>19.2</v>
      </c>
      <c r="R1094">
        <v>16</v>
      </c>
      <c r="S1094" t="s">
        <v>24</v>
      </c>
      <c r="T1094">
        <v>0</v>
      </c>
      <c r="U1094">
        <v>10</v>
      </c>
      <c r="V1094" t="str">
        <f t="shared" si="18"/>
        <v>SIM</v>
      </c>
    </row>
    <row r="1095" spans="1:22" x14ac:dyDescent="0.25">
      <c r="A1095" t="s">
        <v>5445</v>
      </c>
      <c r="B1095" t="s">
        <v>5446</v>
      </c>
      <c r="C1095" t="s">
        <v>5447</v>
      </c>
      <c r="D1095" t="s">
        <v>1608</v>
      </c>
      <c r="E1095" t="s">
        <v>104</v>
      </c>
      <c r="F1095" t="s">
        <v>105</v>
      </c>
      <c r="G1095">
        <v>1</v>
      </c>
      <c r="H1095" s="1" t="s">
        <v>24</v>
      </c>
      <c r="I1095" t="s">
        <v>5448</v>
      </c>
      <c r="J1095" t="s">
        <v>5449</v>
      </c>
      <c r="K1095">
        <v>1600</v>
      </c>
      <c r="L1095">
        <v>1950</v>
      </c>
      <c r="M1095">
        <v>32</v>
      </c>
      <c r="N1095">
        <v>32</v>
      </c>
      <c r="O1095">
        <v>20</v>
      </c>
      <c r="P1095">
        <v>33</v>
      </c>
      <c r="Q1095">
        <v>33</v>
      </c>
      <c r="R1095">
        <v>21</v>
      </c>
      <c r="S1095" t="s">
        <v>24</v>
      </c>
      <c r="T1095">
        <v>0</v>
      </c>
      <c r="U1095">
        <v>10</v>
      </c>
      <c r="V1095" t="str">
        <f t="shared" si="18"/>
        <v>NÃO</v>
      </c>
    </row>
    <row r="1096" spans="1:22" x14ac:dyDescent="0.25">
      <c r="A1096" t="s">
        <v>5450</v>
      </c>
      <c r="B1096" t="s">
        <v>5451</v>
      </c>
      <c r="C1096" t="s">
        <v>5452</v>
      </c>
      <c r="D1096" t="s">
        <v>1608</v>
      </c>
      <c r="E1096" t="s">
        <v>104</v>
      </c>
      <c r="F1096" t="s">
        <v>105</v>
      </c>
      <c r="G1096">
        <v>1</v>
      </c>
      <c r="H1096" s="1" t="s">
        <v>24</v>
      </c>
      <c r="I1096" t="s">
        <v>5453</v>
      </c>
      <c r="J1096" t="s">
        <v>5454</v>
      </c>
      <c r="K1096">
        <v>2000</v>
      </c>
      <c r="L1096">
        <v>2350</v>
      </c>
      <c r="M1096">
        <v>32</v>
      </c>
      <c r="N1096">
        <v>32</v>
      </c>
      <c r="O1096">
        <v>29</v>
      </c>
      <c r="P1096">
        <v>33</v>
      </c>
      <c r="Q1096">
        <v>33</v>
      </c>
      <c r="R1096">
        <v>21</v>
      </c>
      <c r="S1096" t="s">
        <v>24</v>
      </c>
      <c r="T1096">
        <v>0</v>
      </c>
      <c r="U1096">
        <v>10</v>
      </c>
      <c r="V1096" t="str">
        <f t="shared" si="18"/>
        <v>NÃO</v>
      </c>
    </row>
    <row r="1097" spans="1:22" x14ac:dyDescent="0.25">
      <c r="A1097" t="s">
        <v>5455</v>
      </c>
      <c r="B1097" t="s">
        <v>5456</v>
      </c>
      <c r="C1097" t="s">
        <v>5457</v>
      </c>
      <c r="D1097" t="s">
        <v>1608</v>
      </c>
      <c r="E1097" t="s">
        <v>104</v>
      </c>
      <c r="F1097" t="s">
        <v>105</v>
      </c>
      <c r="G1097">
        <v>6</v>
      </c>
      <c r="H1097" s="1" t="s">
        <v>47</v>
      </c>
      <c r="I1097" t="s">
        <v>5458</v>
      </c>
      <c r="J1097" t="s">
        <v>5459</v>
      </c>
      <c r="K1097">
        <v>1100</v>
      </c>
      <c r="L1097">
        <v>6950</v>
      </c>
      <c r="M1097">
        <v>26</v>
      </c>
      <c r="N1097">
        <v>26</v>
      </c>
      <c r="O1097">
        <v>10</v>
      </c>
      <c r="P1097">
        <v>28</v>
      </c>
      <c r="Q1097">
        <v>28</v>
      </c>
      <c r="R1097">
        <v>28</v>
      </c>
      <c r="S1097" t="s">
        <v>24</v>
      </c>
      <c r="T1097">
        <v>0</v>
      </c>
      <c r="U1097">
        <v>10</v>
      </c>
      <c r="V1097" t="str">
        <f t="shared" si="18"/>
        <v>SIM</v>
      </c>
    </row>
    <row r="1098" spans="1:22" x14ac:dyDescent="0.25">
      <c r="A1098" t="s">
        <v>5460</v>
      </c>
      <c r="B1098" t="s">
        <v>5461</v>
      </c>
      <c r="C1098" t="s">
        <v>5462</v>
      </c>
      <c r="D1098" t="s">
        <v>1608</v>
      </c>
      <c r="E1098" t="s">
        <v>104</v>
      </c>
      <c r="F1098" t="s">
        <v>105</v>
      </c>
      <c r="G1098">
        <v>6</v>
      </c>
      <c r="H1098" s="1" t="s">
        <v>47</v>
      </c>
      <c r="I1098" t="s">
        <v>5463</v>
      </c>
      <c r="J1098" t="s">
        <v>5464</v>
      </c>
      <c r="K1098">
        <v>1100</v>
      </c>
      <c r="L1098">
        <v>6950</v>
      </c>
      <c r="M1098">
        <v>26</v>
      </c>
      <c r="N1098">
        <v>26</v>
      </c>
      <c r="O1098">
        <v>10</v>
      </c>
      <c r="P1098">
        <v>27</v>
      </c>
      <c r="Q1098">
        <v>27</v>
      </c>
      <c r="R1098">
        <v>27</v>
      </c>
      <c r="S1098" t="s">
        <v>24</v>
      </c>
      <c r="T1098">
        <v>0</v>
      </c>
      <c r="U1098">
        <v>10</v>
      </c>
      <c r="V1098" t="str">
        <f t="shared" si="18"/>
        <v>SIM</v>
      </c>
    </row>
    <row r="1099" spans="1:22" x14ac:dyDescent="0.25">
      <c r="A1099" t="s">
        <v>5465</v>
      </c>
      <c r="B1099" t="s">
        <v>5466</v>
      </c>
      <c r="C1099" t="s">
        <v>5467</v>
      </c>
      <c r="D1099" t="s">
        <v>22</v>
      </c>
      <c r="E1099" t="s">
        <v>29</v>
      </c>
      <c r="F1099" t="s">
        <v>30</v>
      </c>
      <c r="G1099">
        <v>24</v>
      </c>
      <c r="H1099" s="1" t="s">
        <v>24</v>
      </c>
      <c r="I1099" t="s">
        <v>5468</v>
      </c>
      <c r="J1099" t="s">
        <v>5469</v>
      </c>
      <c r="K1099">
        <v>39</v>
      </c>
      <c r="L1099">
        <v>300</v>
      </c>
      <c r="M1099">
        <v>11</v>
      </c>
      <c r="N1099">
        <v>11</v>
      </c>
      <c r="O1099">
        <v>11</v>
      </c>
      <c r="P1099">
        <v>32</v>
      </c>
      <c r="Q1099">
        <v>41</v>
      </c>
      <c r="R1099">
        <v>98.28</v>
      </c>
      <c r="S1099" t="s">
        <v>24</v>
      </c>
      <c r="T1099">
        <v>0</v>
      </c>
      <c r="U1099">
        <v>10</v>
      </c>
      <c r="V1099" t="str">
        <f t="shared" si="18"/>
        <v>NÃO</v>
      </c>
    </row>
    <row r="1100" spans="1:22" x14ac:dyDescent="0.25">
      <c r="A1100" t="s">
        <v>5470</v>
      </c>
      <c r="B1100" t="s">
        <v>5471</v>
      </c>
      <c r="C1100" t="s">
        <v>5472</v>
      </c>
      <c r="D1100" t="s">
        <v>133</v>
      </c>
      <c r="E1100" t="s">
        <v>62</v>
      </c>
      <c r="G1100">
        <v>45</v>
      </c>
      <c r="H1100" s="1" t="s">
        <v>24</v>
      </c>
      <c r="I1100" t="s">
        <v>5473</v>
      </c>
      <c r="J1100" t="s">
        <v>5474</v>
      </c>
      <c r="K1100">
        <v>87</v>
      </c>
      <c r="L1100">
        <v>3905</v>
      </c>
      <c r="M1100">
        <v>6</v>
      </c>
      <c r="N1100">
        <v>6</v>
      </c>
      <c r="O1100">
        <v>15</v>
      </c>
      <c r="P1100">
        <v>45</v>
      </c>
      <c r="Q1100">
        <v>39</v>
      </c>
      <c r="R1100">
        <v>41</v>
      </c>
      <c r="S1100" t="s">
        <v>24</v>
      </c>
      <c r="T1100">
        <v>0</v>
      </c>
      <c r="U1100">
        <v>10</v>
      </c>
      <c r="V1100" t="str">
        <f t="shared" si="18"/>
        <v>NÃO</v>
      </c>
    </row>
    <row r="1101" spans="1:22" x14ac:dyDescent="0.25">
      <c r="A1101" t="s">
        <v>5475</v>
      </c>
      <c r="B1101" t="s">
        <v>5476</v>
      </c>
      <c r="C1101" t="s">
        <v>5477</v>
      </c>
      <c r="D1101" t="s">
        <v>133</v>
      </c>
      <c r="E1101" t="s">
        <v>62</v>
      </c>
      <c r="G1101">
        <v>60</v>
      </c>
      <c r="H1101" s="1" t="s">
        <v>24</v>
      </c>
      <c r="I1101" t="s">
        <v>5478</v>
      </c>
      <c r="J1101" t="s">
        <v>5479</v>
      </c>
      <c r="K1101">
        <v>65</v>
      </c>
      <c r="L1101">
        <v>3908</v>
      </c>
      <c r="M1101">
        <v>6</v>
      </c>
      <c r="N1101">
        <v>6</v>
      </c>
      <c r="O1101">
        <v>15</v>
      </c>
      <c r="P1101">
        <v>45</v>
      </c>
      <c r="Q1101">
        <v>39</v>
      </c>
      <c r="R1101">
        <v>41</v>
      </c>
      <c r="S1101" t="s">
        <v>24</v>
      </c>
      <c r="T1101">
        <v>0</v>
      </c>
      <c r="U1101">
        <v>10</v>
      </c>
      <c r="V1101" t="str">
        <f t="shared" si="18"/>
        <v>NÃO</v>
      </c>
    </row>
    <row r="1102" spans="1:22" x14ac:dyDescent="0.25">
      <c r="A1102" t="s">
        <v>5480</v>
      </c>
      <c r="B1102" t="s">
        <v>5481</v>
      </c>
      <c r="C1102" t="s">
        <v>5482</v>
      </c>
      <c r="D1102" t="s">
        <v>133</v>
      </c>
      <c r="E1102" t="s">
        <v>62</v>
      </c>
      <c r="G1102">
        <v>55</v>
      </c>
      <c r="H1102" s="1" t="s">
        <v>24</v>
      </c>
      <c r="I1102" t="s">
        <v>5483</v>
      </c>
      <c r="J1102" t="s">
        <v>5484</v>
      </c>
      <c r="K1102">
        <v>75</v>
      </c>
      <c r="L1102">
        <v>4113</v>
      </c>
      <c r="M1102">
        <v>6</v>
      </c>
      <c r="N1102">
        <v>6</v>
      </c>
      <c r="O1102">
        <v>15</v>
      </c>
      <c r="P1102">
        <v>45</v>
      </c>
      <c r="Q1102">
        <v>39</v>
      </c>
      <c r="R1102">
        <v>41</v>
      </c>
      <c r="S1102" t="s">
        <v>24</v>
      </c>
      <c r="T1102">
        <v>0</v>
      </c>
      <c r="U1102">
        <v>10</v>
      </c>
      <c r="V1102" t="str">
        <f t="shared" si="18"/>
        <v>NÃO</v>
      </c>
    </row>
    <row r="1103" spans="1:22" x14ac:dyDescent="0.25">
      <c r="A1103" t="s">
        <v>5485</v>
      </c>
      <c r="B1103" t="s">
        <v>5486</v>
      </c>
      <c r="C1103" t="s">
        <v>5487</v>
      </c>
      <c r="D1103" t="s">
        <v>133</v>
      </c>
      <c r="E1103" t="s">
        <v>62</v>
      </c>
      <c r="G1103">
        <v>40</v>
      </c>
      <c r="H1103" s="1" t="s">
        <v>24</v>
      </c>
      <c r="I1103" t="s">
        <v>5488</v>
      </c>
      <c r="J1103" t="s">
        <v>5489</v>
      </c>
      <c r="K1103">
        <v>89</v>
      </c>
      <c r="L1103">
        <v>3552</v>
      </c>
      <c r="M1103">
        <v>6</v>
      </c>
      <c r="N1103">
        <v>6</v>
      </c>
      <c r="O1103">
        <v>15</v>
      </c>
      <c r="P1103">
        <v>45</v>
      </c>
      <c r="Q1103">
        <v>37</v>
      </c>
      <c r="R1103">
        <v>41</v>
      </c>
      <c r="S1103" t="s">
        <v>24</v>
      </c>
      <c r="T1103">
        <v>0</v>
      </c>
      <c r="U1103">
        <v>10</v>
      </c>
      <c r="V1103" t="str">
        <f t="shared" si="18"/>
        <v>NÃO</v>
      </c>
    </row>
    <row r="1104" spans="1:22" x14ac:dyDescent="0.25">
      <c r="A1104" t="s">
        <v>5490</v>
      </c>
      <c r="B1104" t="s">
        <v>5491</v>
      </c>
      <c r="C1104" t="s">
        <v>5492</v>
      </c>
      <c r="D1104" t="s">
        <v>133</v>
      </c>
      <c r="E1104" t="s">
        <v>62</v>
      </c>
      <c r="G1104">
        <v>40</v>
      </c>
      <c r="H1104" s="1" t="s">
        <v>24</v>
      </c>
      <c r="I1104" t="s">
        <v>5493</v>
      </c>
      <c r="J1104" t="s">
        <v>5494</v>
      </c>
      <c r="K1104">
        <v>120</v>
      </c>
      <c r="L1104">
        <v>4795</v>
      </c>
      <c r="M1104">
        <v>6</v>
      </c>
      <c r="N1104">
        <v>6</v>
      </c>
      <c r="O1104">
        <v>15</v>
      </c>
      <c r="P1104">
        <v>59</v>
      </c>
      <c r="Q1104">
        <v>53</v>
      </c>
      <c r="R1104">
        <v>23</v>
      </c>
      <c r="S1104" t="s">
        <v>24</v>
      </c>
      <c r="T1104">
        <v>0</v>
      </c>
      <c r="U1104">
        <v>10</v>
      </c>
      <c r="V1104" t="str">
        <f t="shared" si="18"/>
        <v>NÃO</v>
      </c>
    </row>
    <row r="1105" spans="1:22" x14ac:dyDescent="0.25">
      <c r="A1105" t="s">
        <v>5495</v>
      </c>
      <c r="B1105" t="s">
        <v>5496</v>
      </c>
      <c r="C1105" t="s">
        <v>5497</v>
      </c>
      <c r="D1105" t="s">
        <v>133</v>
      </c>
      <c r="E1105" t="s">
        <v>62</v>
      </c>
      <c r="G1105">
        <v>40</v>
      </c>
      <c r="H1105" s="1" t="s">
        <v>24</v>
      </c>
      <c r="I1105" t="s">
        <v>5498</v>
      </c>
      <c r="J1105" t="s">
        <v>5499</v>
      </c>
      <c r="K1105">
        <v>120</v>
      </c>
      <c r="L1105">
        <v>4791</v>
      </c>
      <c r="M1105">
        <v>6</v>
      </c>
      <c r="N1105">
        <v>6</v>
      </c>
      <c r="O1105">
        <v>15</v>
      </c>
      <c r="P1105">
        <v>60</v>
      </c>
      <c r="Q1105">
        <v>58</v>
      </c>
      <c r="R1105">
        <v>23</v>
      </c>
      <c r="S1105" t="s">
        <v>24</v>
      </c>
      <c r="T1105">
        <v>0</v>
      </c>
      <c r="U1105">
        <v>10</v>
      </c>
      <c r="V1105" t="str">
        <f t="shared" si="18"/>
        <v>NÃO</v>
      </c>
    </row>
    <row r="1106" spans="1:22" x14ac:dyDescent="0.25">
      <c r="A1106" t="s">
        <v>5500</v>
      </c>
      <c r="B1106" t="s">
        <v>5501</v>
      </c>
      <c r="C1106" t="s">
        <v>5502</v>
      </c>
      <c r="D1106" t="s">
        <v>133</v>
      </c>
      <c r="E1106" t="s">
        <v>62</v>
      </c>
      <c r="G1106">
        <v>50</v>
      </c>
      <c r="H1106" s="1" t="s">
        <v>24</v>
      </c>
      <c r="I1106" t="s">
        <v>5503</v>
      </c>
      <c r="J1106" t="s">
        <v>5504</v>
      </c>
      <c r="K1106">
        <v>29</v>
      </c>
      <c r="L1106">
        <v>879</v>
      </c>
      <c r="M1106">
        <v>7</v>
      </c>
      <c r="N1106">
        <v>7</v>
      </c>
      <c r="O1106">
        <v>22</v>
      </c>
      <c r="P1106">
        <v>50</v>
      </c>
      <c r="Q1106">
        <v>42</v>
      </c>
      <c r="R1106">
        <v>16</v>
      </c>
      <c r="S1106" t="s">
        <v>24</v>
      </c>
      <c r="T1106">
        <v>0</v>
      </c>
      <c r="U1106">
        <v>10</v>
      </c>
      <c r="V1106" t="str">
        <f t="shared" si="18"/>
        <v>NÃO</v>
      </c>
    </row>
    <row r="1107" spans="1:22" x14ac:dyDescent="0.25">
      <c r="A1107" t="s">
        <v>5505</v>
      </c>
      <c r="B1107" t="s">
        <v>5506</v>
      </c>
      <c r="C1107" t="s">
        <v>5507</v>
      </c>
      <c r="D1107" t="s">
        <v>133</v>
      </c>
      <c r="E1107" t="s">
        <v>62</v>
      </c>
      <c r="G1107">
        <v>40</v>
      </c>
      <c r="H1107" s="1" t="s">
        <v>24</v>
      </c>
      <c r="I1107" t="s">
        <v>5508</v>
      </c>
      <c r="J1107" t="s">
        <v>5509</v>
      </c>
      <c r="K1107">
        <v>119</v>
      </c>
      <c r="L1107">
        <v>4779</v>
      </c>
      <c r="M1107">
        <v>7</v>
      </c>
      <c r="N1107">
        <v>7</v>
      </c>
      <c r="O1107">
        <v>22</v>
      </c>
      <c r="P1107">
        <v>63</v>
      </c>
      <c r="Q1107">
        <v>51</v>
      </c>
      <c r="R1107">
        <v>27</v>
      </c>
      <c r="S1107" t="s">
        <v>24</v>
      </c>
      <c r="T1107">
        <v>0</v>
      </c>
      <c r="U1107">
        <v>10</v>
      </c>
      <c r="V1107" t="str">
        <f t="shared" si="18"/>
        <v>NÃO</v>
      </c>
    </row>
    <row r="1108" spans="1:22" x14ac:dyDescent="0.25">
      <c r="A1108" t="s">
        <v>5510</v>
      </c>
      <c r="B1108" t="s">
        <v>5511</v>
      </c>
      <c r="C1108" t="s">
        <v>5512</v>
      </c>
      <c r="D1108" t="s">
        <v>133</v>
      </c>
      <c r="E1108" t="s">
        <v>62</v>
      </c>
      <c r="G1108">
        <v>40</v>
      </c>
      <c r="H1108" s="1" t="s">
        <v>24</v>
      </c>
      <c r="I1108" t="s">
        <v>5513</v>
      </c>
      <c r="J1108" t="s">
        <v>5514</v>
      </c>
      <c r="K1108">
        <v>66</v>
      </c>
      <c r="L1108">
        <v>2655</v>
      </c>
      <c r="M1108">
        <v>7</v>
      </c>
      <c r="N1108">
        <v>7</v>
      </c>
      <c r="O1108">
        <v>22</v>
      </c>
      <c r="P1108">
        <v>75</v>
      </c>
      <c r="Q1108">
        <v>56</v>
      </c>
      <c r="R1108">
        <v>21</v>
      </c>
      <c r="S1108" t="s">
        <v>24</v>
      </c>
      <c r="T1108">
        <v>0</v>
      </c>
      <c r="U1108">
        <v>10</v>
      </c>
      <c r="V1108" t="str">
        <f t="shared" si="18"/>
        <v>NÃO</v>
      </c>
    </row>
    <row r="1109" spans="1:22" x14ac:dyDescent="0.25">
      <c r="A1109" t="s">
        <v>5515</v>
      </c>
      <c r="B1109" t="s">
        <v>5516</v>
      </c>
      <c r="C1109" t="s">
        <v>1283</v>
      </c>
      <c r="D1109" t="s">
        <v>68</v>
      </c>
      <c r="E1109" t="s">
        <v>62</v>
      </c>
      <c r="G1109">
        <v>4</v>
      </c>
      <c r="H1109" s="1" t="s">
        <v>24</v>
      </c>
      <c r="I1109" t="s">
        <v>5517</v>
      </c>
      <c r="J1109" t="s">
        <v>5518</v>
      </c>
      <c r="K1109">
        <v>68</v>
      </c>
      <c r="L1109">
        <v>1632</v>
      </c>
      <c r="M1109">
        <v>30</v>
      </c>
      <c r="N1109">
        <v>23</v>
      </c>
      <c r="O1109">
        <v>23</v>
      </c>
      <c r="S1109" t="s">
        <v>24</v>
      </c>
      <c r="T1109">
        <v>0</v>
      </c>
      <c r="U1109">
        <v>10</v>
      </c>
      <c r="V1109" t="str">
        <f t="shared" si="18"/>
        <v>NÃO</v>
      </c>
    </row>
    <row r="1110" spans="1:22" x14ac:dyDescent="0.25">
      <c r="A1110" t="s">
        <v>5519</v>
      </c>
      <c r="B1110" t="s">
        <v>5520</v>
      </c>
      <c r="C1110" t="s">
        <v>5521</v>
      </c>
      <c r="D1110" t="s">
        <v>68</v>
      </c>
      <c r="E1110" t="s">
        <v>29</v>
      </c>
      <c r="F1110" t="s">
        <v>30</v>
      </c>
      <c r="G1110">
        <v>6</v>
      </c>
      <c r="H1110" s="1" t="s">
        <v>24</v>
      </c>
      <c r="I1110" t="s">
        <v>5522</v>
      </c>
      <c r="J1110" t="s">
        <v>5523</v>
      </c>
      <c r="K1110">
        <v>157</v>
      </c>
      <c r="L1110">
        <v>1884</v>
      </c>
      <c r="M1110">
        <v>54</v>
      </c>
      <c r="N1110">
        <v>40</v>
      </c>
      <c r="O1110">
        <v>19</v>
      </c>
      <c r="S1110" t="s">
        <v>24</v>
      </c>
      <c r="T1110">
        <v>0</v>
      </c>
      <c r="U1110">
        <v>10</v>
      </c>
      <c r="V1110" t="str">
        <f t="shared" si="18"/>
        <v>NÃO</v>
      </c>
    </row>
    <row r="1111" spans="1:22" x14ac:dyDescent="0.25">
      <c r="A1111" t="s">
        <v>5524</v>
      </c>
      <c r="B1111" t="s">
        <v>5525</v>
      </c>
      <c r="C1111" t="s">
        <v>5526</v>
      </c>
      <c r="D1111" t="s">
        <v>68</v>
      </c>
      <c r="E1111" t="s">
        <v>29</v>
      </c>
      <c r="F1111" t="s">
        <v>30</v>
      </c>
      <c r="G1111">
        <v>12</v>
      </c>
      <c r="H1111" s="1" t="s">
        <v>24</v>
      </c>
      <c r="I1111" t="s">
        <v>5527</v>
      </c>
      <c r="J1111" t="s">
        <v>5528</v>
      </c>
      <c r="K1111">
        <v>257</v>
      </c>
      <c r="L1111">
        <v>3084</v>
      </c>
      <c r="M1111">
        <v>30</v>
      </c>
      <c r="N1111">
        <v>20.5</v>
      </c>
      <c r="O1111">
        <v>10.5</v>
      </c>
      <c r="S1111" t="s">
        <v>24</v>
      </c>
      <c r="T1111">
        <v>0</v>
      </c>
      <c r="U1111">
        <v>10</v>
      </c>
      <c r="V1111" t="str">
        <f t="shared" si="18"/>
        <v>NÃO</v>
      </c>
    </row>
    <row r="1112" spans="1:22" x14ac:dyDescent="0.25">
      <c r="A1112" t="s">
        <v>5529</v>
      </c>
      <c r="B1112" t="s">
        <v>5530</v>
      </c>
      <c r="C1112" t="s">
        <v>5531</v>
      </c>
      <c r="D1112" t="s">
        <v>68</v>
      </c>
      <c r="E1112" t="s">
        <v>29</v>
      </c>
      <c r="F1112" t="s">
        <v>30</v>
      </c>
      <c r="G1112">
        <v>16</v>
      </c>
      <c r="H1112" s="1" t="s">
        <v>24</v>
      </c>
      <c r="I1112" t="s">
        <v>5532</v>
      </c>
      <c r="J1112" t="s">
        <v>5533</v>
      </c>
      <c r="K1112">
        <v>257</v>
      </c>
      <c r="L1112">
        <v>4112</v>
      </c>
      <c r="M1112">
        <v>30</v>
      </c>
      <c r="N1112">
        <v>20.5</v>
      </c>
      <c r="O1112">
        <v>10.5</v>
      </c>
      <c r="S1112" t="s">
        <v>24</v>
      </c>
      <c r="T1112">
        <v>0</v>
      </c>
      <c r="U1112">
        <v>10</v>
      </c>
      <c r="V1112" t="str">
        <f t="shared" si="18"/>
        <v>NÃO</v>
      </c>
    </row>
    <row r="1113" spans="1:22" x14ac:dyDescent="0.25">
      <c r="A1113" t="s">
        <v>5534</v>
      </c>
      <c r="B1113" t="s">
        <v>5535</v>
      </c>
      <c r="C1113" t="s">
        <v>5536</v>
      </c>
      <c r="D1113" t="s">
        <v>41</v>
      </c>
      <c r="E1113" t="s">
        <v>29</v>
      </c>
      <c r="F1113" t="s">
        <v>30</v>
      </c>
      <c r="G1113">
        <v>12</v>
      </c>
      <c r="H1113" s="1" t="s">
        <v>24</v>
      </c>
      <c r="I1113" t="s">
        <v>5537</v>
      </c>
      <c r="J1113" t="s">
        <v>5538</v>
      </c>
      <c r="K1113">
        <v>215</v>
      </c>
      <c r="L1113">
        <v>2580</v>
      </c>
      <c r="M1113">
        <v>14</v>
      </c>
      <c r="N1113">
        <v>14</v>
      </c>
      <c r="O1113">
        <v>12</v>
      </c>
      <c r="P1113">
        <v>28</v>
      </c>
      <c r="Q1113">
        <v>28</v>
      </c>
      <c r="R1113">
        <v>37</v>
      </c>
      <c r="S1113" t="s">
        <v>24</v>
      </c>
      <c r="T1113">
        <v>0</v>
      </c>
      <c r="U1113">
        <v>10</v>
      </c>
      <c r="V1113" t="str">
        <f t="shared" si="18"/>
        <v>NÃO</v>
      </c>
    </row>
    <row r="1114" spans="1:22" x14ac:dyDescent="0.25">
      <c r="A1114" t="s">
        <v>5539</v>
      </c>
      <c r="B1114" t="s">
        <v>5540</v>
      </c>
      <c r="C1114" t="s">
        <v>3805</v>
      </c>
      <c r="D1114" t="s">
        <v>41</v>
      </c>
      <c r="E1114" t="s">
        <v>29</v>
      </c>
      <c r="F1114" t="s">
        <v>30</v>
      </c>
      <c r="G1114">
        <v>12</v>
      </c>
      <c r="H1114" s="1" t="s">
        <v>24</v>
      </c>
      <c r="I1114" t="s">
        <v>5541</v>
      </c>
      <c r="J1114" t="s">
        <v>5542</v>
      </c>
      <c r="K1114">
        <v>211</v>
      </c>
      <c r="L1114">
        <v>2400</v>
      </c>
      <c r="M1114">
        <v>20.5</v>
      </c>
      <c r="N1114">
        <v>20.5</v>
      </c>
      <c r="O1114">
        <v>11</v>
      </c>
      <c r="P1114">
        <v>43</v>
      </c>
      <c r="Q1114">
        <v>21</v>
      </c>
      <c r="R1114">
        <v>63</v>
      </c>
      <c r="S1114" t="s">
        <v>24</v>
      </c>
      <c r="T1114">
        <v>0</v>
      </c>
      <c r="U1114">
        <v>10</v>
      </c>
      <c r="V1114" t="str">
        <f t="shared" si="18"/>
        <v>NÃO</v>
      </c>
    </row>
    <row r="1115" spans="1:22" x14ac:dyDescent="0.25">
      <c r="A1115" t="s">
        <v>5543</v>
      </c>
      <c r="B1115" t="s">
        <v>5544</v>
      </c>
      <c r="C1115" t="s">
        <v>5545</v>
      </c>
      <c r="D1115" t="s">
        <v>41</v>
      </c>
      <c r="E1115" t="s">
        <v>29</v>
      </c>
      <c r="F1115" t="s">
        <v>30</v>
      </c>
      <c r="G1115">
        <v>12</v>
      </c>
      <c r="H1115" s="1" t="s">
        <v>24</v>
      </c>
      <c r="I1115" t="s">
        <v>5546</v>
      </c>
      <c r="J1115" t="s">
        <v>5547</v>
      </c>
      <c r="K1115">
        <v>149.5</v>
      </c>
      <c r="L1115">
        <v>1794</v>
      </c>
      <c r="M1115">
        <v>13.5</v>
      </c>
      <c r="N1115">
        <v>9</v>
      </c>
      <c r="O1115">
        <v>14</v>
      </c>
      <c r="P1115">
        <v>25</v>
      </c>
      <c r="Q1115">
        <v>18</v>
      </c>
      <c r="R1115">
        <v>43</v>
      </c>
      <c r="S1115" t="s">
        <v>24</v>
      </c>
      <c r="T1115">
        <v>0</v>
      </c>
      <c r="U1115">
        <v>10</v>
      </c>
      <c r="V1115" t="str">
        <f t="shared" si="18"/>
        <v>NÃO</v>
      </c>
    </row>
    <row r="1116" spans="1:22" x14ac:dyDescent="0.25">
      <c r="A1116" t="s">
        <v>5548</v>
      </c>
      <c r="B1116" t="s">
        <v>5549</v>
      </c>
      <c r="C1116" t="s">
        <v>1704</v>
      </c>
      <c r="D1116" t="s">
        <v>41</v>
      </c>
      <c r="E1116" t="s">
        <v>62</v>
      </c>
      <c r="G1116">
        <v>16</v>
      </c>
      <c r="H1116" s="1" t="s">
        <v>24</v>
      </c>
      <c r="I1116" t="s">
        <v>5550</v>
      </c>
      <c r="J1116" t="s">
        <v>5551</v>
      </c>
      <c r="K1116">
        <v>289</v>
      </c>
      <c r="L1116">
        <v>4624</v>
      </c>
      <c r="M1116">
        <v>32.5</v>
      </c>
      <c r="N1116">
        <v>23.5</v>
      </c>
      <c r="O1116">
        <v>11</v>
      </c>
      <c r="P1116">
        <v>47</v>
      </c>
      <c r="Q1116">
        <v>33</v>
      </c>
      <c r="R1116">
        <v>38</v>
      </c>
      <c r="S1116" t="s">
        <v>24</v>
      </c>
      <c r="T1116">
        <v>0</v>
      </c>
      <c r="U1116">
        <v>10</v>
      </c>
      <c r="V1116" t="str">
        <f t="shared" si="18"/>
        <v>NÃO</v>
      </c>
    </row>
    <row r="1117" spans="1:22" x14ac:dyDescent="0.25">
      <c r="A1117" t="s">
        <v>5552</v>
      </c>
      <c r="B1117" t="s">
        <v>5553</v>
      </c>
      <c r="C1117" t="s">
        <v>949</v>
      </c>
      <c r="D1117" t="s">
        <v>41</v>
      </c>
      <c r="E1117" t="s">
        <v>29</v>
      </c>
      <c r="F1117" t="s">
        <v>30</v>
      </c>
      <c r="G1117">
        <v>12</v>
      </c>
      <c r="H1117" s="1" t="s">
        <v>24</v>
      </c>
      <c r="I1117" t="s">
        <v>5554</v>
      </c>
      <c r="J1117" t="s">
        <v>5555</v>
      </c>
      <c r="K1117">
        <v>66</v>
      </c>
      <c r="L1117">
        <v>800</v>
      </c>
      <c r="M1117">
        <v>14</v>
      </c>
      <c r="N1117">
        <v>14</v>
      </c>
      <c r="O1117">
        <v>15</v>
      </c>
      <c r="P1117">
        <v>15</v>
      </c>
      <c r="Q1117">
        <v>15</v>
      </c>
      <c r="R1117">
        <v>36</v>
      </c>
      <c r="S1117" t="s">
        <v>24</v>
      </c>
      <c r="T1117">
        <v>0</v>
      </c>
      <c r="U1117">
        <v>10</v>
      </c>
      <c r="V1117" t="str">
        <f t="shared" si="18"/>
        <v>NÃO</v>
      </c>
    </row>
    <row r="1118" spans="1:22" x14ac:dyDescent="0.25">
      <c r="A1118" t="s">
        <v>5556</v>
      </c>
      <c r="B1118" t="s">
        <v>5557</v>
      </c>
      <c r="C1118" t="s">
        <v>5558</v>
      </c>
      <c r="D1118" t="s">
        <v>41</v>
      </c>
      <c r="E1118" t="s">
        <v>29</v>
      </c>
      <c r="F1118" t="s">
        <v>30</v>
      </c>
      <c r="G1118">
        <v>12</v>
      </c>
      <c r="H1118" s="1" t="s">
        <v>24</v>
      </c>
      <c r="I1118" t="s">
        <v>5559</v>
      </c>
      <c r="J1118" t="s">
        <v>5560</v>
      </c>
      <c r="K1118">
        <v>66</v>
      </c>
      <c r="L1118">
        <v>800</v>
      </c>
      <c r="M1118">
        <v>14</v>
      </c>
      <c r="N1118">
        <v>14</v>
      </c>
      <c r="O1118">
        <v>15</v>
      </c>
      <c r="P1118">
        <v>15</v>
      </c>
      <c r="Q1118">
        <v>15</v>
      </c>
      <c r="R1118">
        <v>36</v>
      </c>
      <c r="S1118" t="s">
        <v>24</v>
      </c>
      <c r="T1118">
        <v>0</v>
      </c>
      <c r="U1118">
        <v>10</v>
      </c>
      <c r="V1118" t="str">
        <f t="shared" si="18"/>
        <v>NÃO</v>
      </c>
    </row>
    <row r="1119" spans="1:22" x14ac:dyDescent="0.25">
      <c r="A1119" t="s">
        <v>5561</v>
      </c>
      <c r="B1119" t="s">
        <v>5562</v>
      </c>
      <c r="C1119" t="s">
        <v>5563</v>
      </c>
      <c r="D1119" t="s">
        <v>88</v>
      </c>
      <c r="E1119" t="s">
        <v>29</v>
      </c>
      <c r="F1119" t="s">
        <v>30</v>
      </c>
      <c r="G1119">
        <v>12</v>
      </c>
      <c r="H1119" s="1" t="s">
        <v>24</v>
      </c>
      <c r="I1119" t="s">
        <v>5564</v>
      </c>
      <c r="J1119" t="s">
        <v>5565</v>
      </c>
      <c r="K1119">
        <v>340</v>
      </c>
      <c r="L1119">
        <v>1732</v>
      </c>
      <c r="M1119">
        <v>18.3</v>
      </c>
      <c r="N1119">
        <v>11.3</v>
      </c>
      <c r="O1119">
        <v>18.3</v>
      </c>
      <c r="P1119">
        <v>34.5</v>
      </c>
      <c r="Q1119">
        <v>23</v>
      </c>
      <c r="R1119">
        <v>37.200000000000003</v>
      </c>
      <c r="S1119" t="s">
        <v>24</v>
      </c>
      <c r="T1119">
        <v>0</v>
      </c>
      <c r="U1119">
        <v>10</v>
      </c>
      <c r="V1119" t="str">
        <f t="shared" si="18"/>
        <v>NÃO</v>
      </c>
    </row>
    <row r="1120" spans="1:22" x14ac:dyDescent="0.25">
      <c r="A1120" t="s">
        <v>5566</v>
      </c>
      <c r="B1120" t="s">
        <v>5567</v>
      </c>
      <c r="C1120" t="s">
        <v>5568</v>
      </c>
      <c r="D1120" t="s">
        <v>88</v>
      </c>
      <c r="E1120" t="s">
        <v>29</v>
      </c>
      <c r="F1120" t="s">
        <v>30</v>
      </c>
      <c r="G1120">
        <v>12</v>
      </c>
      <c r="H1120" s="1" t="s">
        <v>24</v>
      </c>
      <c r="I1120" t="s">
        <v>5569</v>
      </c>
      <c r="J1120" t="s">
        <v>5570</v>
      </c>
      <c r="K1120">
        <v>335</v>
      </c>
      <c r="L1120">
        <v>1751</v>
      </c>
      <c r="M1120">
        <v>21.3</v>
      </c>
      <c r="N1120">
        <v>14</v>
      </c>
      <c r="O1120">
        <v>21.3</v>
      </c>
      <c r="P1120">
        <v>57.4</v>
      </c>
      <c r="Q1120">
        <v>43.2</v>
      </c>
      <c r="R1120">
        <v>22.1</v>
      </c>
      <c r="S1120" t="s">
        <v>24</v>
      </c>
      <c r="T1120">
        <v>0</v>
      </c>
      <c r="U1120">
        <v>10</v>
      </c>
      <c r="V1120" t="str">
        <f t="shared" si="18"/>
        <v>NÃO</v>
      </c>
    </row>
    <row r="1121" spans="1:22" x14ac:dyDescent="0.25">
      <c r="A1121" t="s">
        <v>5571</v>
      </c>
      <c r="B1121" t="s">
        <v>5572</v>
      </c>
      <c r="C1121" t="s">
        <v>4115</v>
      </c>
      <c r="D1121" t="s">
        <v>88</v>
      </c>
      <c r="E1121" t="s">
        <v>62</v>
      </c>
      <c r="G1121">
        <v>24</v>
      </c>
      <c r="H1121" s="1" t="s">
        <v>24</v>
      </c>
      <c r="I1121" t="s">
        <v>5573</v>
      </c>
      <c r="J1121" t="s">
        <v>5574</v>
      </c>
      <c r="K1121">
        <v>340</v>
      </c>
      <c r="L1121">
        <v>1804</v>
      </c>
      <c r="M1121">
        <v>8.3000000000000007</v>
      </c>
      <c r="N1121">
        <v>11.7</v>
      </c>
      <c r="O1121">
        <v>15.4</v>
      </c>
      <c r="P1121">
        <v>37</v>
      </c>
      <c r="Q1121">
        <v>24.5</v>
      </c>
      <c r="R1121">
        <v>24.8</v>
      </c>
      <c r="S1121" t="s">
        <v>24</v>
      </c>
      <c r="T1121">
        <v>0</v>
      </c>
      <c r="U1121">
        <v>10</v>
      </c>
      <c r="V1121" t="str">
        <f t="shared" si="18"/>
        <v>NÃO</v>
      </c>
    </row>
    <row r="1122" spans="1:22" x14ac:dyDescent="0.25">
      <c r="A1122" t="s">
        <v>5575</v>
      </c>
      <c r="B1122" t="s">
        <v>5576</v>
      </c>
      <c r="C1122" t="s">
        <v>5577</v>
      </c>
      <c r="D1122" t="s">
        <v>88</v>
      </c>
      <c r="E1122" t="s">
        <v>62</v>
      </c>
      <c r="G1122">
        <v>24</v>
      </c>
      <c r="H1122" s="1" t="s">
        <v>24</v>
      </c>
      <c r="I1122" t="s">
        <v>5578</v>
      </c>
      <c r="J1122" t="s">
        <v>5579</v>
      </c>
      <c r="K1122">
        <v>580</v>
      </c>
      <c r="L1122">
        <v>1888</v>
      </c>
      <c r="M1122">
        <v>19.399999999999999</v>
      </c>
      <c r="N1122">
        <v>9.9</v>
      </c>
      <c r="O1122">
        <v>19.399999999999999</v>
      </c>
      <c r="P1122">
        <v>38.200000000000003</v>
      </c>
      <c r="Q1122">
        <v>29.6</v>
      </c>
      <c r="R1122">
        <v>30</v>
      </c>
      <c r="S1122" t="s">
        <v>24</v>
      </c>
      <c r="T1122">
        <v>0</v>
      </c>
      <c r="U1122">
        <v>10</v>
      </c>
      <c r="V1122" t="str">
        <f t="shared" si="18"/>
        <v>NÃO</v>
      </c>
    </row>
    <row r="1123" spans="1:22" x14ac:dyDescent="0.25">
      <c r="A1123" t="s">
        <v>5580</v>
      </c>
      <c r="B1123" t="s">
        <v>5581</v>
      </c>
      <c r="C1123" t="s">
        <v>5582</v>
      </c>
      <c r="D1123" t="s">
        <v>88</v>
      </c>
      <c r="E1123" t="s">
        <v>62</v>
      </c>
      <c r="G1123">
        <v>24</v>
      </c>
      <c r="H1123" s="1" t="s">
        <v>24</v>
      </c>
      <c r="I1123" t="s">
        <v>5583</v>
      </c>
      <c r="J1123" t="s">
        <v>5584</v>
      </c>
      <c r="K1123">
        <v>335</v>
      </c>
      <c r="L1123">
        <v>1943</v>
      </c>
      <c r="M1123">
        <v>4.9000000000000004</v>
      </c>
      <c r="N1123">
        <v>8.5</v>
      </c>
      <c r="O1123">
        <v>22.7</v>
      </c>
      <c r="P1123">
        <v>46.5</v>
      </c>
      <c r="Q1123">
        <v>36</v>
      </c>
      <c r="R1123">
        <v>22</v>
      </c>
      <c r="S1123" t="s">
        <v>24</v>
      </c>
      <c r="T1123">
        <v>0</v>
      </c>
      <c r="U1123">
        <v>10</v>
      </c>
      <c r="V1123" t="str">
        <f t="shared" si="18"/>
        <v>NÃO</v>
      </c>
    </row>
    <row r="1124" spans="1:22" x14ac:dyDescent="0.25">
      <c r="A1124" t="s">
        <v>5585</v>
      </c>
      <c r="B1124" t="s">
        <v>5586</v>
      </c>
      <c r="C1124" t="s">
        <v>5587</v>
      </c>
      <c r="D1124" t="s">
        <v>873</v>
      </c>
      <c r="E1124" t="s">
        <v>29</v>
      </c>
      <c r="F1124" t="s">
        <v>30</v>
      </c>
      <c r="G1124">
        <v>100</v>
      </c>
      <c r="H1124" s="1" t="s">
        <v>24</v>
      </c>
      <c r="I1124" t="s">
        <v>5588</v>
      </c>
      <c r="J1124" t="s">
        <v>5589</v>
      </c>
      <c r="K1124">
        <v>69</v>
      </c>
      <c r="L1124">
        <v>7495</v>
      </c>
      <c r="M1124">
        <v>21.5</v>
      </c>
      <c r="N1124">
        <v>7.1</v>
      </c>
      <c r="O1124">
        <v>4.4000000000000004</v>
      </c>
      <c r="P1124">
        <v>38.5</v>
      </c>
      <c r="Q1124">
        <v>26</v>
      </c>
      <c r="R1124">
        <v>36</v>
      </c>
      <c r="S1124" t="s">
        <v>24</v>
      </c>
      <c r="T1124">
        <v>0</v>
      </c>
      <c r="U1124">
        <v>10</v>
      </c>
      <c r="V1124" t="str">
        <f t="shared" si="18"/>
        <v>NÃO</v>
      </c>
    </row>
    <row r="1125" spans="1:22" x14ac:dyDescent="0.25">
      <c r="A1125" t="s">
        <v>5590</v>
      </c>
      <c r="B1125" t="s">
        <v>5591</v>
      </c>
      <c r="C1125" t="s">
        <v>5592</v>
      </c>
      <c r="D1125" t="s">
        <v>2513</v>
      </c>
      <c r="E1125" t="s">
        <v>614</v>
      </c>
      <c r="G1125">
        <v>1</v>
      </c>
      <c r="H1125" s="1" t="s">
        <v>24</v>
      </c>
      <c r="I1125" t="s">
        <v>5593</v>
      </c>
      <c r="K1125">
        <v>1390</v>
      </c>
      <c r="L1125">
        <v>1390</v>
      </c>
      <c r="M1125">
        <v>0</v>
      </c>
      <c r="N1125">
        <v>0</v>
      </c>
      <c r="O1125">
        <v>0</v>
      </c>
      <c r="S1125" t="s">
        <v>24</v>
      </c>
      <c r="T1125">
        <v>0</v>
      </c>
      <c r="U1125">
        <v>10</v>
      </c>
      <c r="V1125" t="str">
        <f t="shared" si="18"/>
        <v>NÃO</v>
      </c>
    </row>
    <row r="1126" spans="1:22" x14ac:dyDescent="0.25">
      <c r="A1126" t="s">
        <v>5594</v>
      </c>
      <c r="B1126" t="s">
        <v>5595</v>
      </c>
      <c r="C1126" t="s">
        <v>5596</v>
      </c>
      <c r="D1126" t="s">
        <v>2513</v>
      </c>
      <c r="E1126" t="s">
        <v>614</v>
      </c>
      <c r="G1126">
        <v>1</v>
      </c>
      <c r="H1126" s="1" t="s">
        <v>24</v>
      </c>
      <c r="I1126" t="s">
        <v>5597</v>
      </c>
      <c r="K1126">
        <v>1010</v>
      </c>
      <c r="L1126">
        <v>1010</v>
      </c>
      <c r="M1126">
        <v>36</v>
      </c>
      <c r="N1126">
        <v>16.5</v>
      </c>
      <c r="O1126">
        <v>21</v>
      </c>
      <c r="P1126">
        <v>36</v>
      </c>
      <c r="Q1126">
        <v>16.5</v>
      </c>
      <c r="R1126">
        <v>21</v>
      </c>
      <c r="S1126" t="s">
        <v>24</v>
      </c>
      <c r="T1126">
        <v>0</v>
      </c>
      <c r="U1126">
        <v>10</v>
      </c>
      <c r="V1126" t="str">
        <f t="shared" si="18"/>
        <v>NÃO</v>
      </c>
    </row>
    <row r="1127" spans="1:22" x14ac:dyDescent="0.25">
      <c r="A1127" t="s">
        <v>5598</v>
      </c>
      <c r="B1127" t="s">
        <v>5599</v>
      </c>
      <c r="C1127" t="s">
        <v>5600</v>
      </c>
      <c r="D1127" t="s">
        <v>2513</v>
      </c>
      <c r="E1127" t="s">
        <v>614</v>
      </c>
      <c r="G1127">
        <v>1</v>
      </c>
      <c r="H1127" s="1" t="s">
        <v>24</v>
      </c>
      <c r="I1127" t="s">
        <v>5601</v>
      </c>
      <c r="K1127">
        <v>1030</v>
      </c>
      <c r="L1127">
        <v>1030</v>
      </c>
      <c r="M1127">
        <v>36</v>
      </c>
      <c r="N1127">
        <v>20.5</v>
      </c>
      <c r="O1127">
        <v>16.5</v>
      </c>
      <c r="P1127">
        <v>36</v>
      </c>
      <c r="Q1127">
        <v>20.5</v>
      </c>
      <c r="R1127">
        <v>16.5</v>
      </c>
      <c r="S1127" t="s">
        <v>24</v>
      </c>
      <c r="T1127">
        <v>0</v>
      </c>
      <c r="U1127">
        <v>10</v>
      </c>
      <c r="V1127" t="str">
        <f t="shared" si="18"/>
        <v>NÃO</v>
      </c>
    </row>
    <row r="1128" spans="1:22" x14ac:dyDescent="0.25">
      <c r="A1128" t="s">
        <v>5602</v>
      </c>
      <c r="B1128" t="s">
        <v>5603</v>
      </c>
      <c r="C1128" t="s">
        <v>5604</v>
      </c>
      <c r="D1128" t="s">
        <v>2513</v>
      </c>
      <c r="E1128" t="s">
        <v>614</v>
      </c>
      <c r="G1128">
        <v>28</v>
      </c>
      <c r="H1128" s="1" t="s">
        <v>24</v>
      </c>
      <c r="I1128" t="s">
        <v>5605</v>
      </c>
      <c r="J1128" t="s">
        <v>5606</v>
      </c>
      <c r="K1128">
        <v>325</v>
      </c>
      <c r="L1128">
        <v>9600</v>
      </c>
      <c r="M1128">
        <v>25</v>
      </c>
      <c r="N1128">
        <v>25</v>
      </c>
      <c r="O1128">
        <v>6.3</v>
      </c>
      <c r="P1128">
        <v>50</v>
      </c>
      <c r="Q1128">
        <v>40</v>
      </c>
      <c r="R1128">
        <v>59.5</v>
      </c>
      <c r="S1128" t="s">
        <v>24</v>
      </c>
      <c r="T1128">
        <v>0</v>
      </c>
      <c r="U1128">
        <v>10</v>
      </c>
      <c r="V1128" t="str">
        <f t="shared" si="18"/>
        <v>NÃO</v>
      </c>
    </row>
    <row r="1129" spans="1:22" x14ac:dyDescent="0.25">
      <c r="A1129" t="s">
        <v>5607</v>
      </c>
      <c r="B1129" t="s">
        <v>5608</v>
      </c>
      <c r="C1129" t="s">
        <v>5609</v>
      </c>
      <c r="D1129" t="s">
        <v>2513</v>
      </c>
      <c r="E1129" t="s">
        <v>614</v>
      </c>
      <c r="G1129">
        <v>60</v>
      </c>
      <c r="H1129" s="1" t="s">
        <v>24</v>
      </c>
      <c r="I1129" t="s">
        <v>5610</v>
      </c>
      <c r="J1129" t="s">
        <v>5611</v>
      </c>
      <c r="K1129">
        <v>150</v>
      </c>
      <c r="L1129">
        <v>9500</v>
      </c>
      <c r="M1129">
        <v>18.5</v>
      </c>
      <c r="N1129">
        <v>13.2</v>
      </c>
      <c r="O1129">
        <v>10.5</v>
      </c>
      <c r="P1129">
        <v>50</v>
      </c>
      <c r="Q1129">
        <v>40</v>
      </c>
      <c r="R1129">
        <v>59.5</v>
      </c>
      <c r="S1129" t="s">
        <v>24</v>
      </c>
      <c r="T1129">
        <v>0</v>
      </c>
      <c r="U1129">
        <v>10</v>
      </c>
      <c r="V1129" t="str">
        <f t="shared" si="18"/>
        <v>NÃO</v>
      </c>
    </row>
    <row r="1130" spans="1:22" x14ac:dyDescent="0.25">
      <c r="A1130" t="s">
        <v>5612</v>
      </c>
      <c r="B1130" t="s">
        <v>5613</v>
      </c>
      <c r="C1130" t="s">
        <v>5614</v>
      </c>
      <c r="D1130" t="s">
        <v>2513</v>
      </c>
      <c r="E1130" t="s">
        <v>614</v>
      </c>
      <c r="G1130">
        <v>32</v>
      </c>
      <c r="H1130" s="1" t="s">
        <v>24</v>
      </c>
      <c r="I1130" t="s">
        <v>5615</v>
      </c>
      <c r="J1130" t="s">
        <v>5616</v>
      </c>
      <c r="K1130">
        <v>215</v>
      </c>
      <c r="L1130">
        <v>7380</v>
      </c>
      <c r="M1130">
        <v>20.5</v>
      </c>
      <c r="N1130">
        <v>15.2</v>
      </c>
      <c r="O1130">
        <v>11.6</v>
      </c>
      <c r="P1130">
        <v>50</v>
      </c>
      <c r="Q1130">
        <v>40</v>
      </c>
      <c r="R1130">
        <v>59.5</v>
      </c>
      <c r="S1130" t="s">
        <v>24</v>
      </c>
      <c r="T1130">
        <v>0</v>
      </c>
      <c r="U1130">
        <v>10</v>
      </c>
      <c r="V1130" t="str">
        <f t="shared" si="18"/>
        <v>NÃO</v>
      </c>
    </row>
    <row r="1131" spans="1:22" x14ac:dyDescent="0.25">
      <c r="A1131" t="s">
        <v>5617</v>
      </c>
      <c r="B1131" t="s">
        <v>5618</v>
      </c>
      <c r="C1131" t="s">
        <v>5619</v>
      </c>
      <c r="D1131" t="s">
        <v>2513</v>
      </c>
      <c r="E1131" t="s">
        <v>614</v>
      </c>
      <c r="G1131">
        <v>24</v>
      </c>
      <c r="H1131" s="1" t="s">
        <v>24</v>
      </c>
      <c r="I1131" t="s">
        <v>5620</v>
      </c>
      <c r="J1131" t="s">
        <v>5621</v>
      </c>
      <c r="K1131">
        <v>265</v>
      </c>
      <c r="L1131">
        <v>6860</v>
      </c>
      <c r="M1131">
        <v>22.5</v>
      </c>
      <c r="N1131">
        <v>17</v>
      </c>
      <c r="O1131">
        <v>13.5</v>
      </c>
      <c r="P1131">
        <v>50</v>
      </c>
      <c r="Q1131">
        <v>40</v>
      </c>
      <c r="R1131">
        <v>59.5</v>
      </c>
      <c r="S1131" t="s">
        <v>24</v>
      </c>
      <c r="T1131">
        <v>0</v>
      </c>
      <c r="U1131">
        <v>10</v>
      </c>
      <c r="V1131" t="str">
        <f t="shared" si="18"/>
        <v>NÃO</v>
      </c>
    </row>
    <row r="1132" spans="1:22" x14ac:dyDescent="0.25">
      <c r="A1132" t="s">
        <v>5622</v>
      </c>
      <c r="B1132" t="s">
        <v>5623</v>
      </c>
      <c r="C1132" t="s">
        <v>5624</v>
      </c>
      <c r="D1132" t="s">
        <v>2513</v>
      </c>
      <c r="E1132" t="s">
        <v>614</v>
      </c>
      <c r="G1132">
        <v>8</v>
      </c>
      <c r="H1132" s="1" t="s">
        <v>24</v>
      </c>
      <c r="I1132" t="s">
        <v>5625</v>
      </c>
      <c r="J1132" t="s">
        <v>5626</v>
      </c>
      <c r="K1132">
        <v>720</v>
      </c>
      <c r="L1132">
        <v>6260</v>
      </c>
      <c r="M1132">
        <v>29</v>
      </c>
      <c r="N1132">
        <v>25</v>
      </c>
      <c r="O1132">
        <v>20.3</v>
      </c>
      <c r="P1132">
        <v>50</v>
      </c>
      <c r="Q1132">
        <v>40</v>
      </c>
      <c r="R1132">
        <v>59.5</v>
      </c>
      <c r="S1132" t="s">
        <v>24</v>
      </c>
      <c r="T1132">
        <v>0</v>
      </c>
      <c r="U1132">
        <v>10</v>
      </c>
      <c r="V1132" t="str">
        <f t="shared" si="18"/>
        <v>NÃO</v>
      </c>
    </row>
    <row r="1133" spans="1:22" x14ac:dyDescent="0.25">
      <c r="A1133" t="s">
        <v>756</v>
      </c>
      <c r="B1133" t="s">
        <v>5627</v>
      </c>
      <c r="C1133" t="s">
        <v>5628</v>
      </c>
      <c r="D1133" t="s">
        <v>2513</v>
      </c>
      <c r="E1133" t="s">
        <v>614</v>
      </c>
      <c r="G1133">
        <v>8</v>
      </c>
      <c r="H1133" s="1" t="s">
        <v>24</v>
      </c>
      <c r="I1133" t="s">
        <v>5629</v>
      </c>
      <c r="J1133" t="s">
        <v>5630</v>
      </c>
      <c r="K1133">
        <v>630</v>
      </c>
      <c r="L1133">
        <v>5500</v>
      </c>
      <c r="M1133">
        <v>29.5</v>
      </c>
      <c r="N1133">
        <v>18.3</v>
      </c>
      <c r="O1133">
        <v>28.9</v>
      </c>
      <c r="P1133">
        <v>50</v>
      </c>
      <c r="Q1133">
        <v>40</v>
      </c>
      <c r="R1133">
        <v>59.5</v>
      </c>
      <c r="S1133" t="s">
        <v>24</v>
      </c>
      <c r="T1133">
        <v>0</v>
      </c>
      <c r="U1133">
        <v>10</v>
      </c>
      <c r="V1133" t="str">
        <f t="shared" si="18"/>
        <v>NÃO</v>
      </c>
    </row>
    <row r="1134" spans="1:22" x14ac:dyDescent="0.25">
      <c r="A1134" t="s">
        <v>894</v>
      </c>
      <c r="B1134" t="s">
        <v>5631</v>
      </c>
      <c r="C1134" t="s">
        <v>5632</v>
      </c>
      <c r="D1134" t="s">
        <v>44</v>
      </c>
      <c r="E1134" t="s">
        <v>45</v>
      </c>
      <c r="F1134" t="s">
        <v>46</v>
      </c>
      <c r="G1134">
        <v>24</v>
      </c>
      <c r="H1134" s="1" t="s">
        <v>47</v>
      </c>
      <c r="I1134" t="s">
        <v>5633</v>
      </c>
      <c r="J1134" t="s">
        <v>5634</v>
      </c>
      <c r="K1134">
        <v>105</v>
      </c>
      <c r="L1134">
        <v>2850</v>
      </c>
      <c r="M1134">
        <v>6.7</v>
      </c>
      <c r="N1134">
        <v>6.7</v>
      </c>
      <c r="O1134">
        <v>9.3000000000000007</v>
      </c>
      <c r="P1134">
        <v>37</v>
      </c>
      <c r="Q1134">
        <v>25.2</v>
      </c>
      <c r="R1134">
        <v>10.5</v>
      </c>
      <c r="S1134" t="s">
        <v>24</v>
      </c>
      <c r="T1134">
        <v>0</v>
      </c>
      <c r="U1134">
        <v>15</v>
      </c>
      <c r="V1134" t="str">
        <f t="shared" si="18"/>
        <v>SIM</v>
      </c>
    </row>
    <row r="1135" spans="1:22" x14ac:dyDescent="0.25">
      <c r="A1135" t="s">
        <v>619</v>
      </c>
      <c r="B1135" t="s">
        <v>5635</v>
      </c>
      <c r="C1135" t="s">
        <v>5636</v>
      </c>
      <c r="D1135" t="s">
        <v>44</v>
      </c>
      <c r="E1135" t="s">
        <v>45</v>
      </c>
      <c r="F1135" t="s">
        <v>46</v>
      </c>
      <c r="G1135">
        <v>24</v>
      </c>
      <c r="H1135" s="1" t="s">
        <v>47</v>
      </c>
      <c r="I1135" t="s">
        <v>5637</v>
      </c>
      <c r="J1135" t="s">
        <v>5638</v>
      </c>
      <c r="K1135">
        <v>110</v>
      </c>
      <c r="L1135">
        <v>2931</v>
      </c>
      <c r="M1135">
        <v>6.42</v>
      </c>
      <c r="N1135">
        <v>6.42</v>
      </c>
      <c r="O1135">
        <v>7.46</v>
      </c>
      <c r="P1135">
        <v>26.8</v>
      </c>
      <c r="Q1135">
        <v>20.5</v>
      </c>
      <c r="R1135">
        <v>16.399999999999999</v>
      </c>
      <c r="S1135" t="s">
        <v>24</v>
      </c>
      <c r="T1135">
        <v>0</v>
      </c>
      <c r="U1135">
        <v>15</v>
      </c>
      <c r="V1135" t="str">
        <f t="shared" si="18"/>
        <v>SIM</v>
      </c>
    </row>
    <row r="1136" spans="1:22" x14ac:dyDescent="0.25">
      <c r="A1136" t="s">
        <v>5639</v>
      </c>
      <c r="B1136" t="s">
        <v>5640</v>
      </c>
      <c r="C1136" t="s">
        <v>5641</v>
      </c>
      <c r="D1136" t="s">
        <v>44</v>
      </c>
      <c r="E1136" t="s">
        <v>45</v>
      </c>
      <c r="F1136" t="s">
        <v>46</v>
      </c>
      <c r="G1136">
        <v>24</v>
      </c>
      <c r="H1136" s="1" t="s">
        <v>47</v>
      </c>
      <c r="I1136" t="s">
        <v>5642</v>
      </c>
      <c r="J1136" t="s">
        <v>5643</v>
      </c>
      <c r="K1136">
        <v>58</v>
      </c>
      <c r="L1136">
        <v>1554</v>
      </c>
      <c r="M1136">
        <v>4.5999999999999996</v>
      </c>
      <c r="N1136">
        <v>4.5999999999999996</v>
      </c>
      <c r="O1136">
        <v>5.87</v>
      </c>
      <c r="P1136">
        <v>19.899999999999999</v>
      </c>
      <c r="Q1136">
        <v>15</v>
      </c>
      <c r="R1136">
        <v>13.3</v>
      </c>
      <c r="S1136" t="s">
        <v>24</v>
      </c>
      <c r="T1136">
        <v>0</v>
      </c>
      <c r="U1136">
        <v>15</v>
      </c>
      <c r="V1136" t="str">
        <f t="shared" si="18"/>
        <v>SIM</v>
      </c>
    </row>
    <row r="1137" spans="1:22" x14ac:dyDescent="0.25">
      <c r="A1137" t="s">
        <v>5644</v>
      </c>
      <c r="B1137" t="s">
        <v>5645</v>
      </c>
      <c r="C1137" t="s">
        <v>5646</v>
      </c>
      <c r="D1137" t="s">
        <v>44</v>
      </c>
      <c r="E1137" t="s">
        <v>45</v>
      </c>
      <c r="F1137" t="s">
        <v>46</v>
      </c>
      <c r="G1137">
        <v>24</v>
      </c>
      <c r="H1137" s="1" t="s">
        <v>47</v>
      </c>
      <c r="I1137" t="s">
        <v>5647</v>
      </c>
      <c r="J1137" t="s">
        <v>5648</v>
      </c>
      <c r="K1137">
        <v>170</v>
      </c>
      <c r="L1137">
        <v>4428</v>
      </c>
      <c r="M1137">
        <v>7.7</v>
      </c>
      <c r="N1137">
        <v>7.7</v>
      </c>
      <c r="O1137">
        <v>10.8</v>
      </c>
      <c r="P1137">
        <v>43.8</v>
      </c>
      <c r="Q1137">
        <v>29.6</v>
      </c>
      <c r="R1137">
        <v>12</v>
      </c>
      <c r="S1137" t="s">
        <v>24</v>
      </c>
      <c r="T1137">
        <v>0</v>
      </c>
      <c r="U1137">
        <v>15</v>
      </c>
      <c r="V1137" t="str">
        <f t="shared" si="18"/>
        <v>SIM</v>
      </c>
    </row>
    <row r="1138" spans="1:22" x14ac:dyDescent="0.25">
      <c r="A1138" t="s">
        <v>5649</v>
      </c>
      <c r="B1138" t="s">
        <v>5650</v>
      </c>
      <c r="C1138" t="s">
        <v>5651</v>
      </c>
      <c r="D1138" t="s">
        <v>44</v>
      </c>
      <c r="E1138" t="s">
        <v>45</v>
      </c>
      <c r="F1138" t="s">
        <v>46</v>
      </c>
      <c r="G1138">
        <v>24</v>
      </c>
      <c r="H1138" s="1" t="s">
        <v>47</v>
      </c>
      <c r="I1138" t="s">
        <v>5652</v>
      </c>
      <c r="J1138" t="s">
        <v>5653</v>
      </c>
      <c r="K1138">
        <v>155</v>
      </c>
      <c r="L1138">
        <v>4017</v>
      </c>
      <c r="M1138">
        <v>6.9</v>
      </c>
      <c r="N1138">
        <v>6.9</v>
      </c>
      <c r="O1138">
        <v>9.6</v>
      </c>
      <c r="P1138">
        <v>29.1</v>
      </c>
      <c r="Q1138">
        <v>21.9</v>
      </c>
      <c r="R1138">
        <v>20.6</v>
      </c>
      <c r="S1138" t="s">
        <v>24</v>
      </c>
      <c r="T1138">
        <v>0</v>
      </c>
      <c r="U1138">
        <v>15</v>
      </c>
      <c r="V1138" t="str">
        <f t="shared" si="18"/>
        <v>SIM</v>
      </c>
    </row>
    <row r="1139" spans="1:22" x14ac:dyDescent="0.25">
      <c r="A1139" t="s">
        <v>5654</v>
      </c>
      <c r="B1139" t="s">
        <v>5655</v>
      </c>
      <c r="C1139" t="s">
        <v>5656</v>
      </c>
      <c r="D1139" t="s">
        <v>44</v>
      </c>
      <c r="E1139" t="s">
        <v>45</v>
      </c>
      <c r="F1139" t="s">
        <v>46</v>
      </c>
      <c r="G1139">
        <v>24</v>
      </c>
      <c r="H1139" s="1" t="s">
        <v>47</v>
      </c>
      <c r="I1139" t="s">
        <v>5657</v>
      </c>
      <c r="J1139" t="s">
        <v>5658</v>
      </c>
      <c r="K1139">
        <v>225</v>
      </c>
      <c r="L1139">
        <v>5554</v>
      </c>
      <c r="M1139">
        <v>7.18</v>
      </c>
      <c r="N1139">
        <v>7.18</v>
      </c>
      <c r="O1139">
        <v>14</v>
      </c>
      <c r="P1139">
        <v>45.7</v>
      </c>
      <c r="Q1139">
        <v>30.6</v>
      </c>
      <c r="R1139">
        <v>15.6</v>
      </c>
      <c r="S1139" t="s">
        <v>24</v>
      </c>
      <c r="T1139">
        <v>0</v>
      </c>
      <c r="U1139">
        <v>15</v>
      </c>
      <c r="V1139" t="str">
        <f t="shared" si="18"/>
        <v>SIM</v>
      </c>
    </row>
    <row r="1140" spans="1:22" x14ac:dyDescent="0.25">
      <c r="A1140" t="s">
        <v>4569</v>
      </c>
      <c r="B1140" t="s">
        <v>5659</v>
      </c>
      <c r="C1140" t="s">
        <v>5660</v>
      </c>
      <c r="D1140" t="s">
        <v>44</v>
      </c>
      <c r="E1140" t="s">
        <v>45</v>
      </c>
      <c r="F1140" t="s">
        <v>46</v>
      </c>
      <c r="G1140">
        <v>24</v>
      </c>
      <c r="H1140" s="1" t="s">
        <v>47</v>
      </c>
      <c r="I1140" t="s">
        <v>5661</v>
      </c>
      <c r="J1140" t="s">
        <v>5662</v>
      </c>
      <c r="K1140">
        <v>205</v>
      </c>
      <c r="L1140">
        <v>5342</v>
      </c>
      <c r="M1140">
        <v>6.5</v>
      </c>
      <c r="N1140">
        <v>6.5</v>
      </c>
      <c r="O1140">
        <v>13</v>
      </c>
      <c r="P1140">
        <v>42.4</v>
      </c>
      <c r="Q1140">
        <v>28.4</v>
      </c>
      <c r="R1140">
        <v>14.6</v>
      </c>
      <c r="S1140" t="s">
        <v>24</v>
      </c>
      <c r="T1140">
        <v>0</v>
      </c>
      <c r="U1140">
        <v>15</v>
      </c>
      <c r="V1140" t="str">
        <f t="shared" si="18"/>
        <v>SIM</v>
      </c>
    </row>
    <row r="1141" spans="1:22" x14ac:dyDescent="0.25">
      <c r="A1141" t="s">
        <v>5663</v>
      </c>
      <c r="B1141" t="s">
        <v>5664</v>
      </c>
      <c r="C1141" t="s">
        <v>5665</v>
      </c>
      <c r="D1141" t="s">
        <v>44</v>
      </c>
      <c r="E1141" t="s">
        <v>45</v>
      </c>
      <c r="F1141" t="s">
        <v>46</v>
      </c>
      <c r="G1141">
        <v>24</v>
      </c>
      <c r="H1141" s="1" t="s">
        <v>47</v>
      </c>
      <c r="I1141" t="s">
        <v>5666</v>
      </c>
      <c r="J1141" t="s">
        <v>5667</v>
      </c>
      <c r="K1141">
        <v>140</v>
      </c>
      <c r="L1141">
        <v>3700</v>
      </c>
      <c r="M1141">
        <v>6</v>
      </c>
      <c r="N1141">
        <v>6</v>
      </c>
      <c r="O1141">
        <v>9.6999999999999993</v>
      </c>
      <c r="P1141">
        <v>37.4</v>
      </c>
      <c r="Q1141">
        <v>25</v>
      </c>
      <c r="R1141">
        <v>11</v>
      </c>
      <c r="S1141" t="s">
        <v>24</v>
      </c>
      <c r="T1141">
        <v>0</v>
      </c>
      <c r="U1141">
        <v>15</v>
      </c>
      <c r="V1141" t="str">
        <f t="shared" si="18"/>
        <v>SIM</v>
      </c>
    </row>
    <row r="1142" spans="1:22" x14ac:dyDescent="0.25">
      <c r="A1142" t="s">
        <v>5668</v>
      </c>
      <c r="B1142" t="s">
        <v>5669</v>
      </c>
      <c r="C1142" t="s">
        <v>5670</v>
      </c>
      <c r="D1142" t="s">
        <v>44</v>
      </c>
      <c r="E1142" t="s">
        <v>45</v>
      </c>
      <c r="F1142" t="s">
        <v>46</v>
      </c>
      <c r="G1142">
        <v>24</v>
      </c>
      <c r="H1142" s="1" t="s">
        <v>47</v>
      </c>
      <c r="I1142" t="s">
        <v>5671</v>
      </c>
      <c r="J1142" t="s">
        <v>5672</v>
      </c>
      <c r="K1142">
        <v>205</v>
      </c>
      <c r="L1142">
        <v>5304</v>
      </c>
      <c r="M1142">
        <v>5.95</v>
      </c>
      <c r="N1142">
        <v>5.95</v>
      </c>
      <c r="O1142">
        <v>16.399999999999999</v>
      </c>
      <c r="P1142">
        <v>37.5</v>
      </c>
      <c r="Q1142">
        <v>25.1</v>
      </c>
      <c r="R1142">
        <v>17.5</v>
      </c>
      <c r="S1142" t="s">
        <v>24</v>
      </c>
      <c r="T1142">
        <v>0</v>
      </c>
      <c r="U1142">
        <v>15</v>
      </c>
      <c r="V1142" t="str">
        <f t="shared" si="18"/>
        <v>SIM</v>
      </c>
    </row>
    <row r="1143" spans="1:22" x14ac:dyDescent="0.25">
      <c r="A1143" t="s">
        <v>5673</v>
      </c>
      <c r="B1143" t="s">
        <v>5674</v>
      </c>
      <c r="C1143" t="s">
        <v>5675</v>
      </c>
      <c r="D1143" t="s">
        <v>44</v>
      </c>
      <c r="E1143" t="s">
        <v>45</v>
      </c>
      <c r="F1143" t="s">
        <v>46</v>
      </c>
      <c r="G1143">
        <v>24</v>
      </c>
      <c r="H1143" s="1" t="s">
        <v>47</v>
      </c>
      <c r="I1143" t="s">
        <v>5676</v>
      </c>
      <c r="J1143" t="s">
        <v>5677</v>
      </c>
      <c r="K1143">
        <v>260</v>
      </c>
      <c r="L1143">
        <v>6660</v>
      </c>
      <c r="M1143">
        <v>7.2</v>
      </c>
      <c r="N1143">
        <v>7.2</v>
      </c>
      <c r="O1143">
        <v>13.6</v>
      </c>
      <c r="P1143">
        <v>42.3</v>
      </c>
      <c r="Q1143">
        <v>28.7</v>
      </c>
      <c r="R1143">
        <v>15.2</v>
      </c>
      <c r="S1143" t="s">
        <v>24</v>
      </c>
      <c r="T1143">
        <v>0</v>
      </c>
      <c r="U1143">
        <v>15</v>
      </c>
      <c r="V1143" t="str">
        <f t="shared" si="18"/>
        <v>SIM</v>
      </c>
    </row>
    <row r="1144" spans="1:22" x14ac:dyDescent="0.25">
      <c r="A1144" t="s">
        <v>5678</v>
      </c>
      <c r="B1144" t="s">
        <v>5679</v>
      </c>
      <c r="C1144" t="s">
        <v>5680</v>
      </c>
      <c r="D1144" t="s">
        <v>44</v>
      </c>
      <c r="E1144" t="s">
        <v>45</v>
      </c>
      <c r="F1144" t="s">
        <v>46</v>
      </c>
      <c r="G1144">
        <v>24</v>
      </c>
      <c r="H1144" s="1" t="s">
        <v>47</v>
      </c>
      <c r="I1144" t="s">
        <v>5681</v>
      </c>
      <c r="J1144" t="s">
        <v>5682</v>
      </c>
      <c r="K1144">
        <v>145</v>
      </c>
      <c r="L1144">
        <v>3732</v>
      </c>
      <c r="M1144">
        <v>5.63</v>
      </c>
      <c r="N1144">
        <v>5.63</v>
      </c>
      <c r="O1144">
        <v>9.36</v>
      </c>
      <c r="P1144">
        <v>31.8</v>
      </c>
      <c r="Q1144">
        <v>21.8</v>
      </c>
      <c r="R1144">
        <v>10.9</v>
      </c>
      <c r="S1144" t="s">
        <v>24</v>
      </c>
      <c r="T1144">
        <v>0</v>
      </c>
      <c r="U1144">
        <v>15</v>
      </c>
      <c r="V1144" t="str">
        <f t="shared" si="18"/>
        <v>SIM</v>
      </c>
    </row>
    <row r="1145" spans="1:22" x14ac:dyDescent="0.25">
      <c r="A1145" t="s">
        <v>5683</v>
      </c>
      <c r="B1145" t="s">
        <v>5684</v>
      </c>
      <c r="C1145" t="s">
        <v>5685</v>
      </c>
      <c r="D1145" t="s">
        <v>44</v>
      </c>
      <c r="E1145" t="s">
        <v>45</v>
      </c>
      <c r="F1145" t="s">
        <v>46</v>
      </c>
      <c r="G1145">
        <v>24</v>
      </c>
      <c r="H1145" s="1" t="s">
        <v>47</v>
      </c>
      <c r="I1145" t="s">
        <v>5686</v>
      </c>
      <c r="J1145" t="s">
        <v>5687</v>
      </c>
      <c r="K1145">
        <v>195</v>
      </c>
      <c r="L1145">
        <v>5004</v>
      </c>
      <c r="M1145">
        <v>7.88</v>
      </c>
      <c r="N1145">
        <v>7.88</v>
      </c>
      <c r="O1145">
        <v>7.92</v>
      </c>
      <c r="P1145">
        <v>32.5</v>
      </c>
      <c r="Q1145">
        <v>24.1</v>
      </c>
      <c r="R1145">
        <v>17.100000000000001</v>
      </c>
      <c r="S1145" t="s">
        <v>24</v>
      </c>
      <c r="T1145">
        <v>0</v>
      </c>
      <c r="U1145">
        <v>15</v>
      </c>
      <c r="V1145" t="str">
        <f t="shared" si="18"/>
        <v>SIM</v>
      </c>
    </row>
    <row r="1146" spans="1:22" x14ac:dyDescent="0.25">
      <c r="A1146" t="s">
        <v>5688</v>
      </c>
      <c r="B1146" t="s">
        <v>5689</v>
      </c>
      <c r="C1146" t="s">
        <v>5690</v>
      </c>
      <c r="D1146" t="s">
        <v>44</v>
      </c>
      <c r="E1146" t="s">
        <v>45</v>
      </c>
      <c r="F1146" t="s">
        <v>46</v>
      </c>
      <c r="G1146">
        <v>24</v>
      </c>
      <c r="H1146" s="1" t="s">
        <v>47</v>
      </c>
      <c r="I1146" t="s">
        <v>5691</v>
      </c>
      <c r="J1146" t="s">
        <v>5692</v>
      </c>
      <c r="K1146">
        <v>185</v>
      </c>
      <c r="L1146">
        <v>4756</v>
      </c>
      <c r="M1146">
        <v>6.64</v>
      </c>
      <c r="N1146">
        <v>6.64</v>
      </c>
      <c r="O1146">
        <v>12.7</v>
      </c>
      <c r="P1146">
        <v>37.799999999999997</v>
      </c>
      <c r="Q1146">
        <v>25.1</v>
      </c>
      <c r="R1146">
        <v>13.9</v>
      </c>
      <c r="S1146" t="s">
        <v>24</v>
      </c>
      <c r="T1146">
        <v>0</v>
      </c>
      <c r="U1146">
        <v>15</v>
      </c>
      <c r="V1146" t="str">
        <f t="shared" si="18"/>
        <v>SIM</v>
      </c>
    </row>
    <row r="1147" spans="1:22" x14ac:dyDescent="0.25">
      <c r="A1147" t="s">
        <v>5693</v>
      </c>
      <c r="B1147" t="s">
        <v>5694</v>
      </c>
      <c r="C1147" t="s">
        <v>5695</v>
      </c>
      <c r="D1147" t="s">
        <v>44</v>
      </c>
      <c r="E1147" t="s">
        <v>45</v>
      </c>
      <c r="F1147" t="s">
        <v>46</v>
      </c>
      <c r="G1147">
        <v>12</v>
      </c>
      <c r="H1147" s="1" t="s">
        <v>47</v>
      </c>
      <c r="I1147" t="s">
        <v>5696</v>
      </c>
      <c r="J1147" t="s">
        <v>5697</v>
      </c>
      <c r="K1147">
        <v>225</v>
      </c>
      <c r="L1147">
        <v>2931</v>
      </c>
      <c r="M1147">
        <v>7.6</v>
      </c>
      <c r="N1147">
        <v>7.6</v>
      </c>
      <c r="O1147">
        <v>9.4</v>
      </c>
      <c r="P1147">
        <v>29</v>
      </c>
      <c r="Q1147">
        <v>22</v>
      </c>
      <c r="R1147">
        <v>10.3</v>
      </c>
      <c r="S1147" t="s">
        <v>24</v>
      </c>
      <c r="T1147">
        <v>0</v>
      </c>
      <c r="U1147">
        <v>15</v>
      </c>
      <c r="V1147" t="str">
        <f t="shared" si="18"/>
        <v>SIM</v>
      </c>
    </row>
    <row r="1148" spans="1:22" x14ac:dyDescent="0.25">
      <c r="A1148" t="s">
        <v>5698</v>
      </c>
      <c r="B1148" t="s">
        <v>5699</v>
      </c>
      <c r="C1148" t="s">
        <v>5700</v>
      </c>
      <c r="D1148" t="s">
        <v>44</v>
      </c>
      <c r="E1148" t="s">
        <v>45</v>
      </c>
      <c r="F1148" t="s">
        <v>46</v>
      </c>
      <c r="G1148">
        <v>24</v>
      </c>
      <c r="H1148" s="1" t="s">
        <v>47</v>
      </c>
      <c r="I1148" t="s">
        <v>5701</v>
      </c>
      <c r="J1148" t="s">
        <v>5702</v>
      </c>
      <c r="K1148">
        <v>280</v>
      </c>
      <c r="L1148">
        <v>7379</v>
      </c>
      <c r="M1148">
        <v>7.4</v>
      </c>
      <c r="N1148">
        <v>7.4</v>
      </c>
      <c r="O1148">
        <v>14.22</v>
      </c>
      <c r="P1148">
        <v>42.9</v>
      </c>
      <c r="Q1148">
        <v>28.9</v>
      </c>
      <c r="R1148">
        <v>15.3</v>
      </c>
      <c r="S1148" t="s">
        <v>24</v>
      </c>
      <c r="T1148">
        <v>0</v>
      </c>
      <c r="U1148">
        <v>15</v>
      </c>
      <c r="V1148" t="str">
        <f t="shared" si="18"/>
        <v>SIM</v>
      </c>
    </row>
    <row r="1149" spans="1:22" x14ac:dyDescent="0.25">
      <c r="A1149" t="s">
        <v>5703</v>
      </c>
      <c r="B1149" t="s">
        <v>5704</v>
      </c>
      <c r="C1149" t="s">
        <v>5705</v>
      </c>
      <c r="D1149" t="s">
        <v>44</v>
      </c>
      <c r="E1149" t="s">
        <v>45</v>
      </c>
      <c r="F1149" t="s">
        <v>46</v>
      </c>
      <c r="G1149">
        <v>24</v>
      </c>
      <c r="H1149" s="1" t="s">
        <v>47</v>
      </c>
      <c r="I1149" t="s">
        <v>5706</v>
      </c>
      <c r="J1149" t="s">
        <v>5707</v>
      </c>
      <c r="K1149">
        <v>240</v>
      </c>
      <c r="L1149">
        <v>6124</v>
      </c>
      <c r="M1149">
        <v>7.4</v>
      </c>
      <c r="N1149">
        <v>7.4</v>
      </c>
      <c r="O1149">
        <v>12.15</v>
      </c>
      <c r="P1149">
        <v>43.7</v>
      </c>
      <c r="Q1149">
        <v>31.1</v>
      </c>
      <c r="R1149">
        <v>13.2</v>
      </c>
      <c r="S1149" t="s">
        <v>24</v>
      </c>
      <c r="T1149">
        <v>0</v>
      </c>
      <c r="U1149">
        <v>15</v>
      </c>
      <c r="V1149" t="str">
        <f t="shared" si="18"/>
        <v>SIM</v>
      </c>
    </row>
    <row r="1150" spans="1:22" x14ac:dyDescent="0.25">
      <c r="A1150" t="s">
        <v>5708</v>
      </c>
      <c r="B1150" t="s">
        <v>5709</v>
      </c>
      <c r="C1150" t="s">
        <v>5710</v>
      </c>
      <c r="D1150" t="s">
        <v>44</v>
      </c>
      <c r="E1150" t="s">
        <v>104</v>
      </c>
      <c r="F1150" t="s">
        <v>105</v>
      </c>
      <c r="G1150">
        <v>24</v>
      </c>
      <c r="H1150" s="1" t="s">
        <v>47</v>
      </c>
      <c r="I1150" t="s">
        <v>5711</v>
      </c>
      <c r="J1150" t="s">
        <v>5712</v>
      </c>
      <c r="K1150">
        <v>125</v>
      </c>
      <c r="L1150">
        <v>3333</v>
      </c>
      <c r="M1150">
        <v>8.81</v>
      </c>
      <c r="N1150">
        <v>8.81</v>
      </c>
      <c r="O1150">
        <v>5.8</v>
      </c>
      <c r="P1150">
        <v>36.299999999999997</v>
      </c>
      <c r="Q1150">
        <v>27</v>
      </c>
      <c r="R1150">
        <v>12.9</v>
      </c>
      <c r="S1150" t="s">
        <v>24</v>
      </c>
      <c r="T1150">
        <v>0</v>
      </c>
      <c r="U1150">
        <v>10</v>
      </c>
      <c r="V1150" t="str">
        <f t="shared" si="18"/>
        <v>SIM</v>
      </c>
    </row>
    <row r="1151" spans="1:22" x14ac:dyDescent="0.25">
      <c r="A1151" t="s">
        <v>5713</v>
      </c>
      <c r="B1151" t="s">
        <v>5714</v>
      </c>
      <c r="C1151" t="s">
        <v>5715</v>
      </c>
      <c r="D1151" t="s">
        <v>44</v>
      </c>
      <c r="E1151" t="s">
        <v>45</v>
      </c>
      <c r="F1151" t="s">
        <v>46</v>
      </c>
      <c r="G1151">
        <v>24</v>
      </c>
      <c r="H1151" s="1" t="s">
        <v>47</v>
      </c>
      <c r="I1151" t="s">
        <v>5716</v>
      </c>
      <c r="J1151" t="s">
        <v>5717</v>
      </c>
      <c r="K1151">
        <v>225</v>
      </c>
      <c r="L1151">
        <v>5749</v>
      </c>
      <c r="M1151">
        <v>8</v>
      </c>
      <c r="N1151">
        <v>8</v>
      </c>
      <c r="O1151">
        <v>8.5</v>
      </c>
      <c r="P1151">
        <v>33.4</v>
      </c>
      <c r="Q1151">
        <v>25</v>
      </c>
      <c r="R1151">
        <v>18.3</v>
      </c>
      <c r="S1151" t="s">
        <v>24</v>
      </c>
      <c r="T1151">
        <v>0</v>
      </c>
      <c r="U1151">
        <v>15</v>
      </c>
      <c r="V1151" t="str">
        <f t="shared" si="18"/>
        <v>SIM</v>
      </c>
    </row>
    <row r="1152" spans="1:22" x14ac:dyDescent="0.25">
      <c r="A1152" t="s">
        <v>5718</v>
      </c>
      <c r="B1152" t="s">
        <v>5719</v>
      </c>
      <c r="C1152" t="s">
        <v>5720</v>
      </c>
      <c r="D1152" t="s">
        <v>44</v>
      </c>
      <c r="E1152" t="s">
        <v>45</v>
      </c>
      <c r="F1152" t="s">
        <v>46</v>
      </c>
      <c r="G1152">
        <v>24</v>
      </c>
      <c r="H1152" s="1" t="s">
        <v>47</v>
      </c>
      <c r="I1152" t="s">
        <v>5721</v>
      </c>
      <c r="J1152" t="s">
        <v>5722</v>
      </c>
      <c r="K1152">
        <v>220</v>
      </c>
      <c r="L1152">
        <v>5678</v>
      </c>
      <c r="M1152">
        <v>6.75</v>
      </c>
      <c r="N1152">
        <v>6.75</v>
      </c>
      <c r="O1152">
        <v>14</v>
      </c>
      <c r="P1152">
        <v>42.3</v>
      </c>
      <c r="Q1152">
        <v>27.6</v>
      </c>
      <c r="R1152">
        <v>15.2</v>
      </c>
      <c r="S1152" t="s">
        <v>24</v>
      </c>
      <c r="T1152">
        <v>0</v>
      </c>
      <c r="U1152">
        <v>15</v>
      </c>
      <c r="V1152" t="str">
        <f t="shared" si="18"/>
        <v>SIM</v>
      </c>
    </row>
    <row r="1153" spans="1:22" x14ac:dyDescent="0.25">
      <c r="A1153" t="s">
        <v>5723</v>
      </c>
      <c r="B1153" t="s">
        <v>5724</v>
      </c>
      <c r="C1153" t="s">
        <v>5725</v>
      </c>
      <c r="D1153" t="s">
        <v>74</v>
      </c>
      <c r="E1153" t="s">
        <v>29</v>
      </c>
      <c r="F1153" t="s">
        <v>30</v>
      </c>
      <c r="G1153">
        <v>15</v>
      </c>
      <c r="H1153" s="1" t="s">
        <v>47</v>
      </c>
      <c r="I1153" t="s">
        <v>5726</v>
      </c>
      <c r="J1153" t="s">
        <v>5727</v>
      </c>
      <c r="K1153">
        <v>53</v>
      </c>
      <c r="L1153">
        <v>940</v>
      </c>
      <c r="M1153">
        <v>7.8</v>
      </c>
      <c r="N1153">
        <v>7.8</v>
      </c>
      <c r="O1153">
        <v>15.1</v>
      </c>
      <c r="P1153">
        <v>26</v>
      </c>
      <c r="Q1153">
        <v>25</v>
      </c>
      <c r="R1153">
        <v>12</v>
      </c>
      <c r="S1153" t="s">
        <v>24</v>
      </c>
      <c r="T1153">
        <v>0</v>
      </c>
      <c r="U1153">
        <v>10</v>
      </c>
      <c r="V1153" t="str">
        <f t="shared" si="18"/>
        <v>SIM</v>
      </c>
    </row>
    <row r="1154" spans="1:22" x14ac:dyDescent="0.25">
      <c r="A1154" t="s">
        <v>5728</v>
      </c>
      <c r="B1154" t="s">
        <v>5729</v>
      </c>
      <c r="C1154" t="s">
        <v>5730</v>
      </c>
      <c r="D1154" t="s">
        <v>74</v>
      </c>
      <c r="E1154" t="s">
        <v>29</v>
      </c>
      <c r="F1154" t="s">
        <v>30</v>
      </c>
      <c r="G1154">
        <v>12</v>
      </c>
      <c r="H1154" s="1" t="s">
        <v>24</v>
      </c>
      <c r="I1154" t="s">
        <v>5731</v>
      </c>
      <c r="J1154" t="s">
        <v>5732</v>
      </c>
      <c r="K1154">
        <v>43</v>
      </c>
      <c r="L1154">
        <v>753</v>
      </c>
      <c r="M1154">
        <v>9.3000000000000007</v>
      </c>
      <c r="N1154">
        <v>8.8000000000000007</v>
      </c>
      <c r="O1154">
        <v>19.3</v>
      </c>
      <c r="P1154">
        <v>37.5</v>
      </c>
      <c r="Q1154">
        <v>31</v>
      </c>
      <c r="R1154">
        <v>11</v>
      </c>
      <c r="S1154" t="s">
        <v>24</v>
      </c>
      <c r="T1154">
        <v>0</v>
      </c>
      <c r="U1154">
        <v>10</v>
      </c>
      <c r="V1154" t="str">
        <f t="shared" si="18"/>
        <v>NÃO</v>
      </c>
    </row>
    <row r="1155" spans="1:22" x14ac:dyDescent="0.25">
      <c r="A1155" t="s">
        <v>5733</v>
      </c>
      <c r="B1155" t="s">
        <v>5734</v>
      </c>
      <c r="C1155" t="s">
        <v>5735</v>
      </c>
      <c r="D1155" t="s">
        <v>74</v>
      </c>
      <c r="E1155" t="s">
        <v>29</v>
      </c>
      <c r="F1155" t="s">
        <v>30</v>
      </c>
      <c r="G1155">
        <v>12</v>
      </c>
      <c r="H1155" s="1" t="s">
        <v>24</v>
      </c>
      <c r="I1155" t="s">
        <v>5736</v>
      </c>
      <c r="J1155" t="s">
        <v>5737</v>
      </c>
      <c r="K1155">
        <v>86</v>
      </c>
      <c r="L1155">
        <v>1305</v>
      </c>
      <c r="M1155">
        <v>15.1</v>
      </c>
      <c r="N1155">
        <v>15.1</v>
      </c>
      <c r="O1155">
        <v>15.3</v>
      </c>
      <c r="P1155">
        <v>38</v>
      </c>
      <c r="Q1155">
        <v>31.5</v>
      </c>
      <c r="R1155">
        <v>17.5</v>
      </c>
      <c r="S1155" t="s">
        <v>24</v>
      </c>
      <c r="T1155">
        <v>0</v>
      </c>
      <c r="U1155">
        <v>10</v>
      </c>
      <c r="V1155" t="str">
        <f t="shared" si="18"/>
        <v>NÃO</v>
      </c>
    </row>
    <row r="1156" spans="1:22" x14ac:dyDescent="0.25">
      <c r="A1156" t="s">
        <v>5738</v>
      </c>
      <c r="B1156" t="s">
        <v>5739</v>
      </c>
      <c r="C1156" t="s">
        <v>5740</v>
      </c>
      <c r="D1156" t="s">
        <v>74</v>
      </c>
      <c r="E1156" t="s">
        <v>29</v>
      </c>
      <c r="F1156" t="s">
        <v>30</v>
      </c>
      <c r="G1156">
        <v>16</v>
      </c>
      <c r="H1156" s="1" t="s">
        <v>24</v>
      </c>
      <c r="I1156" t="s">
        <v>5741</v>
      </c>
      <c r="J1156" t="s">
        <v>5742</v>
      </c>
      <c r="K1156">
        <v>50</v>
      </c>
      <c r="L1156">
        <v>894</v>
      </c>
      <c r="M1156">
        <v>9.6</v>
      </c>
      <c r="N1156">
        <v>9.1999999999999993</v>
      </c>
      <c r="O1156">
        <v>23.3</v>
      </c>
      <c r="P1156">
        <v>18.5</v>
      </c>
      <c r="Q1156">
        <v>18.5</v>
      </c>
      <c r="R1156">
        <v>24.5</v>
      </c>
      <c r="S1156" t="s">
        <v>24</v>
      </c>
      <c r="T1156">
        <v>0</v>
      </c>
      <c r="U1156">
        <v>10</v>
      </c>
      <c r="V1156" t="str">
        <f t="shared" ref="V1156:V1219" si="19">IF(OR(S1156="S",H1156="S"),"SIM","NÃO")</f>
        <v>NÃO</v>
      </c>
    </row>
    <row r="1157" spans="1:22" x14ac:dyDescent="0.25">
      <c r="A1157" t="s">
        <v>5743</v>
      </c>
      <c r="B1157" t="s">
        <v>5744</v>
      </c>
      <c r="C1157" t="s">
        <v>5745</v>
      </c>
      <c r="D1157" t="s">
        <v>74</v>
      </c>
      <c r="E1157" t="s">
        <v>29</v>
      </c>
      <c r="F1157" t="s">
        <v>30</v>
      </c>
      <c r="G1157">
        <v>15</v>
      </c>
      <c r="H1157" s="1" t="s">
        <v>47</v>
      </c>
      <c r="I1157" t="s">
        <v>5746</v>
      </c>
      <c r="J1157" t="s">
        <v>5747</v>
      </c>
      <c r="K1157">
        <v>53</v>
      </c>
      <c r="L1157">
        <v>940</v>
      </c>
      <c r="M1157">
        <v>12.4</v>
      </c>
      <c r="N1157">
        <v>9.6</v>
      </c>
      <c r="O1157">
        <v>22.2</v>
      </c>
      <c r="P1157">
        <v>26</v>
      </c>
      <c r="Q1157">
        <v>25</v>
      </c>
      <c r="R1157">
        <v>12</v>
      </c>
      <c r="S1157" t="s">
        <v>24</v>
      </c>
      <c r="T1157">
        <v>0</v>
      </c>
      <c r="U1157">
        <v>10</v>
      </c>
      <c r="V1157" t="str">
        <f t="shared" si="19"/>
        <v>SIM</v>
      </c>
    </row>
    <row r="1158" spans="1:22" x14ac:dyDescent="0.25">
      <c r="A1158" t="s">
        <v>5748</v>
      </c>
      <c r="B1158" t="s">
        <v>5749</v>
      </c>
      <c r="C1158" t="s">
        <v>5750</v>
      </c>
      <c r="D1158" t="s">
        <v>74</v>
      </c>
      <c r="E1158" t="s">
        <v>29</v>
      </c>
      <c r="F1158" t="s">
        <v>30</v>
      </c>
      <c r="G1158">
        <v>16</v>
      </c>
      <c r="H1158" s="1" t="s">
        <v>24</v>
      </c>
      <c r="I1158" t="s">
        <v>5751</v>
      </c>
      <c r="J1158" t="s">
        <v>5752</v>
      </c>
      <c r="K1158">
        <v>31</v>
      </c>
      <c r="L1158">
        <v>747</v>
      </c>
      <c r="M1158">
        <v>11.1</v>
      </c>
      <c r="N1158">
        <v>8.6999999999999993</v>
      </c>
      <c r="O1158">
        <v>10.199999999999999</v>
      </c>
      <c r="P1158">
        <v>33.5</v>
      </c>
      <c r="Q1158">
        <v>32.5</v>
      </c>
      <c r="R1158">
        <v>12.5</v>
      </c>
      <c r="S1158" t="s">
        <v>24</v>
      </c>
      <c r="T1158">
        <v>0</v>
      </c>
      <c r="U1158">
        <v>10</v>
      </c>
      <c r="V1158" t="str">
        <f t="shared" si="19"/>
        <v>NÃO</v>
      </c>
    </row>
    <row r="1159" spans="1:22" x14ac:dyDescent="0.25">
      <c r="A1159" t="s">
        <v>5753</v>
      </c>
      <c r="B1159" t="s">
        <v>5754</v>
      </c>
      <c r="C1159" t="s">
        <v>5755</v>
      </c>
      <c r="D1159" t="s">
        <v>74</v>
      </c>
      <c r="E1159" t="s">
        <v>29</v>
      </c>
      <c r="F1159" t="s">
        <v>30</v>
      </c>
      <c r="G1159">
        <v>16</v>
      </c>
      <c r="H1159" s="1" t="s">
        <v>24</v>
      </c>
      <c r="I1159" t="s">
        <v>5756</v>
      </c>
      <c r="J1159" t="s">
        <v>5757</v>
      </c>
      <c r="K1159">
        <v>52</v>
      </c>
      <c r="L1159">
        <v>1138</v>
      </c>
      <c r="M1159">
        <v>51.5</v>
      </c>
      <c r="N1159">
        <v>48.5</v>
      </c>
      <c r="O1159">
        <v>18.5</v>
      </c>
      <c r="P1159">
        <v>35</v>
      </c>
      <c r="Q1159">
        <v>35</v>
      </c>
      <c r="R1159">
        <v>24.5</v>
      </c>
      <c r="S1159" t="s">
        <v>24</v>
      </c>
      <c r="T1159">
        <v>0</v>
      </c>
      <c r="U1159">
        <v>10</v>
      </c>
      <c r="V1159" t="str">
        <f t="shared" si="19"/>
        <v>NÃO</v>
      </c>
    </row>
    <row r="1160" spans="1:22" x14ac:dyDescent="0.25">
      <c r="A1160" t="s">
        <v>5758</v>
      </c>
      <c r="B1160" t="s">
        <v>5759</v>
      </c>
      <c r="C1160" t="s">
        <v>5760</v>
      </c>
      <c r="D1160" t="s">
        <v>74</v>
      </c>
      <c r="E1160" t="s">
        <v>29</v>
      </c>
      <c r="F1160" t="s">
        <v>30</v>
      </c>
      <c r="G1160">
        <v>16</v>
      </c>
      <c r="H1160" s="1" t="s">
        <v>24</v>
      </c>
      <c r="I1160" t="s">
        <v>5761</v>
      </c>
      <c r="J1160" t="s">
        <v>5762</v>
      </c>
      <c r="K1160">
        <v>31</v>
      </c>
      <c r="L1160">
        <v>747</v>
      </c>
      <c r="M1160">
        <v>12.3</v>
      </c>
      <c r="N1160">
        <v>8.8000000000000007</v>
      </c>
      <c r="O1160">
        <v>4.5</v>
      </c>
      <c r="P1160">
        <v>33.5</v>
      </c>
      <c r="Q1160">
        <v>32.5</v>
      </c>
      <c r="R1160">
        <v>12.5</v>
      </c>
      <c r="S1160" t="s">
        <v>24</v>
      </c>
      <c r="T1160">
        <v>0</v>
      </c>
      <c r="U1160">
        <v>10</v>
      </c>
      <c r="V1160" t="str">
        <f t="shared" si="19"/>
        <v>NÃO</v>
      </c>
    </row>
    <row r="1161" spans="1:22" x14ac:dyDescent="0.25">
      <c r="A1161" t="s">
        <v>5763</v>
      </c>
      <c r="B1161" t="s">
        <v>5764</v>
      </c>
      <c r="C1161" t="s">
        <v>5765</v>
      </c>
      <c r="D1161" t="s">
        <v>74</v>
      </c>
      <c r="E1161" t="s">
        <v>29</v>
      </c>
      <c r="F1161" t="s">
        <v>30</v>
      </c>
      <c r="G1161">
        <v>15</v>
      </c>
      <c r="H1161" s="1" t="s">
        <v>47</v>
      </c>
      <c r="I1161" t="s">
        <v>5766</v>
      </c>
      <c r="J1161" t="s">
        <v>5767</v>
      </c>
      <c r="K1161">
        <v>53</v>
      </c>
      <c r="L1161">
        <v>940</v>
      </c>
      <c r="M1161">
        <v>7.8</v>
      </c>
      <c r="N1161">
        <v>7.8</v>
      </c>
      <c r="O1161">
        <v>15.1</v>
      </c>
      <c r="P1161">
        <v>26</v>
      </c>
      <c r="Q1161">
        <v>25</v>
      </c>
      <c r="R1161">
        <v>12</v>
      </c>
      <c r="S1161" t="s">
        <v>24</v>
      </c>
      <c r="T1161">
        <v>0</v>
      </c>
      <c r="U1161">
        <v>10</v>
      </c>
      <c r="V1161" t="str">
        <f t="shared" si="19"/>
        <v>SIM</v>
      </c>
    </row>
    <row r="1162" spans="1:22" x14ac:dyDescent="0.25">
      <c r="A1162" t="s">
        <v>5768</v>
      </c>
      <c r="B1162" t="s">
        <v>5769</v>
      </c>
      <c r="C1162" t="s">
        <v>5770</v>
      </c>
      <c r="D1162" t="s">
        <v>74</v>
      </c>
      <c r="E1162" t="s">
        <v>29</v>
      </c>
      <c r="F1162" t="s">
        <v>30</v>
      </c>
      <c r="G1162">
        <v>16</v>
      </c>
      <c r="H1162" s="1" t="s">
        <v>24</v>
      </c>
      <c r="I1162" t="s">
        <v>5771</v>
      </c>
      <c r="J1162" t="s">
        <v>5772</v>
      </c>
      <c r="K1162">
        <v>31</v>
      </c>
      <c r="L1162">
        <v>747</v>
      </c>
      <c r="M1162">
        <v>11.4</v>
      </c>
      <c r="N1162">
        <v>9</v>
      </c>
      <c r="O1162">
        <v>13.2</v>
      </c>
      <c r="P1162">
        <v>33.5</v>
      </c>
      <c r="Q1162">
        <v>32.5</v>
      </c>
      <c r="R1162">
        <v>12.5</v>
      </c>
      <c r="S1162" t="s">
        <v>24</v>
      </c>
      <c r="T1162">
        <v>0</v>
      </c>
      <c r="U1162">
        <v>10</v>
      </c>
      <c r="V1162" t="str">
        <f t="shared" si="19"/>
        <v>NÃO</v>
      </c>
    </row>
    <row r="1163" spans="1:22" x14ac:dyDescent="0.25">
      <c r="A1163" t="s">
        <v>5773</v>
      </c>
      <c r="B1163" t="s">
        <v>5774</v>
      </c>
      <c r="C1163" t="s">
        <v>5775</v>
      </c>
      <c r="D1163" t="s">
        <v>74</v>
      </c>
      <c r="E1163" t="s">
        <v>29</v>
      </c>
      <c r="F1163" t="s">
        <v>30</v>
      </c>
      <c r="G1163">
        <v>16</v>
      </c>
      <c r="H1163" s="1" t="s">
        <v>24</v>
      </c>
      <c r="I1163" t="s">
        <v>5776</v>
      </c>
      <c r="J1163" t="s">
        <v>5777</v>
      </c>
      <c r="K1163">
        <v>58</v>
      </c>
      <c r="L1163">
        <v>1246</v>
      </c>
      <c r="M1163">
        <v>7.8</v>
      </c>
      <c r="N1163">
        <v>7.8</v>
      </c>
      <c r="O1163">
        <v>15.1</v>
      </c>
      <c r="P1163">
        <v>35</v>
      </c>
      <c r="Q1163">
        <v>35</v>
      </c>
      <c r="R1163">
        <v>24.5</v>
      </c>
      <c r="S1163" t="s">
        <v>24</v>
      </c>
      <c r="T1163">
        <v>0</v>
      </c>
      <c r="U1163">
        <v>10</v>
      </c>
      <c r="V1163" t="str">
        <f t="shared" si="19"/>
        <v>NÃO</v>
      </c>
    </row>
    <row r="1164" spans="1:22" x14ac:dyDescent="0.25">
      <c r="A1164" t="s">
        <v>5778</v>
      </c>
      <c r="B1164" t="s">
        <v>5779</v>
      </c>
      <c r="C1164" t="s">
        <v>5780</v>
      </c>
      <c r="D1164" t="s">
        <v>74</v>
      </c>
      <c r="E1164" t="s">
        <v>29</v>
      </c>
      <c r="F1164" t="s">
        <v>30</v>
      </c>
      <c r="G1164">
        <v>16</v>
      </c>
      <c r="H1164" s="1" t="s">
        <v>24</v>
      </c>
      <c r="I1164" t="s">
        <v>5781</v>
      </c>
      <c r="J1164" t="s">
        <v>5782</v>
      </c>
      <c r="K1164">
        <v>31</v>
      </c>
      <c r="L1164">
        <v>747</v>
      </c>
      <c r="M1164">
        <v>57.2</v>
      </c>
      <c r="N1164">
        <v>38.4</v>
      </c>
      <c r="O1164">
        <v>30.3</v>
      </c>
      <c r="P1164">
        <v>33.5</v>
      </c>
      <c r="Q1164">
        <v>32.5</v>
      </c>
      <c r="R1164">
        <v>12.5</v>
      </c>
      <c r="S1164" t="s">
        <v>24</v>
      </c>
      <c r="T1164">
        <v>0</v>
      </c>
      <c r="U1164">
        <v>10</v>
      </c>
      <c r="V1164" t="str">
        <f t="shared" si="19"/>
        <v>NÃO</v>
      </c>
    </row>
    <row r="1165" spans="1:22" x14ac:dyDescent="0.25">
      <c r="A1165" t="s">
        <v>5783</v>
      </c>
      <c r="B1165" t="s">
        <v>5784</v>
      </c>
      <c r="C1165" t="s">
        <v>5785</v>
      </c>
      <c r="D1165" t="s">
        <v>74</v>
      </c>
      <c r="E1165" t="s">
        <v>29</v>
      </c>
      <c r="F1165" t="s">
        <v>30</v>
      </c>
      <c r="G1165">
        <v>24</v>
      </c>
      <c r="H1165" s="1" t="s">
        <v>24</v>
      </c>
      <c r="I1165" t="s">
        <v>5786</v>
      </c>
      <c r="J1165" t="s">
        <v>5787</v>
      </c>
      <c r="K1165">
        <v>26</v>
      </c>
      <c r="L1165">
        <v>706</v>
      </c>
      <c r="M1165">
        <v>9.6</v>
      </c>
      <c r="N1165">
        <v>9.1999999999999993</v>
      </c>
      <c r="O1165">
        <v>23.3</v>
      </c>
      <c r="P1165">
        <v>24.2</v>
      </c>
      <c r="Q1165">
        <v>18.100000000000001</v>
      </c>
      <c r="R1165">
        <v>8.3000000000000007</v>
      </c>
      <c r="S1165" t="s">
        <v>24</v>
      </c>
      <c r="T1165">
        <v>0</v>
      </c>
      <c r="U1165">
        <v>10</v>
      </c>
      <c r="V1165" t="str">
        <f t="shared" si="19"/>
        <v>NÃO</v>
      </c>
    </row>
    <row r="1166" spans="1:22" x14ac:dyDescent="0.25">
      <c r="A1166" t="s">
        <v>5788</v>
      </c>
      <c r="B1166" t="s">
        <v>5789</v>
      </c>
      <c r="C1166" t="s">
        <v>5790</v>
      </c>
      <c r="D1166" t="s">
        <v>74</v>
      </c>
      <c r="E1166" t="s">
        <v>29</v>
      </c>
      <c r="F1166" t="s">
        <v>30</v>
      </c>
      <c r="G1166">
        <v>15</v>
      </c>
      <c r="H1166" s="1" t="s">
        <v>47</v>
      </c>
      <c r="I1166" t="s">
        <v>5791</v>
      </c>
      <c r="J1166" t="s">
        <v>5792</v>
      </c>
      <c r="K1166">
        <v>53</v>
      </c>
      <c r="L1166">
        <v>940</v>
      </c>
      <c r="M1166">
        <v>11.1</v>
      </c>
      <c r="N1166">
        <v>8.6999999999999993</v>
      </c>
      <c r="O1166">
        <v>10.199999999999999</v>
      </c>
      <c r="P1166">
        <v>26</v>
      </c>
      <c r="Q1166">
        <v>25</v>
      </c>
      <c r="R1166">
        <v>12</v>
      </c>
      <c r="S1166" t="s">
        <v>24</v>
      </c>
      <c r="T1166">
        <v>0</v>
      </c>
      <c r="U1166">
        <v>10</v>
      </c>
      <c r="V1166" t="str">
        <f t="shared" si="19"/>
        <v>SIM</v>
      </c>
    </row>
    <row r="1167" spans="1:22" x14ac:dyDescent="0.25">
      <c r="A1167" t="s">
        <v>5794</v>
      </c>
      <c r="B1167" t="s">
        <v>5795</v>
      </c>
      <c r="C1167" t="s">
        <v>5796</v>
      </c>
      <c r="D1167" t="s">
        <v>74</v>
      </c>
      <c r="E1167" t="s">
        <v>29</v>
      </c>
      <c r="F1167" t="s">
        <v>30</v>
      </c>
      <c r="G1167">
        <v>14</v>
      </c>
      <c r="H1167" s="1" t="s">
        <v>24</v>
      </c>
      <c r="I1167" t="s">
        <v>5797</v>
      </c>
      <c r="J1167" t="s">
        <v>5798</v>
      </c>
      <c r="K1167">
        <v>73</v>
      </c>
      <c r="L1167">
        <v>1367</v>
      </c>
      <c r="M1167">
        <v>9.6</v>
      </c>
      <c r="N1167">
        <v>9.1999999999999993</v>
      </c>
      <c r="O1167">
        <v>23.3</v>
      </c>
      <c r="P1167">
        <v>45</v>
      </c>
      <c r="Q1167">
        <v>31.5</v>
      </c>
      <c r="R1167">
        <v>19</v>
      </c>
      <c r="S1167" t="s">
        <v>24</v>
      </c>
      <c r="T1167">
        <v>0</v>
      </c>
      <c r="U1167">
        <v>10</v>
      </c>
      <c r="V1167" t="str">
        <f t="shared" si="19"/>
        <v>NÃO</v>
      </c>
    </row>
    <row r="1168" spans="1:22" x14ac:dyDescent="0.25">
      <c r="A1168" t="s">
        <v>5799</v>
      </c>
      <c r="B1168" t="s">
        <v>5800</v>
      </c>
      <c r="C1168" t="s">
        <v>5801</v>
      </c>
      <c r="D1168" t="s">
        <v>74</v>
      </c>
      <c r="E1168" t="s">
        <v>29</v>
      </c>
      <c r="F1168" t="s">
        <v>30</v>
      </c>
      <c r="G1168">
        <v>15</v>
      </c>
      <c r="H1168" s="1" t="s">
        <v>47</v>
      </c>
      <c r="I1168" t="s">
        <v>5802</v>
      </c>
      <c r="J1168" t="s">
        <v>5803</v>
      </c>
      <c r="K1168">
        <v>53</v>
      </c>
      <c r="L1168">
        <v>940</v>
      </c>
      <c r="M1168">
        <v>6.8</v>
      </c>
      <c r="N1168">
        <v>5.8</v>
      </c>
      <c r="O1168">
        <v>20</v>
      </c>
      <c r="P1168">
        <v>26</v>
      </c>
      <c r="Q1168">
        <v>25</v>
      </c>
      <c r="R1168">
        <v>12</v>
      </c>
      <c r="S1168" t="s">
        <v>24</v>
      </c>
      <c r="T1168">
        <v>0</v>
      </c>
      <c r="U1168">
        <v>10</v>
      </c>
      <c r="V1168" t="str">
        <f t="shared" si="19"/>
        <v>SIM</v>
      </c>
    </row>
    <row r="1169" spans="1:22" x14ac:dyDescent="0.25">
      <c r="A1169" t="s">
        <v>5804</v>
      </c>
      <c r="B1169" t="s">
        <v>5805</v>
      </c>
      <c r="C1169" t="s">
        <v>5806</v>
      </c>
      <c r="D1169" t="s">
        <v>74</v>
      </c>
      <c r="E1169" t="s">
        <v>29</v>
      </c>
      <c r="F1169" t="s">
        <v>30</v>
      </c>
      <c r="G1169">
        <v>14</v>
      </c>
      <c r="H1169" s="1" t="s">
        <v>24</v>
      </c>
      <c r="I1169" t="s">
        <v>5807</v>
      </c>
      <c r="J1169" t="s">
        <v>5808</v>
      </c>
      <c r="K1169">
        <v>231</v>
      </c>
      <c r="L1169">
        <v>3634</v>
      </c>
      <c r="M1169">
        <v>16.3</v>
      </c>
      <c r="N1169">
        <v>14.7</v>
      </c>
      <c r="O1169">
        <v>9.3000000000000007</v>
      </c>
      <c r="P1169">
        <v>52</v>
      </c>
      <c r="Q1169">
        <v>36</v>
      </c>
      <c r="R1169">
        <v>19.5</v>
      </c>
      <c r="S1169" t="s">
        <v>24</v>
      </c>
      <c r="T1169">
        <v>0</v>
      </c>
      <c r="U1169">
        <v>10</v>
      </c>
      <c r="V1169" t="str">
        <f t="shared" si="19"/>
        <v>NÃO</v>
      </c>
    </row>
    <row r="1170" spans="1:22" x14ac:dyDescent="0.25">
      <c r="A1170" t="s">
        <v>5809</v>
      </c>
      <c r="B1170" t="s">
        <v>5810</v>
      </c>
      <c r="C1170" t="s">
        <v>5811</v>
      </c>
      <c r="D1170" t="s">
        <v>74</v>
      </c>
      <c r="E1170" t="s">
        <v>29</v>
      </c>
      <c r="F1170" t="s">
        <v>30</v>
      </c>
      <c r="G1170">
        <v>11</v>
      </c>
      <c r="H1170" s="1" t="s">
        <v>24</v>
      </c>
      <c r="I1170" t="s">
        <v>5812</v>
      </c>
      <c r="J1170" t="s">
        <v>5813</v>
      </c>
      <c r="K1170">
        <v>298</v>
      </c>
      <c r="L1170">
        <v>3690</v>
      </c>
      <c r="M1170">
        <v>9.6999999999999993</v>
      </c>
      <c r="N1170">
        <v>9.1999999999999993</v>
      </c>
      <c r="O1170">
        <v>15.4</v>
      </c>
      <c r="P1170">
        <v>42.5</v>
      </c>
      <c r="Q1170">
        <v>36.5</v>
      </c>
      <c r="R1170">
        <v>30.5</v>
      </c>
      <c r="S1170" t="s">
        <v>24</v>
      </c>
      <c r="T1170">
        <v>0</v>
      </c>
      <c r="U1170">
        <v>10</v>
      </c>
      <c r="V1170" t="str">
        <f t="shared" si="19"/>
        <v>NÃO</v>
      </c>
    </row>
    <row r="1171" spans="1:22" x14ac:dyDescent="0.25">
      <c r="A1171" t="s">
        <v>5814</v>
      </c>
      <c r="B1171" t="s">
        <v>5815</v>
      </c>
      <c r="C1171" t="s">
        <v>5816</v>
      </c>
      <c r="D1171" t="s">
        <v>74</v>
      </c>
      <c r="E1171" t="s">
        <v>29</v>
      </c>
      <c r="F1171" t="s">
        <v>30</v>
      </c>
      <c r="G1171">
        <v>16</v>
      </c>
      <c r="H1171" s="1" t="s">
        <v>24</v>
      </c>
      <c r="I1171" t="s">
        <v>5817</v>
      </c>
      <c r="J1171" t="s">
        <v>5818</v>
      </c>
      <c r="K1171">
        <v>31</v>
      </c>
      <c r="L1171">
        <v>747</v>
      </c>
      <c r="M1171">
        <v>18.100000000000001</v>
      </c>
      <c r="N1171">
        <v>13.8</v>
      </c>
      <c r="O1171">
        <v>10.3</v>
      </c>
      <c r="P1171">
        <v>33.5</v>
      </c>
      <c r="Q1171">
        <v>32.5</v>
      </c>
      <c r="R1171">
        <v>12.5</v>
      </c>
      <c r="S1171" t="s">
        <v>24</v>
      </c>
      <c r="T1171">
        <v>0</v>
      </c>
      <c r="U1171">
        <v>10</v>
      </c>
      <c r="V1171" t="str">
        <f t="shared" si="19"/>
        <v>NÃO</v>
      </c>
    </row>
    <row r="1172" spans="1:22" x14ac:dyDescent="0.25">
      <c r="A1172" t="s">
        <v>5819</v>
      </c>
      <c r="B1172" t="s">
        <v>17833</v>
      </c>
      <c r="C1172" t="s">
        <v>5820</v>
      </c>
      <c r="D1172" t="s">
        <v>74</v>
      </c>
      <c r="E1172" t="s">
        <v>29</v>
      </c>
      <c r="F1172" t="s">
        <v>30</v>
      </c>
      <c r="G1172">
        <v>16</v>
      </c>
      <c r="H1172" s="1" t="s">
        <v>24</v>
      </c>
      <c r="I1172" t="s">
        <v>5821</v>
      </c>
      <c r="J1172" t="s">
        <v>5822</v>
      </c>
      <c r="K1172">
        <v>52</v>
      </c>
      <c r="L1172">
        <v>1138</v>
      </c>
      <c r="M1172">
        <v>10.7</v>
      </c>
      <c r="N1172">
        <v>10.7</v>
      </c>
      <c r="O1172">
        <v>18.3</v>
      </c>
      <c r="P1172">
        <v>35</v>
      </c>
      <c r="Q1172">
        <v>35</v>
      </c>
      <c r="R1172">
        <v>24.5</v>
      </c>
      <c r="S1172" t="s">
        <v>24</v>
      </c>
      <c r="T1172">
        <v>0</v>
      </c>
      <c r="U1172">
        <v>10</v>
      </c>
      <c r="V1172" t="str">
        <f t="shared" si="19"/>
        <v>NÃO</v>
      </c>
    </row>
    <row r="1173" spans="1:22" x14ac:dyDescent="0.25">
      <c r="A1173" t="s">
        <v>5823</v>
      </c>
      <c r="B1173" t="s">
        <v>5824</v>
      </c>
      <c r="C1173" t="s">
        <v>5825</v>
      </c>
      <c r="D1173" t="s">
        <v>74</v>
      </c>
      <c r="E1173" t="s">
        <v>29</v>
      </c>
      <c r="F1173" t="s">
        <v>30</v>
      </c>
      <c r="G1173">
        <v>15</v>
      </c>
      <c r="H1173" s="1" t="s">
        <v>47</v>
      </c>
      <c r="I1173" t="s">
        <v>5826</v>
      </c>
      <c r="J1173" t="s">
        <v>5827</v>
      </c>
      <c r="K1173">
        <v>53</v>
      </c>
      <c r="L1173">
        <v>940</v>
      </c>
      <c r="M1173">
        <v>11.5</v>
      </c>
      <c r="N1173">
        <v>10.5</v>
      </c>
      <c r="O1173">
        <v>10.3</v>
      </c>
      <c r="P1173">
        <v>26</v>
      </c>
      <c r="Q1173">
        <v>25</v>
      </c>
      <c r="R1173">
        <v>12</v>
      </c>
      <c r="S1173" t="s">
        <v>24</v>
      </c>
      <c r="T1173">
        <v>0</v>
      </c>
      <c r="U1173">
        <v>10</v>
      </c>
      <c r="V1173" t="str">
        <f t="shared" si="19"/>
        <v>SIM</v>
      </c>
    </row>
    <row r="1174" spans="1:22" x14ac:dyDescent="0.25">
      <c r="A1174" t="s">
        <v>5828</v>
      </c>
      <c r="B1174" t="s">
        <v>5829</v>
      </c>
      <c r="C1174" t="s">
        <v>5830</v>
      </c>
      <c r="D1174" t="s">
        <v>74</v>
      </c>
      <c r="E1174" t="s">
        <v>1740</v>
      </c>
      <c r="F1174" t="s">
        <v>135</v>
      </c>
      <c r="G1174">
        <v>6</v>
      </c>
      <c r="H1174" s="1" t="s">
        <v>24</v>
      </c>
      <c r="I1174" t="s">
        <v>5831</v>
      </c>
      <c r="J1174" t="s">
        <v>5832</v>
      </c>
      <c r="K1174">
        <v>610</v>
      </c>
      <c r="L1174">
        <v>3873</v>
      </c>
      <c r="M1174">
        <v>30</v>
      </c>
      <c r="N1174">
        <v>29</v>
      </c>
      <c r="O1174">
        <v>27</v>
      </c>
      <c r="P1174">
        <v>76.400000000000006</v>
      </c>
      <c r="Q1174">
        <v>48.4</v>
      </c>
      <c r="R1174">
        <v>8.9</v>
      </c>
      <c r="S1174" t="s">
        <v>24</v>
      </c>
      <c r="T1174">
        <v>0</v>
      </c>
      <c r="U1174">
        <v>0</v>
      </c>
      <c r="V1174" t="str">
        <f t="shared" si="19"/>
        <v>NÃO</v>
      </c>
    </row>
    <row r="1175" spans="1:22" x14ac:dyDescent="0.25">
      <c r="A1175" t="s">
        <v>5833</v>
      </c>
      <c r="B1175" t="s">
        <v>5834</v>
      </c>
      <c r="C1175" t="s">
        <v>5835</v>
      </c>
      <c r="D1175" t="s">
        <v>74</v>
      </c>
      <c r="E1175" t="s">
        <v>29</v>
      </c>
      <c r="F1175" t="s">
        <v>30</v>
      </c>
      <c r="G1175">
        <v>18</v>
      </c>
      <c r="H1175" s="1" t="s">
        <v>24</v>
      </c>
      <c r="I1175" t="s">
        <v>5836</v>
      </c>
      <c r="J1175" t="s">
        <v>5837</v>
      </c>
      <c r="K1175">
        <v>51</v>
      </c>
      <c r="L1175">
        <v>1146</v>
      </c>
      <c r="M1175">
        <v>11.4</v>
      </c>
      <c r="N1175">
        <v>9</v>
      </c>
      <c r="O1175">
        <v>13.2</v>
      </c>
      <c r="P1175">
        <v>26.5</v>
      </c>
      <c r="Q1175">
        <v>25.5</v>
      </c>
      <c r="R1175">
        <v>26</v>
      </c>
      <c r="S1175" t="s">
        <v>24</v>
      </c>
      <c r="T1175">
        <v>0</v>
      </c>
      <c r="U1175">
        <v>10</v>
      </c>
      <c r="V1175" t="str">
        <f t="shared" si="19"/>
        <v>NÃO</v>
      </c>
    </row>
    <row r="1176" spans="1:22" x14ac:dyDescent="0.25">
      <c r="A1176" t="s">
        <v>5838</v>
      </c>
      <c r="B1176" t="s">
        <v>5839</v>
      </c>
      <c r="C1176" t="s">
        <v>5840</v>
      </c>
      <c r="D1176" t="s">
        <v>74</v>
      </c>
      <c r="E1176" t="s">
        <v>29</v>
      </c>
      <c r="F1176" t="s">
        <v>30</v>
      </c>
      <c r="G1176">
        <v>18</v>
      </c>
      <c r="H1176" s="1" t="s">
        <v>24</v>
      </c>
      <c r="I1176" t="s">
        <v>5841</v>
      </c>
      <c r="J1176" t="s">
        <v>5842</v>
      </c>
      <c r="K1176">
        <v>60</v>
      </c>
      <c r="L1176">
        <v>1300</v>
      </c>
      <c r="M1176">
        <v>25</v>
      </c>
      <c r="N1176">
        <v>16.5</v>
      </c>
      <c r="O1176">
        <v>8.8000000000000007</v>
      </c>
      <c r="P1176">
        <v>26.5</v>
      </c>
      <c r="Q1176">
        <v>25.5</v>
      </c>
      <c r="R1176">
        <v>26</v>
      </c>
      <c r="S1176" t="s">
        <v>24</v>
      </c>
      <c r="T1176">
        <v>0</v>
      </c>
      <c r="U1176">
        <v>10</v>
      </c>
      <c r="V1176" t="str">
        <f t="shared" si="19"/>
        <v>NÃO</v>
      </c>
    </row>
    <row r="1177" spans="1:22" x14ac:dyDescent="0.25">
      <c r="A1177" t="s">
        <v>5843</v>
      </c>
      <c r="B1177" t="s">
        <v>5844</v>
      </c>
      <c r="C1177" t="s">
        <v>5845</v>
      </c>
      <c r="D1177" t="s">
        <v>74</v>
      </c>
      <c r="E1177" t="s">
        <v>29</v>
      </c>
      <c r="F1177" t="s">
        <v>30</v>
      </c>
      <c r="G1177">
        <v>16</v>
      </c>
      <c r="H1177" s="1" t="s">
        <v>24</v>
      </c>
      <c r="I1177" t="s">
        <v>5846</v>
      </c>
      <c r="J1177" t="s">
        <v>5847</v>
      </c>
      <c r="K1177">
        <v>40</v>
      </c>
      <c r="L1177">
        <v>880</v>
      </c>
      <c r="M1177">
        <v>11.4</v>
      </c>
      <c r="N1177">
        <v>9</v>
      </c>
      <c r="O1177">
        <v>13.2</v>
      </c>
      <c r="P1177">
        <v>33.5</v>
      </c>
      <c r="Q1177">
        <v>32.5</v>
      </c>
      <c r="R1177">
        <v>12.5</v>
      </c>
      <c r="S1177" t="s">
        <v>24</v>
      </c>
      <c r="T1177">
        <v>0</v>
      </c>
      <c r="U1177">
        <v>10</v>
      </c>
      <c r="V1177" t="str">
        <f t="shared" si="19"/>
        <v>NÃO</v>
      </c>
    </row>
    <row r="1178" spans="1:22" x14ac:dyDescent="0.25">
      <c r="A1178" t="s">
        <v>5848</v>
      </c>
      <c r="B1178" t="s">
        <v>5849</v>
      </c>
      <c r="C1178" t="s">
        <v>5850</v>
      </c>
      <c r="D1178" t="s">
        <v>74</v>
      </c>
      <c r="E1178" t="s">
        <v>29</v>
      </c>
      <c r="F1178" t="s">
        <v>30</v>
      </c>
      <c r="G1178">
        <v>15</v>
      </c>
      <c r="H1178" s="1" t="s">
        <v>47</v>
      </c>
      <c r="I1178" t="s">
        <v>5851</v>
      </c>
      <c r="J1178" t="s">
        <v>5852</v>
      </c>
      <c r="K1178">
        <v>53</v>
      </c>
      <c r="L1178">
        <v>940</v>
      </c>
      <c r="M1178">
        <v>7.8</v>
      </c>
      <c r="N1178">
        <v>7.8</v>
      </c>
      <c r="O1178">
        <v>15.1</v>
      </c>
      <c r="P1178">
        <v>26</v>
      </c>
      <c r="Q1178">
        <v>25</v>
      </c>
      <c r="R1178">
        <v>12</v>
      </c>
      <c r="S1178" t="s">
        <v>24</v>
      </c>
      <c r="T1178">
        <v>0</v>
      </c>
      <c r="U1178">
        <v>10</v>
      </c>
      <c r="V1178" t="str">
        <f t="shared" si="19"/>
        <v>SIM</v>
      </c>
    </row>
    <row r="1179" spans="1:22" x14ac:dyDescent="0.25">
      <c r="A1179" t="s">
        <v>5853</v>
      </c>
      <c r="B1179" t="s">
        <v>5854</v>
      </c>
      <c r="C1179" t="s">
        <v>5855</v>
      </c>
      <c r="D1179" t="s">
        <v>111</v>
      </c>
      <c r="E1179" t="s">
        <v>112</v>
      </c>
      <c r="G1179">
        <v>6</v>
      </c>
      <c r="H1179" s="1" t="s">
        <v>24</v>
      </c>
      <c r="I1179" t="s">
        <v>5856</v>
      </c>
      <c r="J1179" t="s">
        <v>5857</v>
      </c>
      <c r="K1179">
        <v>392</v>
      </c>
      <c r="L1179">
        <v>2551</v>
      </c>
      <c r="M1179">
        <v>13.1</v>
      </c>
      <c r="N1179">
        <v>17.8</v>
      </c>
      <c r="O1179">
        <v>16.2</v>
      </c>
      <c r="P1179">
        <v>26.8</v>
      </c>
      <c r="Q1179">
        <v>39.799999999999997</v>
      </c>
      <c r="R1179">
        <v>16.399999999999999</v>
      </c>
      <c r="S1179" t="s">
        <v>24</v>
      </c>
      <c r="T1179">
        <v>0</v>
      </c>
      <c r="U1179">
        <v>15</v>
      </c>
      <c r="V1179" t="str">
        <f t="shared" si="19"/>
        <v>NÃO</v>
      </c>
    </row>
    <row r="1180" spans="1:22" x14ac:dyDescent="0.25">
      <c r="A1180" t="s">
        <v>5858</v>
      </c>
      <c r="B1180" t="s">
        <v>5859</v>
      </c>
      <c r="C1180" t="s">
        <v>5860</v>
      </c>
      <c r="D1180" t="s">
        <v>111</v>
      </c>
      <c r="E1180" t="s">
        <v>112</v>
      </c>
      <c r="G1180">
        <v>6</v>
      </c>
      <c r="H1180" s="1" t="s">
        <v>24</v>
      </c>
      <c r="I1180" t="s">
        <v>5861</v>
      </c>
      <c r="J1180" t="s">
        <v>5862</v>
      </c>
      <c r="K1180">
        <v>516</v>
      </c>
      <c r="L1180">
        <v>3304</v>
      </c>
      <c r="M1180">
        <v>10</v>
      </c>
      <c r="N1180">
        <v>13.4</v>
      </c>
      <c r="O1180">
        <v>31.5</v>
      </c>
      <c r="P1180">
        <v>21</v>
      </c>
      <c r="Q1180">
        <v>31.5</v>
      </c>
      <c r="R1180">
        <v>31.6</v>
      </c>
      <c r="S1180" t="s">
        <v>24</v>
      </c>
      <c r="T1180">
        <v>0</v>
      </c>
      <c r="U1180">
        <v>15</v>
      </c>
      <c r="V1180" t="str">
        <f t="shared" si="19"/>
        <v>NÃO</v>
      </c>
    </row>
    <row r="1181" spans="1:22" x14ac:dyDescent="0.25">
      <c r="A1181" t="s">
        <v>5863</v>
      </c>
      <c r="B1181" t="s">
        <v>5864</v>
      </c>
      <c r="C1181" t="s">
        <v>5865</v>
      </c>
      <c r="D1181" t="s">
        <v>111</v>
      </c>
      <c r="E1181" t="s">
        <v>112</v>
      </c>
      <c r="G1181">
        <v>6</v>
      </c>
      <c r="H1181" s="1" t="s">
        <v>24</v>
      </c>
      <c r="I1181" t="s">
        <v>5866</v>
      </c>
      <c r="J1181" t="s">
        <v>5867</v>
      </c>
      <c r="K1181">
        <v>526</v>
      </c>
      <c r="L1181">
        <v>3392</v>
      </c>
      <c r="M1181">
        <v>10</v>
      </c>
      <c r="N1181">
        <v>13.4</v>
      </c>
      <c r="O1181">
        <v>32.1</v>
      </c>
      <c r="P1181">
        <v>21</v>
      </c>
      <c r="Q1181">
        <v>31.5</v>
      </c>
      <c r="R1181">
        <v>32.200000000000003</v>
      </c>
      <c r="S1181" t="s">
        <v>24</v>
      </c>
      <c r="T1181">
        <v>0</v>
      </c>
      <c r="U1181">
        <v>15</v>
      </c>
      <c r="V1181" t="str">
        <f t="shared" si="19"/>
        <v>NÃO</v>
      </c>
    </row>
    <row r="1182" spans="1:22" x14ac:dyDescent="0.25">
      <c r="A1182" t="s">
        <v>5868</v>
      </c>
      <c r="B1182" t="s">
        <v>5869</v>
      </c>
      <c r="C1182" t="s">
        <v>5870</v>
      </c>
      <c r="D1182" t="s">
        <v>111</v>
      </c>
      <c r="E1182" t="s">
        <v>112</v>
      </c>
      <c r="G1182">
        <v>6</v>
      </c>
      <c r="H1182" s="1" t="s">
        <v>24</v>
      </c>
      <c r="I1182" t="s">
        <v>5871</v>
      </c>
      <c r="J1182" t="s">
        <v>5872</v>
      </c>
      <c r="K1182">
        <v>326</v>
      </c>
      <c r="L1182">
        <v>2109</v>
      </c>
      <c r="M1182">
        <v>9</v>
      </c>
      <c r="N1182">
        <v>12.1</v>
      </c>
      <c r="O1182">
        <v>25.5</v>
      </c>
      <c r="P1182">
        <v>27.2</v>
      </c>
      <c r="Q1182">
        <v>18.600000000000001</v>
      </c>
      <c r="R1182">
        <v>27.1</v>
      </c>
      <c r="S1182" t="s">
        <v>24</v>
      </c>
      <c r="T1182">
        <v>0</v>
      </c>
      <c r="U1182">
        <v>15</v>
      </c>
      <c r="V1182" t="str">
        <f t="shared" si="19"/>
        <v>NÃO</v>
      </c>
    </row>
    <row r="1183" spans="1:22" x14ac:dyDescent="0.25">
      <c r="A1183" t="s">
        <v>5457</v>
      </c>
      <c r="B1183" t="s">
        <v>5873</v>
      </c>
      <c r="C1183" t="s">
        <v>5874</v>
      </c>
      <c r="D1183" t="s">
        <v>44</v>
      </c>
      <c r="E1183" t="s">
        <v>219</v>
      </c>
      <c r="F1183" t="s">
        <v>105</v>
      </c>
      <c r="G1183">
        <v>24</v>
      </c>
      <c r="H1183" s="1" t="s">
        <v>47</v>
      </c>
      <c r="I1183" t="s">
        <v>5875</v>
      </c>
      <c r="J1183" t="s">
        <v>5876</v>
      </c>
      <c r="K1183">
        <v>180</v>
      </c>
      <c r="L1183">
        <v>4714</v>
      </c>
      <c r="M1183">
        <v>7.54</v>
      </c>
      <c r="N1183">
        <v>7.54</v>
      </c>
      <c r="O1183">
        <v>11</v>
      </c>
      <c r="P1183">
        <v>32</v>
      </c>
      <c r="Q1183">
        <v>24.1</v>
      </c>
      <c r="R1183">
        <v>24</v>
      </c>
      <c r="S1183" t="s">
        <v>24</v>
      </c>
      <c r="T1183">
        <v>0</v>
      </c>
      <c r="U1183">
        <v>15</v>
      </c>
      <c r="V1183" t="str">
        <f t="shared" si="19"/>
        <v>SIM</v>
      </c>
    </row>
    <row r="1184" spans="1:22" x14ac:dyDescent="0.25">
      <c r="A1184" t="s">
        <v>5877</v>
      </c>
      <c r="B1184" t="s">
        <v>5878</v>
      </c>
      <c r="C1184" t="s">
        <v>5879</v>
      </c>
      <c r="D1184" t="s">
        <v>74</v>
      </c>
      <c r="E1184" t="s">
        <v>29</v>
      </c>
      <c r="F1184" t="s">
        <v>30</v>
      </c>
      <c r="G1184">
        <v>12</v>
      </c>
      <c r="H1184" s="1" t="s">
        <v>24</v>
      </c>
      <c r="I1184" t="s">
        <v>5880</v>
      </c>
      <c r="J1184" t="s">
        <v>5881</v>
      </c>
      <c r="K1184">
        <v>50</v>
      </c>
      <c r="L1184">
        <v>795</v>
      </c>
      <c r="M1184">
        <v>10.5</v>
      </c>
      <c r="N1184">
        <v>7.8</v>
      </c>
      <c r="O1184">
        <v>3.7</v>
      </c>
      <c r="P1184">
        <v>30</v>
      </c>
      <c r="Q1184">
        <v>22.5</v>
      </c>
      <c r="R1184">
        <v>22</v>
      </c>
      <c r="S1184" t="s">
        <v>24</v>
      </c>
      <c r="T1184">
        <v>0</v>
      </c>
      <c r="U1184">
        <v>10</v>
      </c>
      <c r="V1184" t="str">
        <f t="shared" si="19"/>
        <v>NÃO</v>
      </c>
    </row>
    <row r="1185" spans="1:22" x14ac:dyDescent="0.25">
      <c r="A1185" t="s">
        <v>5882</v>
      </c>
      <c r="B1185" t="s">
        <v>5883</v>
      </c>
      <c r="C1185" t="s">
        <v>5884</v>
      </c>
      <c r="D1185" t="s">
        <v>5885</v>
      </c>
      <c r="E1185" t="s">
        <v>5886</v>
      </c>
      <c r="G1185">
        <v>15</v>
      </c>
      <c r="H1185" s="1" t="s">
        <v>24</v>
      </c>
      <c r="I1185" t="s">
        <v>5887</v>
      </c>
      <c r="K1185">
        <v>2200</v>
      </c>
      <c r="L1185">
        <v>22000</v>
      </c>
      <c r="M1185">
        <v>32</v>
      </c>
      <c r="N1185">
        <v>32</v>
      </c>
      <c r="O1185">
        <v>80</v>
      </c>
      <c r="S1185" t="s">
        <v>24</v>
      </c>
      <c r="T1185">
        <v>0</v>
      </c>
      <c r="U1185">
        <v>5</v>
      </c>
      <c r="V1185" t="str">
        <f t="shared" si="19"/>
        <v>NÃO</v>
      </c>
    </row>
    <row r="1186" spans="1:22" x14ac:dyDescent="0.25">
      <c r="A1186" t="s">
        <v>5888</v>
      </c>
      <c r="B1186" t="s">
        <v>5889</v>
      </c>
      <c r="C1186" t="s">
        <v>5890</v>
      </c>
      <c r="D1186" t="s">
        <v>5885</v>
      </c>
      <c r="E1186" t="s">
        <v>5886</v>
      </c>
      <c r="G1186">
        <v>14</v>
      </c>
      <c r="H1186" s="1" t="s">
        <v>24</v>
      </c>
      <c r="I1186" t="s">
        <v>5891</v>
      </c>
      <c r="K1186">
        <v>2200</v>
      </c>
      <c r="L1186">
        <v>22000</v>
      </c>
      <c r="M1186">
        <v>32</v>
      </c>
      <c r="N1186">
        <v>32</v>
      </c>
      <c r="O1186">
        <v>80</v>
      </c>
      <c r="S1186" t="s">
        <v>24</v>
      </c>
      <c r="T1186">
        <v>0</v>
      </c>
      <c r="U1186">
        <v>5</v>
      </c>
      <c r="V1186" t="str">
        <f t="shared" si="19"/>
        <v>NÃO</v>
      </c>
    </row>
    <row r="1187" spans="1:22" x14ac:dyDescent="0.25">
      <c r="A1187" t="s">
        <v>5892</v>
      </c>
      <c r="B1187" t="s">
        <v>5893</v>
      </c>
      <c r="C1187" t="s">
        <v>5894</v>
      </c>
      <c r="D1187" t="s">
        <v>5885</v>
      </c>
      <c r="E1187" t="s">
        <v>5886</v>
      </c>
      <c r="G1187">
        <v>10</v>
      </c>
      <c r="H1187" s="1" t="s">
        <v>24</v>
      </c>
      <c r="I1187" t="s">
        <v>5895</v>
      </c>
      <c r="K1187">
        <v>2200</v>
      </c>
      <c r="L1187">
        <v>22000</v>
      </c>
      <c r="M1187">
        <v>32</v>
      </c>
      <c r="N1187">
        <v>32</v>
      </c>
      <c r="O1187">
        <v>80</v>
      </c>
      <c r="S1187" t="s">
        <v>24</v>
      </c>
      <c r="T1187">
        <v>0</v>
      </c>
      <c r="U1187">
        <v>5</v>
      </c>
      <c r="V1187" t="str">
        <f t="shared" si="19"/>
        <v>NÃO</v>
      </c>
    </row>
    <row r="1188" spans="1:22" x14ac:dyDescent="0.25">
      <c r="A1188" t="s">
        <v>5896</v>
      </c>
      <c r="B1188" t="s">
        <v>5897</v>
      </c>
      <c r="C1188" t="s">
        <v>5898</v>
      </c>
      <c r="D1188" t="s">
        <v>5885</v>
      </c>
      <c r="E1188" t="s">
        <v>5886</v>
      </c>
      <c r="G1188">
        <v>8</v>
      </c>
      <c r="H1188" s="1" t="s">
        <v>24</v>
      </c>
      <c r="I1188" t="s">
        <v>5899</v>
      </c>
      <c r="K1188">
        <v>2200</v>
      </c>
      <c r="L1188">
        <v>22000</v>
      </c>
      <c r="M1188">
        <v>32</v>
      </c>
      <c r="N1188">
        <v>32</v>
      </c>
      <c r="O1188">
        <v>80</v>
      </c>
      <c r="S1188" t="s">
        <v>24</v>
      </c>
      <c r="T1188">
        <v>0</v>
      </c>
      <c r="U1188">
        <v>5</v>
      </c>
      <c r="V1188" t="str">
        <f t="shared" si="19"/>
        <v>NÃO</v>
      </c>
    </row>
    <row r="1189" spans="1:22" x14ac:dyDescent="0.25">
      <c r="A1189" t="s">
        <v>5900</v>
      </c>
      <c r="B1189" t="s">
        <v>5901</v>
      </c>
      <c r="C1189" t="s">
        <v>5902</v>
      </c>
      <c r="D1189" t="s">
        <v>5885</v>
      </c>
      <c r="E1189" t="s">
        <v>5886</v>
      </c>
      <c r="G1189">
        <v>15</v>
      </c>
      <c r="H1189" s="1" t="s">
        <v>24</v>
      </c>
      <c r="I1189" t="s">
        <v>5903</v>
      </c>
      <c r="K1189">
        <v>2200</v>
      </c>
      <c r="L1189">
        <v>22000</v>
      </c>
      <c r="M1189">
        <v>32</v>
      </c>
      <c r="N1189">
        <v>32</v>
      </c>
      <c r="O1189">
        <v>80</v>
      </c>
      <c r="S1189" t="s">
        <v>24</v>
      </c>
      <c r="T1189">
        <v>0</v>
      </c>
      <c r="U1189">
        <v>5</v>
      </c>
      <c r="V1189" t="str">
        <f t="shared" si="19"/>
        <v>NÃO</v>
      </c>
    </row>
    <row r="1190" spans="1:22" x14ac:dyDescent="0.25">
      <c r="A1190" t="s">
        <v>5904</v>
      </c>
      <c r="B1190" t="s">
        <v>5905</v>
      </c>
      <c r="C1190" t="s">
        <v>5906</v>
      </c>
      <c r="D1190" t="s">
        <v>5885</v>
      </c>
      <c r="E1190" t="s">
        <v>5886</v>
      </c>
      <c r="G1190">
        <v>14</v>
      </c>
      <c r="H1190" s="1" t="s">
        <v>24</v>
      </c>
      <c r="I1190" t="s">
        <v>5907</v>
      </c>
      <c r="K1190">
        <v>2200</v>
      </c>
      <c r="L1190">
        <v>22000</v>
      </c>
      <c r="M1190">
        <v>32</v>
      </c>
      <c r="N1190">
        <v>32</v>
      </c>
      <c r="O1190">
        <v>80</v>
      </c>
      <c r="S1190" t="s">
        <v>24</v>
      </c>
      <c r="T1190">
        <v>0</v>
      </c>
      <c r="U1190">
        <v>5</v>
      </c>
      <c r="V1190" t="str">
        <f t="shared" si="19"/>
        <v>NÃO</v>
      </c>
    </row>
    <row r="1191" spans="1:22" x14ac:dyDescent="0.25">
      <c r="A1191" t="s">
        <v>5908</v>
      </c>
      <c r="B1191" t="s">
        <v>5909</v>
      </c>
      <c r="C1191" t="s">
        <v>5910</v>
      </c>
      <c r="D1191" t="s">
        <v>5885</v>
      </c>
      <c r="E1191" t="s">
        <v>5886</v>
      </c>
      <c r="G1191">
        <v>10</v>
      </c>
      <c r="H1191" s="1" t="s">
        <v>24</v>
      </c>
      <c r="I1191" t="s">
        <v>5911</v>
      </c>
      <c r="K1191">
        <v>2200</v>
      </c>
      <c r="L1191">
        <v>22000</v>
      </c>
      <c r="M1191">
        <v>32</v>
      </c>
      <c r="N1191">
        <v>32</v>
      </c>
      <c r="O1191">
        <v>80</v>
      </c>
      <c r="S1191" t="s">
        <v>24</v>
      </c>
      <c r="T1191">
        <v>0</v>
      </c>
      <c r="U1191">
        <v>5</v>
      </c>
      <c r="V1191" t="str">
        <f t="shared" si="19"/>
        <v>NÃO</v>
      </c>
    </row>
    <row r="1192" spans="1:22" x14ac:dyDescent="0.25">
      <c r="A1192" t="s">
        <v>5912</v>
      </c>
      <c r="B1192" t="s">
        <v>5913</v>
      </c>
      <c r="C1192" t="s">
        <v>5914</v>
      </c>
      <c r="D1192" t="s">
        <v>5885</v>
      </c>
      <c r="E1192" t="s">
        <v>5886</v>
      </c>
      <c r="G1192">
        <v>8</v>
      </c>
      <c r="H1192" s="1" t="s">
        <v>24</v>
      </c>
      <c r="I1192" t="s">
        <v>5915</v>
      </c>
      <c r="K1192">
        <v>2200</v>
      </c>
      <c r="L1192">
        <v>22000</v>
      </c>
      <c r="M1192">
        <v>32</v>
      </c>
      <c r="N1192">
        <v>32</v>
      </c>
      <c r="O1192">
        <v>80</v>
      </c>
      <c r="S1192" t="s">
        <v>24</v>
      </c>
      <c r="T1192">
        <v>0</v>
      </c>
      <c r="U1192">
        <v>5</v>
      </c>
      <c r="V1192" t="str">
        <f t="shared" si="19"/>
        <v>NÃO</v>
      </c>
    </row>
    <row r="1193" spans="1:22" x14ac:dyDescent="0.25">
      <c r="A1193" t="s">
        <v>5916</v>
      </c>
      <c r="B1193" t="s">
        <v>5917</v>
      </c>
      <c r="C1193" t="s">
        <v>5918</v>
      </c>
      <c r="D1193" t="s">
        <v>5885</v>
      </c>
      <c r="E1193" t="s">
        <v>5886</v>
      </c>
      <c r="G1193">
        <v>15</v>
      </c>
      <c r="H1193" s="1" t="s">
        <v>24</v>
      </c>
      <c r="I1193" t="s">
        <v>5919</v>
      </c>
      <c r="K1193">
        <v>2200</v>
      </c>
      <c r="L1193">
        <v>22000</v>
      </c>
      <c r="M1193">
        <v>32</v>
      </c>
      <c r="N1193">
        <v>32</v>
      </c>
      <c r="O1193">
        <v>80</v>
      </c>
      <c r="S1193" t="s">
        <v>24</v>
      </c>
      <c r="T1193">
        <v>0</v>
      </c>
      <c r="U1193">
        <v>5</v>
      </c>
      <c r="V1193" t="str">
        <f t="shared" si="19"/>
        <v>NÃO</v>
      </c>
    </row>
    <row r="1194" spans="1:22" x14ac:dyDescent="0.25">
      <c r="A1194" t="s">
        <v>5920</v>
      </c>
      <c r="B1194" t="s">
        <v>5921</v>
      </c>
      <c r="C1194" t="s">
        <v>5922</v>
      </c>
      <c r="D1194" t="s">
        <v>5885</v>
      </c>
      <c r="E1194" t="s">
        <v>5886</v>
      </c>
      <c r="G1194">
        <v>14</v>
      </c>
      <c r="H1194" s="1" t="s">
        <v>24</v>
      </c>
      <c r="I1194" t="s">
        <v>5923</v>
      </c>
      <c r="K1194">
        <v>2200</v>
      </c>
      <c r="L1194">
        <v>22000</v>
      </c>
      <c r="M1194">
        <v>32</v>
      </c>
      <c r="N1194">
        <v>32</v>
      </c>
      <c r="O1194">
        <v>80</v>
      </c>
      <c r="S1194" t="s">
        <v>24</v>
      </c>
      <c r="T1194">
        <v>0</v>
      </c>
      <c r="U1194">
        <v>5</v>
      </c>
      <c r="V1194" t="str">
        <f t="shared" si="19"/>
        <v>NÃO</v>
      </c>
    </row>
    <row r="1195" spans="1:22" x14ac:dyDescent="0.25">
      <c r="A1195" t="s">
        <v>5924</v>
      </c>
      <c r="B1195" t="s">
        <v>5925</v>
      </c>
      <c r="C1195" t="s">
        <v>5926</v>
      </c>
      <c r="D1195" t="s">
        <v>5885</v>
      </c>
      <c r="E1195" t="s">
        <v>5886</v>
      </c>
      <c r="G1195">
        <v>10</v>
      </c>
      <c r="H1195" s="1" t="s">
        <v>24</v>
      </c>
      <c r="I1195" t="s">
        <v>5927</v>
      </c>
      <c r="K1195">
        <v>2200</v>
      </c>
      <c r="L1195">
        <v>22000</v>
      </c>
      <c r="M1195">
        <v>32</v>
      </c>
      <c r="N1195">
        <v>32</v>
      </c>
      <c r="O1195">
        <v>80</v>
      </c>
      <c r="S1195" t="s">
        <v>24</v>
      </c>
      <c r="T1195">
        <v>0</v>
      </c>
      <c r="U1195">
        <v>5</v>
      </c>
      <c r="V1195" t="str">
        <f t="shared" si="19"/>
        <v>NÃO</v>
      </c>
    </row>
    <row r="1196" spans="1:22" x14ac:dyDescent="0.25">
      <c r="A1196" t="s">
        <v>5928</v>
      </c>
      <c r="B1196" t="s">
        <v>5929</v>
      </c>
      <c r="C1196" t="s">
        <v>5930</v>
      </c>
      <c r="D1196" t="s">
        <v>5885</v>
      </c>
      <c r="E1196" t="s">
        <v>5886</v>
      </c>
      <c r="G1196">
        <v>20</v>
      </c>
      <c r="H1196" s="1" t="s">
        <v>24</v>
      </c>
      <c r="I1196" t="s">
        <v>5931</v>
      </c>
      <c r="J1196" t="s">
        <v>5932</v>
      </c>
      <c r="K1196">
        <v>2200</v>
      </c>
      <c r="L1196">
        <v>22000</v>
      </c>
      <c r="M1196">
        <v>32</v>
      </c>
      <c r="N1196">
        <v>32</v>
      </c>
      <c r="O1196">
        <v>80</v>
      </c>
      <c r="S1196" t="s">
        <v>24</v>
      </c>
      <c r="T1196">
        <v>0</v>
      </c>
      <c r="U1196">
        <v>5</v>
      </c>
      <c r="V1196" t="str">
        <f t="shared" si="19"/>
        <v>NÃO</v>
      </c>
    </row>
    <row r="1197" spans="1:22" x14ac:dyDescent="0.25">
      <c r="A1197" t="s">
        <v>5933</v>
      </c>
      <c r="B1197" t="s">
        <v>5934</v>
      </c>
      <c r="C1197" t="s">
        <v>5935</v>
      </c>
      <c r="D1197" t="s">
        <v>44</v>
      </c>
      <c r="E1197" t="s">
        <v>104</v>
      </c>
      <c r="F1197" t="s">
        <v>105</v>
      </c>
      <c r="G1197">
        <v>24</v>
      </c>
      <c r="H1197" s="1" t="s">
        <v>47</v>
      </c>
      <c r="I1197" t="s">
        <v>5936</v>
      </c>
      <c r="J1197" t="s">
        <v>5937</v>
      </c>
      <c r="K1197">
        <v>190</v>
      </c>
      <c r="L1197">
        <v>4688</v>
      </c>
      <c r="M1197">
        <v>9.4</v>
      </c>
      <c r="N1197">
        <v>9.4</v>
      </c>
      <c r="O1197">
        <v>7</v>
      </c>
      <c r="P1197">
        <v>38.700000000000003</v>
      </c>
      <c r="Q1197">
        <v>29.1</v>
      </c>
      <c r="R1197">
        <v>15.5</v>
      </c>
      <c r="S1197" t="s">
        <v>24</v>
      </c>
      <c r="T1197">
        <v>0</v>
      </c>
      <c r="U1197">
        <v>10</v>
      </c>
      <c r="V1197" t="str">
        <f t="shared" si="19"/>
        <v>SIM</v>
      </c>
    </row>
    <row r="1198" spans="1:22" x14ac:dyDescent="0.25">
      <c r="A1198" t="s">
        <v>5938</v>
      </c>
      <c r="B1198" t="s">
        <v>5939</v>
      </c>
      <c r="C1198" t="s">
        <v>5940</v>
      </c>
      <c r="D1198" t="s">
        <v>74</v>
      </c>
      <c r="E1198" t="s">
        <v>29</v>
      </c>
      <c r="F1198" t="s">
        <v>30</v>
      </c>
      <c r="G1198">
        <v>1</v>
      </c>
      <c r="H1198" s="1" t="s">
        <v>24</v>
      </c>
      <c r="I1198" t="s">
        <v>5941</v>
      </c>
      <c r="J1198" t="s">
        <v>5942</v>
      </c>
      <c r="K1198">
        <v>1799</v>
      </c>
      <c r="L1198">
        <v>1799</v>
      </c>
      <c r="M1198">
        <v>0</v>
      </c>
      <c r="N1198">
        <v>0</v>
      </c>
      <c r="O1198">
        <v>0</v>
      </c>
      <c r="P1198">
        <v>47.5</v>
      </c>
      <c r="Q1198">
        <v>36.5</v>
      </c>
      <c r="R1198">
        <v>30</v>
      </c>
      <c r="S1198" t="s">
        <v>24</v>
      </c>
      <c r="T1198">
        <v>0</v>
      </c>
      <c r="U1198">
        <v>10</v>
      </c>
      <c r="V1198" t="str">
        <f t="shared" si="19"/>
        <v>NÃO</v>
      </c>
    </row>
    <row r="1199" spans="1:22" x14ac:dyDescent="0.25">
      <c r="A1199" t="s">
        <v>5943</v>
      </c>
      <c r="B1199" t="s">
        <v>5944</v>
      </c>
      <c r="C1199" t="s">
        <v>5945</v>
      </c>
      <c r="D1199" t="s">
        <v>5285</v>
      </c>
      <c r="E1199" t="s">
        <v>614</v>
      </c>
      <c r="G1199">
        <v>12</v>
      </c>
      <c r="H1199" s="1" t="s">
        <v>24</v>
      </c>
      <c r="I1199" t="s">
        <v>5946</v>
      </c>
      <c r="K1199">
        <v>1300</v>
      </c>
      <c r="L1199">
        <v>15600</v>
      </c>
      <c r="S1199" t="s">
        <v>24</v>
      </c>
      <c r="T1199">
        <v>0</v>
      </c>
      <c r="U1199">
        <v>0</v>
      </c>
      <c r="V1199" t="str">
        <f t="shared" si="19"/>
        <v>NÃO</v>
      </c>
    </row>
    <row r="1200" spans="1:22" x14ac:dyDescent="0.25">
      <c r="A1200" t="s">
        <v>5947</v>
      </c>
      <c r="B1200" t="s">
        <v>5948</v>
      </c>
      <c r="C1200" t="s">
        <v>5949</v>
      </c>
      <c r="D1200" t="s">
        <v>5285</v>
      </c>
      <c r="E1200" t="s">
        <v>614</v>
      </c>
      <c r="G1200">
        <v>14</v>
      </c>
      <c r="H1200" s="1" t="s">
        <v>24</v>
      </c>
      <c r="I1200" t="s">
        <v>5950</v>
      </c>
      <c r="K1200">
        <v>400</v>
      </c>
      <c r="L1200">
        <v>5600</v>
      </c>
      <c r="S1200" t="s">
        <v>24</v>
      </c>
      <c r="T1200">
        <v>0</v>
      </c>
      <c r="U1200">
        <v>0</v>
      </c>
      <c r="V1200" t="str">
        <f t="shared" si="19"/>
        <v>NÃO</v>
      </c>
    </row>
    <row r="1201" spans="1:22" x14ac:dyDescent="0.25">
      <c r="A1201" t="s">
        <v>5951</v>
      </c>
      <c r="B1201" t="s">
        <v>5952</v>
      </c>
      <c r="C1201" t="s">
        <v>5953</v>
      </c>
      <c r="D1201" t="s">
        <v>5285</v>
      </c>
      <c r="E1201" t="s">
        <v>614</v>
      </c>
      <c r="G1201">
        <v>6</v>
      </c>
      <c r="H1201" s="1" t="s">
        <v>24</v>
      </c>
      <c r="I1201" t="s">
        <v>5954</v>
      </c>
      <c r="K1201">
        <v>1800</v>
      </c>
      <c r="L1201">
        <v>10800</v>
      </c>
      <c r="S1201" t="s">
        <v>24</v>
      </c>
      <c r="T1201">
        <v>0</v>
      </c>
      <c r="U1201">
        <v>0</v>
      </c>
      <c r="V1201" t="str">
        <f t="shared" si="19"/>
        <v>NÃO</v>
      </c>
    </row>
    <row r="1202" spans="1:22" x14ac:dyDescent="0.25">
      <c r="A1202" t="s">
        <v>5955</v>
      </c>
      <c r="B1202" t="s">
        <v>5956</v>
      </c>
      <c r="C1202" t="s">
        <v>5957</v>
      </c>
      <c r="D1202" t="s">
        <v>5285</v>
      </c>
      <c r="E1202" t="s">
        <v>614</v>
      </c>
      <c r="G1202">
        <v>10</v>
      </c>
      <c r="H1202" s="1" t="s">
        <v>24</v>
      </c>
      <c r="I1202" t="s">
        <v>5958</v>
      </c>
      <c r="K1202">
        <v>1100</v>
      </c>
      <c r="L1202">
        <v>11000</v>
      </c>
      <c r="S1202" t="s">
        <v>24</v>
      </c>
      <c r="T1202">
        <v>0</v>
      </c>
      <c r="U1202">
        <v>0</v>
      </c>
      <c r="V1202" t="str">
        <f t="shared" si="19"/>
        <v>NÃO</v>
      </c>
    </row>
    <row r="1203" spans="1:22" x14ac:dyDescent="0.25">
      <c r="A1203" t="s">
        <v>5959</v>
      </c>
      <c r="B1203" t="s">
        <v>5960</v>
      </c>
      <c r="C1203" t="s">
        <v>5961</v>
      </c>
      <c r="D1203" t="s">
        <v>74</v>
      </c>
      <c r="E1203" t="s">
        <v>62</v>
      </c>
      <c r="G1203">
        <v>6</v>
      </c>
      <c r="H1203" s="1" t="s">
        <v>24</v>
      </c>
      <c r="I1203" t="s">
        <v>5962</v>
      </c>
      <c r="J1203" t="s">
        <v>5963</v>
      </c>
      <c r="K1203">
        <v>1012</v>
      </c>
      <c r="L1203">
        <v>7124</v>
      </c>
      <c r="M1203">
        <v>28.7</v>
      </c>
      <c r="N1203">
        <v>17</v>
      </c>
      <c r="O1203">
        <v>0.5</v>
      </c>
      <c r="P1203">
        <v>40</v>
      </c>
      <c r="Q1203">
        <v>40</v>
      </c>
      <c r="R1203">
        <v>90</v>
      </c>
      <c r="S1203" t="s">
        <v>24</v>
      </c>
      <c r="T1203">
        <v>0</v>
      </c>
      <c r="U1203">
        <v>10</v>
      </c>
      <c r="V1203" t="str">
        <f t="shared" si="19"/>
        <v>NÃO</v>
      </c>
    </row>
    <row r="1204" spans="1:22" x14ac:dyDescent="0.25">
      <c r="A1204" t="s">
        <v>5964</v>
      </c>
      <c r="B1204" t="s">
        <v>5965</v>
      </c>
      <c r="C1204" t="s">
        <v>5966</v>
      </c>
      <c r="D1204" t="s">
        <v>74</v>
      </c>
      <c r="E1204" t="s">
        <v>62</v>
      </c>
      <c r="G1204">
        <v>6</v>
      </c>
      <c r="H1204" s="1" t="s">
        <v>24</v>
      </c>
      <c r="I1204" t="s">
        <v>5967</v>
      </c>
      <c r="J1204" t="s">
        <v>5968</v>
      </c>
      <c r="K1204">
        <v>1012</v>
      </c>
      <c r="L1204">
        <v>7124</v>
      </c>
      <c r="M1204">
        <v>14</v>
      </c>
      <c r="N1204">
        <v>11.5</v>
      </c>
      <c r="O1204">
        <v>14.2</v>
      </c>
      <c r="P1204">
        <v>40</v>
      </c>
      <c r="Q1204">
        <v>40</v>
      </c>
      <c r="R1204">
        <v>90</v>
      </c>
      <c r="S1204" t="s">
        <v>24</v>
      </c>
      <c r="T1204">
        <v>0</v>
      </c>
      <c r="U1204">
        <v>10</v>
      </c>
      <c r="V1204" t="str">
        <f t="shared" si="19"/>
        <v>NÃO</v>
      </c>
    </row>
    <row r="1205" spans="1:22" x14ac:dyDescent="0.25">
      <c r="A1205" t="s">
        <v>5969</v>
      </c>
      <c r="B1205" t="s">
        <v>5970</v>
      </c>
      <c r="C1205" t="s">
        <v>5971</v>
      </c>
      <c r="D1205" t="s">
        <v>74</v>
      </c>
      <c r="E1205" t="s">
        <v>29</v>
      </c>
      <c r="F1205" t="s">
        <v>30</v>
      </c>
      <c r="G1205">
        <v>12</v>
      </c>
      <c r="H1205" s="1" t="s">
        <v>24</v>
      </c>
      <c r="I1205" t="s">
        <v>5972</v>
      </c>
      <c r="J1205" t="s">
        <v>5973</v>
      </c>
      <c r="K1205">
        <v>158</v>
      </c>
      <c r="L1205">
        <v>2980</v>
      </c>
      <c r="M1205">
        <v>21.5</v>
      </c>
      <c r="N1205">
        <v>17.2</v>
      </c>
      <c r="O1205">
        <v>6.5</v>
      </c>
      <c r="P1205">
        <v>63.5</v>
      </c>
      <c r="Q1205">
        <v>22</v>
      </c>
      <c r="R1205">
        <v>38.5</v>
      </c>
      <c r="S1205" t="s">
        <v>24</v>
      </c>
      <c r="T1205">
        <v>0</v>
      </c>
      <c r="U1205">
        <v>10</v>
      </c>
      <c r="V1205" t="str">
        <f t="shared" si="19"/>
        <v>NÃO</v>
      </c>
    </row>
    <row r="1206" spans="1:22" x14ac:dyDescent="0.25">
      <c r="A1206" t="s">
        <v>5974</v>
      </c>
      <c r="B1206" t="s">
        <v>5975</v>
      </c>
      <c r="C1206" t="s">
        <v>5976</v>
      </c>
      <c r="D1206" t="s">
        <v>74</v>
      </c>
      <c r="E1206" t="s">
        <v>29</v>
      </c>
      <c r="F1206" t="s">
        <v>30</v>
      </c>
      <c r="G1206">
        <v>12</v>
      </c>
      <c r="H1206" s="1" t="s">
        <v>24</v>
      </c>
      <c r="I1206" t="s">
        <v>5977</v>
      </c>
      <c r="J1206" t="s">
        <v>5978</v>
      </c>
      <c r="K1206">
        <v>158</v>
      </c>
      <c r="L1206">
        <v>2980</v>
      </c>
      <c r="M1206">
        <v>21.5</v>
      </c>
      <c r="N1206">
        <v>17.2</v>
      </c>
      <c r="O1206">
        <v>6.5</v>
      </c>
      <c r="P1206">
        <v>63.5</v>
      </c>
      <c r="Q1206">
        <v>22</v>
      </c>
      <c r="R1206">
        <v>38.5</v>
      </c>
      <c r="S1206" t="s">
        <v>24</v>
      </c>
      <c r="T1206">
        <v>0</v>
      </c>
      <c r="U1206">
        <v>10</v>
      </c>
      <c r="V1206" t="str">
        <f t="shared" si="19"/>
        <v>NÃO</v>
      </c>
    </row>
    <row r="1207" spans="1:22" x14ac:dyDescent="0.25">
      <c r="A1207" t="s">
        <v>5979</v>
      </c>
      <c r="B1207" t="s">
        <v>5980</v>
      </c>
      <c r="C1207" t="s">
        <v>5981</v>
      </c>
      <c r="D1207" t="s">
        <v>74</v>
      </c>
      <c r="E1207" t="s">
        <v>29</v>
      </c>
      <c r="F1207" t="s">
        <v>30</v>
      </c>
      <c r="G1207">
        <v>12</v>
      </c>
      <c r="H1207" s="1" t="s">
        <v>24</v>
      </c>
      <c r="I1207" t="s">
        <v>5982</v>
      </c>
      <c r="J1207" t="s">
        <v>5983</v>
      </c>
      <c r="K1207">
        <v>127</v>
      </c>
      <c r="L1207">
        <v>1890</v>
      </c>
      <c r="M1207">
        <v>11.1</v>
      </c>
      <c r="N1207">
        <v>11.1</v>
      </c>
      <c r="O1207">
        <v>20.2</v>
      </c>
      <c r="P1207">
        <v>45</v>
      </c>
      <c r="Q1207">
        <v>30</v>
      </c>
      <c r="R1207">
        <v>33.5</v>
      </c>
      <c r="S1207" t="s">
        <v>24</v>
      </c>
      <c r="T1207">
        <v>0</v>
      </c>
      <c r="U1207">
        <v>10</v>
      </c>
      <c r="V1207" t="str">
        <f t="shared" si="19"/>
        <v>NÃO</v>
      </c>
    </row>
    <row r="1208" spans="1:22" x14ac:dyDescent="0.25">
      <c r="A1208" t="s">
        <v>5984</v>
      </c>
      <c r="B1208" t="s">
        <v>5985</v>
      </c>
      <c r="C1208" t="s">
        <v>5986</v>
      </c>
      <c r="D1208" t="s">
        <v>74</v>
      </c>
      <c r="E1208" t="s">
        <v>29</v>
      </c>
      <c r="F1208" t="s">
        <v>30</v>
      </c>
      <c r="G1208">
        <v>12</v>
      </c>
      <c r="H1208" s="1" t="s">
        <v>24</v>
      </c>
      <c r="I1208" t="s">
        <v>5987</v>
      </c>
      <c r="J1208" t="s">
        <v>5988</v>
      </c>
      <c r="K1208">
        <v>134</v>
      </c>
      <c r="L1208">
        <v>1822</v>
      </c>
      <c r="M1208">
        <v>16.600000000000001</v>
      </c>
      <c r="N1208">
        <v>16.600000000000001</v>
      </c>
      <c r="O1208">
        <v>11.5</v>
      </c>
      <c r="P1208">
        <v>28</v>
      </c>
      <c r="Q1208">
        <v>28</v>
      </c>
      <c r="R1208">
        <v>25</v>
      </c>
      <c r="S1208" t="s">
        <v>24</v>
      </c>
      <c r="T1208">
        <v>0</v>
      </c>
      <c r="U1208">
        <v>10</v>
      </c>
      <c r="V1208" t="str">
        <f t="shared" si="19"/>
        <v>NÃO</v>
      </c>
    </row>
    <row r="1209" spans="1:22" x14ac:dyDescent="0.25">
      <c r="A1209" t="s">
        <v>5989</v>
      </c>
      <c r="B1209" t="s">
        <v>5990</v>
      </c>
      <c r="C1209" t="s">
        <v>5991</v>
      </c>
      <c r="D1209" t="s">
        <v>74</v>
      </c>
      <c r="E1209" t="s">
        <v>29</v>
      </c>
      <c r="F1209" t="s">
        <v>30</v>
      </c>
      <c r="G1209">
        <v>16</v>
      </c>
      <c r="H1209" s="1" t="s">
        <v>24</v>
      </c>
      <c r="I1209" t="s">
        <v>5992</v>
      </c>
      <c r="J1209" t="s">
        <v>5993</v>
      </c>
      <c r="K1209">
        <v>155</v>
      </c>
      <c r="L1209">
        <v>2872</v>
      </c>
      <c r="M1209">
        <v>9.5</v>
      </c>
      <c r="N1209">
        <v>9.5</v>
      </c>
      <c r="O1209">
        <v>15.3</v>
      </c>
      <c r="P1209">
        <v>56</v>
      </c>
      <c r="Q1209">
        <v>42</v>
      </c>
      <c r="R1209">
        <v>16.5</v>
      </c>
      <c r="S1209" t="s">
        <v>24</v>
      </c>
      <c r="T1209">
        <v>0</v>
      </c>
      <c r="U1209">
        <v>10</v>
      </c>
      <c r="V1209" t="str">
        <f t="shared" si="19"/>
        <v>NÃO</v>
      </c>
    </row>
    <row r="1210" spans="1:22" x14ac:dyDescent="0.25">
      <c r="A1210" t="s">
        <v>5994</v>
      </c>
      <c r="B1210" t="s">
        <v>5995</v>
      </c>
      <c r="C1210" t="s">
        <v>5996</v>
      </c>
      <c r="D1210" t="s">
        <v>74</v>
      </c>
      <c r="E1210" t="s">
        <v>1740</v>
      </c>
      <c r="F1210" t="s">
        <v>135</v>
      </c>
      <c r="G1210">
        <v>6</v>
      </c>
      <c r="H1210" s="1" t="s">
        <v>24</v>
      </c>
      <c r="I1210" t="s">
        <v>5997</v>
      </c>
      <c r="J1210" t="s">
        <v>5998</v>
      </c>
      <c r="K1210">
        <v>639</v>
      </c>
      <c r="L1210">
        <v>3862</v>
      </c>
      <c r="M1210">
        <v>30</v>
      </c>
      <c r="N1210">
        <v>29</v>
      </c>
      <c r="O1210">
        <v>27</v>
      </c>
      <c r="P1210">
        <v>76.400000000000006</v>
      </c>
      <c r="Q1210">
        <v>48.4</v>
      </c>
      <c r="R1210">
        <v>8.9</v>
      </c>
      <c r="S1210" t="s">
        <v>24</v>
      </c>
      <c r="T1210">
        <v>0</v>
      </c>
      <c r="U1210">
        <v>0</v>
      </c>
      <c r="V1210" t="str">
        <f t="shared" si="19"/>
        <v>NÃO</v>
      </c>
    </row>
    <row r="1211" spans="1:22" x14ac:dyDescent="0.25">
      <c r="A1211" t="s">
        <v>5999</v>
      </c>
      <c r="B1211" t="s">
        <v>6000</v>
      </c>
      <c r="C1211" t="s">
        <v>6001</v>
      </c>
      <c r="D1211" t="s">
        <v>74</v>
      </c>
      <c r="E1211" t="s">
        <v>1740</v>
      </c>
      <c r="F1211" t="s">
        <v>135</v>
      </c>
      <c r="G1211">
        <v>6</v>
      </c>
      <c r="H1211" s="1" t="s">
        <v>24</v>
      </c>
      <c r="I1211" t="s">
        <v>6002</v>
      </c>
      <c r="J1211" t="s">
        <v>6003</v>
      </c>
      <c r="K1211">
        <v>825</v>
      </c>
      <c r="L1211">
        <v>5250</v>
      </c>
      <c r="M1211">
        <v>76</v>
      </c>
      <c r="N1211">
        <v>47.7</v>
      </c>
      <c r="O1211">
        <v>22.4</v>
      </c>
      <c r="P1211">
        <v>75</v>
      </c>
      <c r="Q1211">
        <v>51.5</v>
      </c>
      <c r="R1211">
        <v>15.7</v>
      </c>
      <c r="S1211" t="s">
        <v>24</v>
      </c>
      <c r="T1211">
        <v>0</v>
      </c>
      <c r="U1211">
        <v>0</v>
      </c>
      <c r="V1211" t="str">
        <f t="shared" si="19"/>
        <v>NÃO</v>
      </c>
    </row>
    <row r="1212" spans="1:22" x14ac:dyDescent="0.25">
      <c r="A1212" t="s">
        <v>6004</v>
      </c>
      <c r="B1212" t="s">
        <v>6005</v>
      </c>
      <c r="C1212" t="s">
        <v>6006</v>
      </c>
      <c r="D1212" t="s">
        <v>74</v>
      </c>
      <c r="E1212" t="s">
        <v>1740</v>
      </c>
      <c r="F1212" t="s">
        <v>135</v>
      </c>
      <c r="G1212">
        <v>6</v>
      </c>
      <c r="H1212" s="1" t="s">
        <v>24</v>
      </c>
      <c r="I1212" t="s">
        <v>6007</v>
      </c>
      <c r="J1212" t="s">
        <v>6008</v>
      </c>
      <c r="K1212">
        <v>897</v>
      </c>
      <c r="L1212">
        <v>5564</v>
      </c>
      <c r="M1212">
        <v>76</v>
      </c>
      <c r="N1212">
        <v>47.7</v>
      </c>
      <c r="O1212">
        <v>22.4</v>
      </c>
      <c r="P1212">
        <v>75</v>
      </c>
      <c r="Q1212">
        <v>51.5</v>
      </c>
      <c r="R1212">
        <v>15.7</v>
      </c>
      <c r="S1212" t="s">
        <v>24</v>
      </c>
      <c r="T1212">
        <v>0</v>
      </c>
      <c r="U1212">
        <v>0</v>
      </c>
      <c r="V1212" t="str">
        <f t="shared" si="19"/>
        <v>NÃO</v>
      </c>
    </row>
    <row r="1213" spans="1:22" x14ac:dyDescent="0.25">
      <c r="A1213" t="s">
        <v>6009</v>
      </c>
      <c r="B1213" t="s">
        <v>6010</v>
      </c>
      <c r="C1213" t="s">
        <v>6011</v>
      </c>
      <c r="D1213" t="s">
        <v>74</v>
      </c>
      <c r="E1213" t="s">
        <v>29</v>
      </c>
      <c r="F1213" t="s">
        <v>30</v>
      </c>
      <c r="G1213">
        <v>18</v>
      </c>
      <c r="H1213" s="1" t="s">
        <v>24</v>
      </c>
      <c r="I1213" t="s">
        <v>6012</v>
      </c>
      <c r="J1213" t="s">
        <v>6013</v>
      </c>
      <c r="K1213">
        <v>51</v>
      </c>
      <c r="L1213">
        <v>1146</v>
      </c>
      <c r="M1213">
        <v>11.4</v>
      </c>
      <c r="N1213">
        <v>9</v>
      </c>
      <c r="O1213">
        <v>13.2</v>
      </c>
      <c r="P1213">
        <v>26.5</v>
      </c>
      <c r="Q1213">
        <v>25.5</v>
      </c>
      <c r="R1213">
        <v>26</v>
      </c>
      <c r="S1213" t="s">
        <v>24</v>
      </c>
      <c r="T1213">
        <v>0</v>
      </c>
      <c r="U1213">
        <v>10</v>
      </c>
      <c r="V1213" t="str">
        <f t="shared" si="19"/>
        <v>NÃO</v>
      </c>
    </row>
    <row r="1214" spans="1:22" x14ac:dyDescent="0.25">
      <c r="A1214" t="s">
        <v>6014</v>
      </c>
      <c r="B1214" t="s">
        <v>6015</v>
      </c>
      <c r="C1214" t="s">
        <v>6016</v>
      </c>
      <c r="D1214" t="s">
        <v>74</v>
      </c>
      <c r="E1214" t="s">
        <v>29</v>
      </c>
      <c r="F1214" t="s">
        <v>30</v>
      </c>
      <c r="G1214">
        <v>18</v>
      </c>
      <c r="H1214" s="1" t="s">
        <v>24</v>
      </c>
      <c r="I1214" t="s">
        <v>6017</v>
      </c>
      <c r="J1214" t="s">
        <v>6018</v>
      </c>
      <c r="K1214">
        <v>60</v>
      </c>
      <c r="L1214">
        <v>1300</v>
      </c>
      <c r="M1214">
        <v>25</v>
      </c>
      <c r="N1214">
        <v>16.5</v>
      </c>
      <c r="O1214">
        <v>8.8000000000000007</v>
      </c>
      <c r="P1214">
        <v>26.5</v>
      </c>
      <c r="Q1214">
        <v>25.5</v>
      </c>
      <c r="R1214">
        <v>26</v>
      </c>
      <c r="S1214" t="s">
        <v>24</v>
      </c>
      <c r="T1214">
        <v>0</v>
      </c>
      <c r="U1214">
        <v>10</v>
      </c>
      <c r="V1214" t="str">
        <f t="shared" si="19"/>
        <v>NÃO</v>
      </c>
    </row>
    <row r="1215" spans="1:22" x14ac:dyDescent="0.25">
      <c r="A1215" t="s">
        <v>6019</v>
      </c>
      <c r="B1215" t="s">
        <v>6020</v>
      </c>
      <c r="C1215" t="s">
        <v>6021</v>
      </c>
      <c r="D1215" t="s">
        <v>44</v>
      </c>
      <c r="E1215" t="s">
        <v>219</v>
      </c>
      <c r="F1215" t="s">
        <v>105</v>
      </c>
      <c r="G1215">
        <v>12</v>
      </c>
      <c r="H1215" s="1" t="s">
        <v>47</v>
      </c>
      <c r="I1215" t="s">
        <v>6022</v>
      </c>
      <c r="J1215" t="s">
        <v>6023</v>
      </c>
      <c r="K1215">
        <v>340</v>
      </c>
      <c r="L1215">
        <v>4415</v>
      </c>
      <c r="M1215">
        <v>10.32</v>
      </c>
      <c r="N1215">
        <v>7.6</v>
      </c>
      <c r="O1215">
        <v>15.15</v>
      </c>
      <c r="P1215">
        <v>35.9</v>
      </c>
      <c r="Q1215">
        <v>27</v>
      </c>
      <c r="R1215">
        <v>16.399999999999999</v>
      </c>
      <c r="S1215" t="s">
        <v>24</v>
      </c>
      <c r="T1215">
        <v>0</v>
      </c>
      <c r="U1215">
        <v>15</v>
      </c>
      <c r="V1215" t="str">
        <f t="shared" si="19"/>
        <v>SIM</v>
      </c>
    </row>
    <row r="1216" spans="1:22" x14ac:dyDescent="0.25">
      <c r="A1216" t="s">
        <v>6024</v>
      </c>
      <c r="B1216" t="s">
        <v>6025</v>
      </c>
      <c r="C1216" t="s">
        <v>6026</v>
      </c>
      <c r="D1216" t="s">
        <v>44</v>
      </c>
      <c r="E1216" t="s">
        <v>45</v>
      </c>
      <c r="F1216" t="s">
        <v>46</v>
      </c>
      <c r="G1216">
        <v>12</v>
      </c>
      <c r="H1216" s="1" t="s">
        <v>47</v>
      </c>
      <c r="I1216" t="s">
        <v>6027</v>
      </c>
      <c r="J1216" t="s">
        <v>6028</v>
      </c>
      <c r="K1216">
        <v>290</v>
      </c>
      <c r="L1216">
        <v>3480</v>
      </c>
      <c r="M1216">
        <v>8.4</v>
      </c>
      <c r="N1216">
        <v>8.4</v>
      </c>
      <c r="O1216">
        <v>18.600000000000001</v>
      </c>
      <c r="S1216" t="s">
        <v>24</v>
      </c>
      <c r="T1216">
        <v>0</v>
      </c>
      <c r="U1216">
        <v>15</v>
      </c>
      <c r="V1216" t="str">
        <f t="shared" si="19"/>
        <v>SIM</v>
      </c>
    </row>
    <row r="1217" spans="1:22" x14ac:dyDescent="0.25">
      <c r="A1217" t="s">
        <v>6029</v>
      </c>
      <c r="B1217" t="s">
        <v>6030</v>
      </c>
      <c r="C1217" t="s">
        <v>6031</v>
      </c>
      <c r="D1217" t="s">
        <v>44</v>
      </c>
      <c r="E1217" t="s">
        <v>104</v>
      </c>
      <c r="F1217" t="s">
        <v>105</v>
      </c>
      <c r="G1217">
        <v>12</v>
      </c>
      <c r="H1217" s="1" t="s">
        <v>47</v>
      </c>
      <c r="I1217" t="s">
        <v>6032</v>
      </c>
      <c r="J1217" t="s">
        <v>6033</v>
      </c>
      <c r="K1217">
        <v>192</v>
      </c>
      <c r="L1217">
        <v>2578</v>
      </c>
      <c r="M1217">
        <v>10.1</v>
      </c>
      <c r="N1217">
        <v>10.1</v>
      </c>
      <c r="O1217">
        <v>6.95</v>
      </c>
      <c r="P1217">
        <v>38.4</v>
      </c>
      <c r="Q1217">
        <v>22.1</v>
      </c>
      <c r="R1217">
        <v>11.4</v>
      </c>
      <c r="S1217" t="s">
        <v>24</v>
      </c>
      <c r="T1217">
        <v>0</v>
      </c>
      <c r="U1217">
        <v>10</v>
      </c>
      <c r="V1217" t="str">
        <f t="shared" si="19"/>
        <v>SIM</v>
      </c>
    </row>
    <row r="1218" spans="1:22" x14ac:dyDescent="0.25">
      <c r="A1218" t="s">
        <v>6034</v>
      </c>
      <c r="B1218" t="s">
        <v>6035</v>
      </c>
      <c r="C1218" t="s">
        <v>6036</v>
      </c>
      <c r="D1218" t="s">
        <v>44</v>
      </c>
      <c r="E1218" t="s">
        <v>104</v>
      </c>
      <c r="F1218" t="s">
        <v>105</v>
      </c>
      <c r="G1218">
        <v>4</v>
      </c>
      <c r="H1218" s="1" t="s">
        <v>47</v>
      </c>
      <c r="I1218" t="s">
        <v>6037</v>
      </c>
      <c r="J1218" t="s">
        <v>6038</v>
      </c>
      <c r="K1218">
        <v>345</v>
      </c>
      <c r="L1218">
        <v>4664</v>
      </c>
      <c r="M1218">
        <v>13</v>
      </c>
      <c r="N1218">
        <v>13</v>
      </c>
      <c r="O1218">
        <v>6.8</v>
      </c>
      <c r="P1218">
        <v>43.1</v>
      </c>
      <c r="Q1218">
        <v>29</v>
      </c>
      <c r="R1218">
        <v>14.7</v>
      </c>
      <c r="S1218" t="s">
        <v>24</v>
      </c>
      <c r="T1218">
        <v>0</v>
      </c>
      <c r="U1218">
        <v>10</v>
      </c>
      <c r="V1218" t="str">
        <f t="shared" si="19"/>
        <v>SIM</v>
      </c>
    </row>
    <row r="1219" spans="1:22" x14ac:dyDescent="0.25">
      <c r="A1219" t="s">
        <v>6039</v>
      </c>
      <c r="B1219" t="s">
        <v>6040</v>
      </c>
      <c r="C1219" t="s">
        <v>6041</v>
      </c>
      <c r="D1219" t="s">
        <v>44</v>
      </c>
      <c r="E1219" t="s">
        <v>104</v>
      </c>
      <c r="F1219" t="s">
        <v>105</v>
      </c>
      <c r="G1219">
        <v>12</v>
      </c>
      <c r="H1219" s="1" t="s">
        <v>47</v>
      </c>
      <c r="I1219" t="s">
        <v>6042</v>
      </c>
      <c r="J1219" t="s">
        <v>6043</v>
      </c>
      <c r="K1219">
        <v>300</v>
      </c>
      <c r="L1219">
        <v>3850</v>
      </c>
      <c r="M1219">
        <v>16.5</v>
      </c>
      <c r="N1219">
        <v>16.5</v>
      </c>
      <c r="O1219">
        <v>7.3</v>
      </c>
      <c r="P1219">
        <v>28.5</v>
      </c>
      <c r="Q1219">
        <v>17.899999999999999</v>
      </c>
      <c r="R1219">
        <v>19.3</v>
      </c>
      <c r="S1219" t="s">
        <v>24</v>
      </c>
      <c r="T1219">
        <v>0</v>
      </c>
      <c r="U1219">
        <v>10</v>
      </c>
      <c r="V1219" t="str">
        <f t="shared" si="19"/>
        <v>SIM</v>
      </c>
    </row>
    <row r="1220" spans="1:22" x14ac:dyDescent="0.25">
      <c r="A1220" t="s">
        <v>6044</v>
      </c>
      <c r="B1220" t="s">
        <v>6045</v>
      </c>
      <c r="C1220" t="s">
        <v>6046</v>
      </c>
      <c r="D1220" t="s">
        <v>44</v>
      </c>
      <c r="E1220" t="s">
        <v>104</v>
      </c>
      <c r="F1220" t="s">
        <v>105</v>
      </c>
      <c r="G1220">
        <v>4</v>
      </c>
      <c r="H1220" s="1" t="s">
        <v>47</v>
      </c>
      <c r="I1220" t="s">
        <v>6047</v>
      </c>
      <c r="J1220" t="s">
        <v>6048</v>
      </c>
      <c r="K1220">
        <v>2100</v>
      </c>
      <c r="L1220">
        <v>9621</v>
      </c>
      <c r="M1220">
        <v>39</v>
      </c>
      <c r="N1220">
        <v>24</v>
      </c>
      <c r="O1220">
        <v>6.6</v>
      </c>
      <c r="P1220">
        <v>40.5</v>
      </c>
      <c r="Q1220">
        <v>33.6</v>
      </c>
      <c r="R1220">
        <v>25.6</v>
      </c>
      <c r="S1220" t="s">
        <v>24</v>
      </c>
      <c r="T1220">
        <v>0</v>
      </c>
      <c r="U1220">
        <v>10</v>
      </c>
      <c r="V1220" t="str">
        <f t="shared" ref="V1220:V1283" si="20">IF(OR(S1220="S",H1220="S"),"SIM","NÃO")</f>
        <v>SIM</v>
      </c>
    </row>
    <row r="1221" spans="1:22" x14ac:dyDescent="0.25">
      <c r="A1221" t="s">
        <v>6049</v>
      </c>
      <c r="B1221" t="s">
        <v>6050</v>
      </c>
      <c r="C1221" t="s">
        <v>6051</v>
      </c>
      <c r="D1221" t="s">
        <v>44</v>
      </c>
      <c r="E1221" t="s">
        <v>104</v>
      </c>
      <c r="F1221" t="s">
        <v>105</v>
      </c>
      <c r="G1221">
        <v>4</v>
      </c>
      <c r="H1221" s="1" t="s">
        <v>47</v>
      </c>
      <c r="I1221" t="s">
        <v>6052</v>
      </c>
      <c r="J1221" t="s">
        <v>6053</v>
      </c>
      <c r="K1221">
        <v>1560</v>
      </c>
      <c r="L1221">
        <v>7223</v>
      </c>
      <c r="M1221">
        <v>37.1</v>
      </c>
      <c r="N1221">
        <v>22.9</v>
      </c>
      <c r="O1221">
        <v>6.95</v>
      </c>
      <c r="P1221">
        <v>37.9</v>
      </c>
      <c r="Q1221">
        <v>32.4</v>
      </c>
      <c r="R1221">
        <v>24.7</v>
      </c>
      <c r="S1221" t="s">
        <v>24</v>
      </c>
      <c r="T1221">
        <v>0</v>
      </c>
      <c r="U1221">
        <v>10</v>
      </c>
      <c r="V1221" t="str">
        <f t="shared" si="20"/>
        <v>SIM</v>
      </c>
    </row>
    <row r="1222" spans="1:22" x14ac:dyDescent="0.25">
      <c r="A1222" t="s">
        <v>6054</v>
      </c>
      <c r="B1222" t="s">
        <v>6055</v>
      </c>
      <c r="C1222" t="s">
        <v>6056</v>
      </c>
      <c r="D1222" t="s">
        <v>149</v>
      </c>
      <c r="E1222" t="s">
        <v>62</v>
      </c>
      <c r="G1222">
        <v>24</v>
      </c>
      <c r="H1222" s="1" t="s">
        <v>24</v>
      </c>
      <c r="I1222" t="s">
        <v>6057</v>
      </c>
      <c r="J1222" t="s">
        <v>6058</v>
      </c>
      <c r="K1222">
        <v>234</v>
      </c>
      <c r="L1222">
        <v>1404</v>
      </c>
      <c r="M1222">
        <v>33</v>
      </c>
      <c r="N1222">
        <v>33</v>
      </c>
      <c r="O1222">
        <v>29</v>
      </c>
      <c r="S1222" t="s">
        <v>24</v>
      </c>
      <c r="T1222">
        <v>0</v>
      </c>
      <c r="U1222">
        <v>10</v>
      </c>
      <c r="V1222" t="str">
        <f t="shared" si="20"/>
        <v>NÃO</v>
      </c>
    </row>
    <row r="1223" spans="1:22" x14ac:dyDescent="0.25">
      <c r="A1223" t="s">
        <v>6059</v>
      </c>
      <c r="B1223" t="s">
        <v>6060</v>
      </c>
      <c r="C1223" t="s">
        <v>6061</v>
      </c>
      <c r="D1223" t="s">
        <v>149</v>
      </c>
      <c r="E1223" t="s">
        <v>62</v>
      </c>
      <c r="G1223">
        <v>24</v>
      </c>
      <c r="H1223" s="1" t="s">
        <v>24</v>
      </c>
      <c r="I1223" t="s">
        <v>6062</v>
      </c>
      <c r="J1223" t="s">
        <v>6063</v>
      </c>
      <c r="K1223">
        <v>234</v>
      </c>
      <c r="L1223">
        <v>5616</v>
      </c>
      <c r="M1223">
        <v>33</v>
      </c>
      <c r="N1223">
        <v>33</v>
      </c>
      <c r="O1223">
        <v>29</v>
      </c>
      <c r="S1223" t="s">
        <v>24</v>
      </c>
      <c r="T1223">
        <v>0</v>
      </c>
      <c r="U1223">
        <v>10</v>
      </c>
      <c r="V1223" t="str">
        <f t="shared" si="20"/>
        <v>NÃO</v>
      </c>
    </row>
    <row r="1224" spans="1:22" x14ac:dyDescent="0.25">
      <c r="A1224" t="s">
        <v>6064</v>
      </c>
      <c r="B1224" t="s">
        <v>6065</v>
      </c>
      <c r="C1224" t="s">
        <v>1089</v>
      </c>
      <c r="D1224" t="s">
        <v>149</v>
      </c>
      <c r="E1224" t="s">
        <v>62</v>
      </c>
      <c r="G1224">
        <v>6</v>
      </c>
      <c r="H1224" s="1" t="s">
        <v>24</v>
      </c>
      <c r="I1224" t="s">
        <v>6066</v>
      </c>
      <c r="J1224" t="s">
        <v>6067</v>
      </c>
      <c r="K1224">
        <v>430</v>
      </c>
      <c r="L1224">
        <v>2580</v>
      </c>
      <c r="M1224">
        <v>40</v>
      </c>
      <c r="N1224">
        <v>40</v>
      </c>
      <c r="O1224">
        <v>32</v>
      </c>
      <c r="S1224" t="s">
        <v>24</v>
      </c>
      <c r="T1224">
        <v>0</v>
      </c>
      <c r="U1224">
        <v>10</v>
      </c>
      <c r="V1224" t="str">
        <f t="shared" si="20"/>
        <v>NÃO</v>
      </c>
    </row>
    <row r="1225" spans="1:22" x14ac:dyDescent="0.25">
      <c r="A1225" t="s">
        <v>6068</v>
      </c>
      <c r="B1225" t="s">
        <v>6069</v>
      </c>
      <c r="C1225" t="s">
        <v>1094</v>
      </c>
      <c r="D1225" t="s">
        <v>149</v>
      </c>
      <c r="E1225" t="s">
        <v>62</v>
      </c>
      <c r="G1225">
        <v>6</v>
      </c>
      <c r="H1225" s="1" t="s">
        <v>24</v>
      </c>
      <c r="I1225" t="s">
        <v>6070</v>
      </c>
      <c r="J1225" t="s">
        <v>6071</v>
      </c>
      <c r="K1225">
        <v>570</v>
      </c>
      <c r="L1225">
        <v>3420</v>
      </c>
      <c r="M1225">
        <v>40</v>
      </c>
      <c r="N1225">
        <v>40</v>
      </c>
      <c r="O1225">
        <v>32</v>
      </c>
      <c r="S1225" t="s">
        <v>24</v>
      </c>
      <c r="T1225">
        <v>0</v>
      </c>
      <c r="U1225">
        <v>10</v>
      </c>
      <c r="V1225" t="str">
        <f t="shared" si="20"/>
        <v>NÃO</v>
      </c>
    </row>
    <row r="1226" spans="1:22" x14ac:dyDescent="0.25">
      <c r="A1226" t="s">
        <v>6072</v>
      </c>
      <c r="B1226" t="s">
        <v>6073</v>
      </c>
      <c r="C1226" t="s">
        <v>6074</v>
      </c>
      <c r="D1226" t="s">
        <v>149</v>
      </c>
      <c r="E1226" t="s">
        <v>62</v>
      </c>
      <c r="G1226">
        <v>6</v>
      </c>
      <c r="H1226" s="1" t="s">
        <v>24</v>
      </c>
      <c r="I1226" t="s">
        <v>6075</v>
      </c>
      <c r="J1226" t="s">
        <v>6076</v>
      </c>
      <c r="K1226">
        <v>985</v>
      </c>
      <c r="L1226">
        <v>5910</v>
      </c>
      <c r="M1226">
        <v>40</v>
      </c>
      <c r="N1226">
        <v>40</v>
      </c>
      <c r="O1226">
        <v>32</v>
      </c>
      <c r="S1226" t="s">
        <v>24</v>
      </c>
      <c r="T1226">
        <v>0</v>
      </c>
      <c r="U1226">
        <v>10</v>
      </c>
      <c r="V1226" t="str">
        <f t="shared" si="20"/>
        <v>NÃO</v>
      </c>
    </row>
    <row r="1227" spans="1:22" x14ac:dyDescent="0.25">
      <c r="A1227" t="s">
        <v>6077</v>
      </c>
      <c r="B1227" t="s">
        <v>6078</v>
      </c>
      <c r="C1227" t="s">
        <v>6079</v>
      </c>
      <c r="D1227" t="s">
        <v>88</v>
      </c>
      <c r="E1227" t="s">
        <v>29</v>
      </c>
      <c r="F1227" t="s">
        <v>30</v>
      </c>
      <c r="G1227">
        <v>12</v>
      </c>
      <c r="H1227" s="1" t="s">
        <v>24</v>
      </c>
      <c r="I1227" t="s">
        <v>6080</v>
      </c>
      <c r="J1227" t="s">
        <v>6081</v>
      </c>
      <c r="K1227">
        <v>6200</v>
      </c>
      <c r="L1227">
        <v>6200</v>
      </c>
      <c r="M1227">
        <v>23.5</v>
      </c>
      <c r="N1227">
        <v>6.8</v>
      </c>
      <c r="O1227">
        <v>23.5</v>
      </c>
      <c r="P1227">
        <v>27.8</v>
      </c>
      <c r="Q1227">
        <v>20.8</v>
      </c>
      <c r="R1227">
        <v>24</v>
      </c>
      <c r="S1227" t="s">
        <v>24</v>
      </c>
      <c r="T1227">
        <v>0</v>
      </c>
      <c r="U1227">
        <v>10</v>
      </c>
      <c r="V1227" t="str">
        <f t="shared" si="20"/>
        <v>NÃO</v>
      </c>
    </row>
    <row r="1228" spans="1:22" x14ac:dyDescent="0.25">
      <c r="A1228" t="s">
        <v>6082</v>
      </c>
      <c r="B1228" t="s">
        <v>6083</v>
      </c>
      <c r="C1228" t="s">
        <v>6084</v>
      </c>
      <c r="D1228" t="s">
        <v>1608</v>
      </c>
      <c r="E1228" t="s">
        <v>104</v>
      </c>
      <c r="F1228" t="s">
        <v>105</v>
      </c>
      <c r="G1228">
        <v>4</v>
      </c>
      <c r="H1228" s="1" t="s">
        <v>47</v>
      </c>
      <c r="I1228" t="s">
        <v>6085</v>
      </c>
      <c r="J1228" t="s">
        <v>6086</v>
      </c>
      <c r="K1228">
        <v>2000</v>
      </c>
      <c r="L1228">
        <v>8350</v>
      </c>
      <c r="M1228">
        <v>21</v>
      </c>
      <c r="N1228">
        <v>21</v>
      </c>
      <c r="O1228">
        <v>23</v>
      </c>
      <c r="P1228">
        <v>0</v>
      </c>
      <c r="Q1228">
        <v>0</v>
      </c>
      <c r="R1228">
        <v>0</v>
      </c>
      <c r="S1228" t="s">
        <v>24</v>
      </c>
      <c r="T1228">
        <v>0</v>
      </c>
      <c r="U1228">
        <v>10</v>
      </c>
      <c r="V1228" t="str">
        <f t="shared" si="20"/>
        <v>SIM</v>
      </c>
    </row>
    <row r="1229" spans="1:22" x14ac:dyDescent="0.25">
      <c r="A1229" t="s">
        <v>6087</v>
      </c>
      <c r="B1229" t="s">
        <v>6088</v>
      </c>
      <c r="C1229" t="s">
        <v>6089</v>
      </c>
      <c r="D1229" t="s">
        <v>44</v>
      </c>
      <c r="E1229" t="s">
        <v>219</v>
      </c>
      <c r="F1229" t="s">
        <v>105</v>
      </c>
      <c r="G1229">
        <v>24</v>
      </c>
      <c r="H1229" s="1" t="s">
        <v>47</v>
      </c>
      <c r="I1229" t="s">
        <v>6090</v>
      </c>
      <c r="J1229" t="s">
        <v>6091</v>
      </c>
      <c r="K1229">
        <v>170</v>
      </c>
      <c r="L1229">
        <v>4410</v>
      </c>
      <c r="M1229">
        <v>7.2</v>
      </c>
      <c r="N1229">
        <v>7.2</v>
      </c>
      <c r="O1229">
        <v>10.199999999999999</v>
      </c>
      <c r="P1229">
        <v>30.6</v>
      </c>
      <c r="Q1229">
        <v>22.8</v>
      </c>
      <c r="R1229">
        <v>22.3</v>
      </c>
      <c r="S1229" t="s">
        <v>24</v>
      </c>
      <c r="T1229">
        <v>0</v>
      </c>
      <c r="U1229">
        <v>15</v>
      </c>
      <c r="V1229" t="str">
        <f t="shared" si="20"/>
        <v>SIM</v>
      </c>
    </row>
    <row r="1230" spans="1:22" x14ac:dyDescent="0.25">
      <c r="A1230" t="s">
        <v>6093</v>
      </c>
      <c r="B1230" t="s">
        <v>6094</v>
      </c>
      <c r="C1230" t="s">
        <v>6095</v>
      </c>
      <c r="D1230" t="s">
        <v>51</v>
      </c>
      <c r="E1230" t="s">
        <v>29</v>
      </c>
      <c r="F1230" t="s">
        <v>30</v>
      </c>
      <c r="G1230">
        <v>12</v>
      </c>
      <c r="H1230" s="1" t="s">
        <v>24</v>
      </c>
      <c r="I1230" t="s">
        <v>6096</v>
      </c>
      <c r="J1230" t="s">
        <v>6097</v>
      </c>
      <c r="K1230">
        <v>65</v>
      </c>
      <c r="L1230">
        <v>800</v>
      </c>
      <c r="M1230">
        <v>25</v>
      </c>
      <c r="N1230">
        <v>17</v>
      </c>
      <c r="O1230">
        <v>4</v>
      </c>
      <c r="P1230">
        <v>24.5</v>
      </c>
      <c r="Q1230">
        <v>17</v>
      </c>
      <c r="R1230">
        <v>24.5</v>
      </c>
      <c r="S1230" t="s">
        <v>24</v>
      </c>
      <c r="T1230">
        <v>0</v>
      </c>
      <c r="U1230">
        <v>10</v>
      </c>
      <c r="V1230" t="str">
        <f t="shared" si="20"/>
        <v>NÃO</v>
      </c>
    </row>
    <row r="1231" spans="1:22" x14ac:dyDescent="0.25">
      <c r="A1231" t="s">
        <v>6098</v>
      </c>
      <c r="B1231" t="s">
        <v>6099</v>
      </c>
      <c r="C1231" t="s">
        <v>6100</v>
      </c>
      <c r="D1231" t="s">
        <v>51</v>
      </c>
      <c r="E1231" t="s">
        <v>29</v>
      </c>
      <c r="F1231" t="s">
        <v>30</v>
      </c>
      <c r="G1231">
        <v>12</v>
      </c>
      <c r="H1231" s="1" t="s">
        <v>24</v>
      </c>
      <c r="I1231" t="s">
        <v>6101</v>
      </c>
      <c r="J1231" t="s">
        <v>6102</v>
      </c>
      <c r="K1231">
        <v>182</v>
      </c>
      <c r="L1231">
        <v>2225</v>
      </c>
      <c r="M1231">
        <v>27</v>
      </c>
      <c r="N1231">
        <v>27</v>
      </c>
      <c r="O1231">
        <v>11</v>
      </c>
      <c r="P1231">
        <v>50</v>
      </c>
      <c r="Q1231">
        <v>51</v>
      </c>
      <c r="R1231">
        <v>34</v>
      </c>
      <c r="S1231" t="s">
        <v>24</v>
      </c>
      <c r="T1231">
        <v>0</v>
      </c>
      <c r="U1231">
        <v>10</v>
      </c>
      <c r="V1231" t="str">
        <f t="shared" si="20"/>
        <v>NÃO</v>
      </c>
    </row>
    <row r="1232" spans="1:22" x14ac:dyDescent="0.25">
      <c r="A1232" t="s">
        <v>6103</v>
      </c>
      <c r="B1232" t="s">
        <v>6104</v>
      </c>
      <c r="C1232" t="s">
        <v>6105</v>
      </c>
      <c r="D1232" t="s">
        <v>51</v>
      </c>
      <c r="E1232" t="s">
        <v>29</v>
      </c>
      <c r="F1232" t="s">
        <v>30</v>
      </c>
      <c r="G1232">
        <v>12</v>
      </c>
      <c r="H1232" s="1" t="s">
        <v>24</v>
      </c>
      <c r="I1232" t="s">
        <v>6106</v>
      </c>
      <c r="J1232" t="s">
        <v>6107</v>
      </c>
      <c r="K1232">
        <v>97</v>
      </c>
      <c r="L1232">
        <v>1197</v>
      </c>
      <c r="M1232">
        <v>22</v>
      </c>
      <c r="N1232">
        <v>22</v>
      </c>
      <c r="O1232">
        <v>8</v>
      </c>
      <c r="P1232">
        <v>43.5</v>
      </c>
      <c r="Q1232">
        <v>15.5</v>
      </c>
      <c r="R1232">
        <v>57</v>
      </c>
      <c r="S1232" t="s">
        <v>24</v>
      </c>
      <c r="T1232">
        <v>0</v>
      </c>
      <c r="U1232">
        <v>10</v>
      </c>
      <c r="V1232" t="str">
        <f t="shared" si="20"/>
        <v>NÃO</v>
      </c>
    </row>
    <row r="1233" spans="1:22" x14ac:dyDescent="0.25">
      <c r="A1233" t="s">
        <v>6108</v>
      </c>
      <c r="B1233" t="s">
        <v>6109</v>
      </c>
      <c r="C1233" t="s">
        <v>6110</v>
      </c>
      <c r="D1233" t="s">
        <v>133</v>
      </c>
      <c r="E1233" t="s">
        <v>62</v>
      </c>
      <c r="G1233">
        <v>40</v>
      </c>
      <c r="H1233" s="1" t="s">
        <v>24</v>
      </c>
      <c r="I1233" t="s">
        <v>6111</v>
      </c>
      <c r="J1233" t="s">
        <v>6112</v>
      </c>
      <c r="K1233">
        <v>87</v>
      </c>
      <c r="L1233">
        <v>3905</v>
      </c>
      <c r="M1233">
        <v>7</v>
      </c>
      <c r="N1233">
        <v>7</v>
      </c>
      <c r="O1233">
        <v>22</v>
      </c>
      <c r="P1233">
        <v>45</v>
      </c>
      <c r="Q1233">
        <v>39</v>
      </c>
      <c r="R1233">
        <v>41</v>
      </c>
      <c r="S1233" t="s">
        <v>24</v>
      </c>
      <c r="T1233">
        <v>0</v>
      </c>
      <c r="U1233">
        <v>10</v>
      </c>
      <c r="V1233" t="str">
        <f t="shared" si="20"/>
        <v>NÃO</v>
      </c>
    </row>
    <row r="1234" spans="1:22" x14ac:dyDescent="0.25">
      <c r="A1234" t="s">
        <v>6113</v>
      </c>
      <c r="B1234" t="s">
        <v>6114</v>
      </c>
      <c r="C1234" t="s">
        <v>6115</v>
      </c>
      <c r="D1234" t="s">
        <v>133</v>
      </c>
      <c r="E1234" t="s">
        <v>62</v>
      </c>
      <c r="G1234">
        <v>40</v>
      </c>
      <c r="H1234" s="1" t="s">
        <v>24</v>
      </c>
      <c r="I1234" t="s">
        <v>6116</v>
      </c>
      <c r="J1234" t="s">
        <v>6117</v>
      </c>
      <c r="K1234">
        <v>86</v>
      </c>
      <c r="L1234">
        <v>3434</v>
      </c>
      <c r="M1234">
        <v>7</v>
      </c>
      <c r="N1234">
        <v>7</v>
      </c>
      <c r="O1234">
        <v>22</v>
      </c>
      <c r="P1234">
        <v>78</v>
      </c>
      <c r="Q1234">
        <v>53</v>
      </c>
      <c r="R1234">
        <v>22</v>
      </c>
      <c r="S1234" t="s">
        <v>24</v>
      </c>
      <c r="T1234">
        <v>0</v>
      </c>
      <c r="U1234">
        <v>10</v>
      </c>
      <c r="V1234" t="str">
        <f t="shared" si="20"/>
        <v>NÃO</v>
      </c>
    </row>
    <row r="1235" spans="1:22" x14ac:dyDescent="0.25">
      <c r="A1235" t="s">
        <v>6118</v>
      </c>
      <c r="B1235" t="s">
        <v>6119</v>
      </c>
      <c r="C1235" t="s">
        <v>6120</v>
      </c>
      <c r="D1235" t="s">
        <v>133</v>
      </c>
      <c r="E1235" t="s">
        <v>62</v>
      </c>
      <c r="G1235">
        <v>30</v>
      </c>
      <c r="H1235" s="1" t="s">
        <v>24</v>
      </c>
      <c r="I1235" t="s">
        <v>6121</v>
      </c>
      <c r="J1235" t="s">
        <v>6122</v>
      </c>
      <c r="K1235">
        <v>78</v>
      </c>
      <c r="L1235">
        <v>2336</v>
      </c>
      <c r="M1235">
        <v>6</v>
      </c>
      <c r="N1235">
        <v>6</v>
      </c>
      <c r="O1235">
        <v>22</v>
      </c>
      <c r="P1235">
        <v>49</v>
      </c>
      <c r="Q1235">
        <v>37</v>
      </c>
      <c r="R1235">
        <v>24</v>
      </c>
      <c r="S1235" t="s">
        <v>24</v>
      </c>
      <c r="T1235">
        <v>0</v>
      </c>
      <c r="U1235">
        <v>10</v>
      </c>
      <c r="V1235" t="str">
        <f t="shared" si="20"/>
        <v>NÃO</v>
      </c>
    </row>
    <row r="1236" spans="1:22" x14ac:dyDescent="0.25">
      <c r="A1236" t="s">
        <v>6123</v>
      </c>
      <c r="B1236" t="s">
        <v>6124</v>
      </c>
      <c r="C1236" t="s">
        <v>6125</v>
      </c>
      <c r="D1236" t="s">
        <v>192</v>
      </c>
      <c r="E1236" t="s">
        <v>402</v>
      </c>
      <c r="G1236">
        <v>12</v>
      </c>
      <c r="H1236" s="1" t="s">
        <v>24</v>
      </c>
      <c r="I1236" t="s">
        <v>6126</v>
      </c>
      <c r="J1236" t="s">
        <v>6127</v>
      </c>
      <c r="K1236">
        <v>200</v>
      </c>
      <c r="L1236">
        <v>2400</v>
      </c>
      <c r="M1236">
        <v>7.3</v>
      </c>
      <c r="N1236">
        <v>24.2</v>
      </c>
      <c r="O1236">
        <v>31.7</v>
      </c>
      <c r="P1236">
        <v>42.5</v>
      </c>
      <c r="Q1236">
        <v>31.5</v>
      </c>
      <c r="R1236">
        <v>32.5</v>
      </c>
      <c r="S1236" t="s">
        <v>24</v>
      </c>
      <c r="T1236">
        <v>0</v>
      </c>
      <c r="U1236">
        <v>10</v>
      </c>
      <c r="V1236" t="str">
        <f t="shared" si="20"/>
        <v>NÃO</v>
      </c>
    </row>
    <row r="1237" spans="1:22" x14ac:dyDescent="0.25">
      <c r="A1237" t="s">
        <v>6128</v>
      </c>
      <c r="B1237" t="s">
        <v>6129</v>
      </c>
      <c r="C1237" t="s">
        <v>6130</v>
      </c>
      <c r="D1237" t="s">
        <v>2513</v>
      </c>
      <c r="E1237" t="s">
        <v>614</v>
      </c>
      <c r="G1237">
        <v>20</v>
      </c>
      <c r="H1237" s="1" t="s">
        <v>24</v>
      </c>
      <c r="I1237" t="s">
        <v>6131</v>
      </c>
      <c r="J1237" t="s">
        <v>6132</v>
      </c>
      <c r="K1237">
        <v>935</v>
      </c>
      <c r="L1237">
        <v>19200</v>
      </c>
      <c r="M1237">
        <v>58.7</v>
      </c>
      <c r="N1237">
        <v>34.4</v>
      </c>
      <c r="O1237">
        <v>6.3</v>
      </c>
      <c r="P1237">
        <v>66.5</v>
      </c>
      <c r="Q1237">
        <v>48.5</v>
      </c>
      <c r="R1237">
        <v>31.7</v>
      </c>
      <c r="S1237" t="s">
        <v>24</v>
      </c>
      <c r="T1237">
        <v>0</v>
      </c>
      <c r="U1237">
        <v>10</v>
      </c>
      <c r="V1237" t="str">
        <f t="shared" si="20"/>
        <v>NÃO</v>
      </c>
    </row>
    <row r="1238" spans="1:22" x14ac:dyDescent="0.25">
      <c r="A1238" t="s">
        <v>6133</v>
      </c>
      <c r="B1238" t="s">
        <v>6134</v>
      </c>
      <c r="C1238" t="s">
        <v>6135</v>
      </c>
      <c r="D1238" t="s">
        <v>2513</v>
      </c>
      <c r="E1238" t="s">
        <v>614</v>
      </c>
      <c r="G1238">
        <v>15</v>
      </c>
      <c r="H1238" s="1" t="s">
        <v>24</v>
      </c>
      <c r="I1238" t="s">
        <v>6136</v>
      </c>
      <c r="J1238" t="s">
        <v>6137</v>
      </c>
      <c r="K1238">
        <v>280</v>
      </c>
      <c r="L1238">
        <v>4700</v>
      </c>
      <c r="M1238">
        <v>25</v>
      </c>
      <c r="N1238">
        <v>17.5</v>
      </c>
      <c r="O1238">
        <v>19</v>
      </c>
      <c r="P1238">
        <v>40</v>
      </c>
      <c r="Q1238">
        <v>50</v>
      </c>
      <c r="R1238">
        <v>59.5</v>
      </c>
      <c r="S1238" t="s">
        <v>24</v>
      </c>
      <c r="T1238">
        <v>0</v>
      </c>
      <c r="U1238">
        <v>10</v>
      </c>
      <c r="V1238" t="str">
        <f t="shared" si="20"/>
        <v>NÃO</v>
      </c>
    </row>
    <row r="1239" spans="1:22" x14ac:dyDescent="0.25">
      <c r="A1239" t="s">
        <v>6138</v>
      </c>
      <c r="B1239" t="s">
        <v>6139</v>
      </c>
      <c r="C1239" t="s">
        <v>6140</v>
      </c>
      <c r="D1239" t="s">
        <v>6141</v>
      </c>
      <c r="E1239" t="s">
        <v>62</v>
      </c>
      <c r="G1239">
        <v>4</v>
      </c>
      <c r="H1239" s="1" t="s">
        <v>24</v>
      </c>
      <c r="I1239" t="s">
        <v>6142</v>
      </c>
      <c r="J1239" t="s">
        <v>6143</v>
      </c>
      <c r="K1239">
        <v>311</v>
      </c>
      <c r="L1239">
        <v>1421</v>
      </c>
      <c r="M1239">
        <v>21.2</v>
      </c>
      <c r="N1239">
        <v>10.5</v>
      </c>
      <c r="O1239">
        <v>21</v>
      </c>
      <c r="P1239">
        <v>42</v>
      </c>
      <c r="Q1239">
        <v>22</v>
      </c>
      <c r="R1239">
        <v>17.5</v>
      </c>
      <c r="S1239" t="s">
        <v>24</v>
      </c>
      <c r="T1239">
        <v>0</v>
      </c>
      <c r="U1239">
        <v>10</v>
      </c>
      <c r="V1239" t="str">
        <f t="shared" si="20"/>
        <v>NÃO</v>
      </c>
    </row>
    <row r="1240" spans="1:22" x14ac:dyDescent="0.25">
      <c r="A1240" t="s">
        <v>6144</v>
      </c>
      <c r="B1240" t="s">
        <v>6145</v>
      </c>
      <c r="C1240" t="s">
        <v>6146</v>
      </c>
      <c r="D1240" t="s">
        <v>44</v>
      </c>
      <c r="E1240" t="s">
        <v>219</v>
      </c>
      <c r="F1240" t="s">
        <v>105</v>
      </c>
      <c r="G1240">
        <v>24</v>
      </c>
      <c r="H1240" s="1" t="s">
        <v>47</v>
      </c>
      <c r="I1240" t="s">
        <v>6147</v>
      </c>
      <c r="J1240" t="s">
        <v>6148</v>
      </c>
      <c r="K1240">
        <v>210</v>
      </c>
      <c r="L1240">
        <v>5441</v>
      </c>
      <c r="M1240">
        <v>7.61</v>
      </c>
      <c r="N1240">
        <v>7.61</v>
      </c>
      <c r="O1240">
        <v>13</v>
      </c>
      <c r="P1240">
        <v>31.6</v>
      </c>
      <c r="Q1240">
        <v>23.6</v>
      </c>
      <c r="R1240">
        <v>27.2</v>
      </c>
      <c r="S1240" t="s">
        <v>24</v>
      </c>
      <c r="T1240">
        <v>0</v>
      </c>
      <c r="U1240">
        <v>15</v>
      </c>
      <c r="V1240" t="str">
        <f t="shared" si="20"/>
        <v>SIM</v>
      </c>
    </row>
    <row r="1241" spans="1:22" x14ac:dyDescent="0.25">
      <c r="A1241" t="s">
        <v>6149</v>
      </c>
      <c r="B1241" t="s">
        <v>6150</v>
      </c>
      <c r="C1241" t="s">
        <v>6151</v>
      </c>
      <c r="D1241" t="s">
        <v>85</v>
      </c>
      <c r="E1241" t="s">
        <v>62</v>
      </c>
      <c r="F1241" t="s">
        <v>155</v>
      </c>
      <c r="G1241">
        <v>50</v>
      </c>
      <c r="H1241" s="1" t="s">
        <v>24</v>
      </c>
      <c r="I1241" t="s">
        <v>6152</v>
      </c>
      <c r="J1241" t="s">
        <v>6153</v>
      </c>
      <c r="K1241">
        <v>228</v>
      </c>
      <c r="L1241">
        <v>11400</v>
      </c>
      <c r="M1241">
        <v>25</v>
      </c>
      <c r="N1241">
        <v>26</v>
      </c>
      <c r="O1241">
        <v>22</v>
      </c>
      <c r="P1241">
        <v>47</v>
      </c>
      <c r="Q1241">
        <v>47</v>
      </c>
      <c r="R1241">
        <v>106</v>
      </c>
      <c r="S1241" t="s">
        <v>24</v>
      </c>
      <c r="T1241">
        <v>0</v>
      </c>
      <c r="U1241">
        <v>10</v>
      </c>
      <c r="V1241" t="str">
        <f t="shared" si="20"/>
        <v>NÃO</v>
      </c>
    </row>
    <row r="1242" spans="1:22" x14ac:dyDescent="0.25">
      <c r="A1242" t="s">
        <v>6154</v>
      </c>
      <c r="B1242" t="s">
        <v>6155</v>
      </c>
      <c r="C1242" t="s">
        <v>6156</v>
      </c>
      <c r="D1242" t="s">
        <v>85</v>
      </c>
      <c r="E1242" t="s">
        <v>62</v>
      </c>
      <c r="G1242">
        <v>6</v>
      </c>
      <c r="H1242" s="1" t="s">
        <v>24</v>
      </c>
      <c r="I1242" t="s">
        <v>6157</v>
      </c>
      <c r="J1242" t="s">
        <v>6158</v>
      </c>
      <c r="K1242">
        <v>992</v>
      </c>
      <c r="L1242">
        <v>5952</v>
      </c>
      <c r="M1242">
        <v>30.5</v>
      </c>
      <c r="N1242">
        <v>35</v>
      </c>
      <c r="O1242">
        <v>42.3</v>
      </c>
      <c r="P1242">
        <v>38</v>
      </c>
      <c r="Q1242">
        <v>40</v>
      </c>
      <c r="R1242">
        <v>130</v>
      </c>
      <c r="S1242" t="s">
        <v>24</v>
      </c>
      <c r="T1242">
        <v>0</v>
      </c>
      <c r="U1242">
        <v>10</v>
      </c>
      <c r="V1242" t="str">
        <f t="shared" si="20"/>
        <v>NÃO</v>
      </c>
    </row>
    <row r="1243" spans="1:22" x14ac:dyDescent="0.25">
      <c r="A1243" t="s">
        <v>6159</v>
      </c>
      <c r="B1243" t="s">
        <v>6160</v>
      </c>
      <c r="C1243" t="s">
        <v>6161</v>
      </c>
      <c r="D1243" t="s">
        <v>85</v>
      </c>
      <c r="E1243" t="s">
        <v>62</v>
      </c>
      <c r="G1243">
        <v>12</v>
      </c>
      <c r="H1243" s="1" t="s">
        <v>24</v>
      </c>
      <c r="I1243" t="s">
        <v>6162</v>
      </c>
      <c r="J1243" t="s">
        <v>6163</v>
      </c>
      <c r="K1243">
        <v>1250</v>
      </c>
      <c r="L1243">
        <v>15000</v>
      </c>
      <c r="M1243">
        <v>50.8</v>
      </c>
      <c r="N1243">
        <v>36.4</v>
      </c>
      <c r="O1243">
        <v>23.2</v>
      </c>
      <c r="P1243">
        <v>48</v>
      </c>
      <c r="Q1243">
        <v>35</v>
      </c>
      <c r="R1243">
        <v>100</v>
      </c>
      <c r="S1243" t="s">
        <v>24</v>
      </c>
      <c r="T1243">
        <v>0</v>
      </c>
      <c r="U1243">
        <v>10</v>
      </c>
      <c r="V1243" t="str">
        <f t="shared" si="20"/>
        <v>NÃO</v>
      </c>
    </row>
    <row r="1244" spans="1:22" x14ac:dyDescent="0.25">
      <c r="A1244" t="s">
        <v>6164</v>
      </c>
      <c r="B1244" t="s">
        <v>6165</v>
      </c>
      <c r="C1244" t="s">
        <v>6166</v>
      </c>
      <c r="D1244" t="s">
        <v>85</v>
      </c>
      <c r="E1244" t="s">
        <v>62</v>
      </c>
      <c r="G1244">
        <v>6</v>
      </c>
      <c r="H1244" s="1" t="s">
        <v>24</v>
      </c>
      <c r="I1244" t="s">
        <v>6167</v>
      </c>
      <c r="J1244" t="s">
        <v>6168</v>
      </c>
      <c r="K1244">
        <v>2100</v>
      </c>
      <c r="L1244">
        <v>12600</v>
      </c>
      <c r="M1244">
        <v>59</v>
      </c>
      <c r="N1244">
        <v>45</v>
      </c>
      <c r="O1244">
        <v>25</v>
      </c>
      <c r="P1244">
        <v>57</v>
      </c>
      <c r="Q1244">
        <v>45</v>
      </c>
      <c r="R1244">
        <v>62</v>
      </c>
      <c r="S1244" t="s">
        <v>24</v>
      </c>
      <c r="T1244">
        <v>0</v>
      </c>
      <c r="U1244">
        <v>10</v>
      </c>
      <c r="V1244" t="str">
        <f t="shared" si="20"/>
        <v>NÃO</v>
      </c>
    </row>
    <row r="1245" spans="1:22" x14ac:dyDescent="0.25">
      <c r="A1245" t="s">
        <v>17834</v>
      </c>
      <c r="B1245" t="s">
        <v>17835</v>
      </c>
      <c r="C1245" t="s">
        <v>17836</v>
      </c>
      <c r="D1245" t="s">
        <v>85</v>
      </c>
      <c r="E1245" t="s">
        <v>402</v>
      </c>
      <c r="G1245">
        <v>3</v>
      </c>
      <c r="H1245" s="1" t="s">
        <v>24</v>
      </c>
      <c r="I1245" t="s">
        <v>17837</v>
      </c>
      <c r="J1245" t="s">
        <v>17838</v>
      </c>
      <c r="K1245">
        <v>2750</v>
      </c>
      <c r="L1245">
        <v>8250</v>
      </c>
      <c r="M1245">
        <v>90</v>
      </c>
      <c r="N1245">
        <v>56</v>
      </c>
      <c r="O1245">
        <v>76</v>
      </c>
      <c r="P1245">
        <v>56</v>
      </c>
      <c r="Q1245">
        <v>11</v>
      </c>
      <c r="R1245">
        <v>114</v>
      </c>
      <c r="S1245" t="s">
        <v>24</v>
      </c>
      <c r="T1245">
        <v>0</v>
      </c>
      <c r="U1245">
        <v>10</v>
      </c>
      <c r="V1245" t="str">
        <f t="shared" si="20"/>
        <v>NÃO</v>
      </c>
    </row>
    <row r="1246" spans="1:22" x14ac:dyDescent="0.25">
      <c r="A1246" t="s">
        <v>6169</v>
      </c>
      <c r="B1246" t="s">
        <v>6170</v>
      </c>
      <c r="C1246" t="s">
        <v>6171</v>
      </c>
      <c r="D1246" t="s">
        <v>3717</v>
      </c>
      <c r="E1246" t="s">
        <v>614</v>
      </c>
      <c r="G1246">
        <v>50</v>
      </c>
      <c r="H1246" s="1" t="s">
        <v>24</v>
      </c>
      <c r="I1246" t="s">
        <v>6172</v>
      </c>
      <c r="K1246">
        <v>200</v>
      </c>
      <c r="L1246">
        <v>2400</v>
      </c>
      <c r="S1246" t="s">
        <v>24</v>
      </c>
      <c r="T1246">
        <v>0</v>
      </c>
      <c r="U1246">
        <v>0</v>
      </c>
      <c r="V1246" t="str">
        <f t="shared" si="20"/>
        <v>NÃO</v>
      </c>
    </row>
    <row r="1247" spans="1:22" x14ac:dyDescent="0.25">
      <c r="A1247" t="s">
        <v>6173</v>
      </c>
      <c r="B1247" t="s">
        <v>6174</v>
      </c>
      <c r="C1247" t="s">
        <v>6175</v>
      </c>
      <c r="D1247" t="s">
        <v>3717</v>
      </c>
      <c r="E1247" t="s">
        <v>614</v>
      </c>
      <c r="G1247">
        <v>50</v>
      </c>
      <c r="H1247" s="1" t="s">
        <v>24</v>
      </c>
      <c r="I1247" t="s">
        <v>6176</v>
      </c>
      <c r="K1247">
        <v>200</v>
      </c>
      <c r="L1247">
        <v>2400</v>
      </c>
      <c r="S1247" t="s">
        <v>24</v>
      </c>
      <c r="T1247">
        <v>0</v>
      </c>
      <c r="U1247">
        <v>0</v>
      </c>
      <c r="V1247" t="str">
        <f t="shared" si="20"/>
        <v>NÃO</v>
      </c>
    </row>
    <row r="1248" spans="1:22" x14ac:dyDescent="0.25">
      <c r="A1248" t="s">
        <v>6177</v>
      </c>
      <c r="B1248" t="s">
        <v>6178</v>
      </c>
      <c r="C1248" t="s">
        <v>6179</v>
      </c>
      <c r="D1248" t="s">
        <v>3717</v>
      </c>
      <c r="E1248" t="s">
        <v>614</v>
      </c>
      <c r="G1248">
        <v>60</v>
      </c>
      <c r="H1248" s="1" t="s">
        <v>24</v>
      </c>
      <c r="I1248" t="s">
        <v>6180</v>
      </c>
      <c r="K1248">
        <v>200</v>
      </c>
      <c r="L1248">
        <v>2400</v>
      </c>
      <c r="S1248" t="s">
        <v>24</v>
      </c>
      <c r="T1248">
        <v>0</v>
      </c>
      <c r="U1248">
        <v>0</v>
      </c>
      <c r="V1248" t="str">
        <f t="shared" si="20"/>
        <v>NÃO</v>
      </c>
    </row>
    <row r="1249" spans="1:22" x14ac:dyDescent="0.25">
      <c r="A1249" t="s">
        <v>6181</v>
      </c>
      <c r="B1249" t="s">
        <v>6182</v>
      </c>
      <c r="C1249" t="s">
        <v>6183</v>
      </c>
      <c r="D1249" t="s">
        <v>3717</v>
      </c>
      <c r="E1249" t="s">
        <v>614</v>
      </c>
      <c r="G1249">
        <v>48</v>
      </c>
      <c r="H1249" s="1" t="s">
        <v>24</v>
      </c>
      <c r="I1249" t="s">
        <v>6184</v>
      </c>
      <c r="K1249">
        <v>400</v>
      </c>
      <c r="L1249">
        <v>12000</v>
      </c>
      <c r="S1249" t="s">
        <v>24</v>
      </c>
      <c r="T1249">
        <v>0</v>
      </c>
      <c r="U1249">
        <v>0</v>
      </c>
      <c r="V1249" t="str">
        <f t="shared" si="20"/>
        <v>NÃO</v>
      </c>
    </row>
    <row r="1250" spans="1:22" x14ac:dyDescent="0.25">
      <c r="A1250" t="s">
        <v>6185</v>
      </c>
      <c r="B1250" t="s">
        <v>6186</v>
      </c>
      <c r="C1250" t="s">
        <v>6187</v>
      </c>
      <c r="D1250" t="s">
        <v>3717</v>
      </c>
      <c r="E1250" t="s">
        <v>614</v>
      </c>
      <c r="G1250">
        <v>50</v>
      </c>
      <c r="H1250" s="1" t="s">
        <v>24</v>
      </c>
      <c r="I1250" t="s">
        <v>6188</v>
      </c>
      <c r="K1250">
        <v>400</v>
      </c>
      <c r="L1250">
        <v>12000</v>
      </c>
      <c r="S1250" t="s">
        <v>24</v>
      </c>
      <c r="T1250">
        <v>0</v>
      </c>
      <c r="U1250">
        <v>0</v>
      </c>
      <c r="V1250" t="str">
        <f t="shared" si="20"/>
        <v>NÃO</v>
      </c>
    </row>
    <row r="1251" spans="1:22" x14ac:dyDescent="0.25">
      <c r="A1251" t="s">
        <v>6189</v>
      </c>
      <c r="B1251" t="s">
        <v>6190</v>
      </c>
      <c r="C1251" t="s">
        <v>6191</v>
      </c>
      <c r="D1251" t="s">
        <v>3717</v>
      </c>
      <c r="E1251" t="s">
        <v>614</v>
      </c>
      <c r="G1251">
        <v>50</v>
      </c>
      <c r="H1251" s="1" t="s">
        <v>24</v>
      </c>
      <c r="I1251" t="s">
        <v>6192</v>
      </c>
      <c r="K1251">
        <v>200</v>
      </c>
      <c r="L1251">
        <v>2400</v>
      </c>
      <c r="S1251" t="s">
        <v>24</v>
      </c>
      <c r="T1251">
        <v>0</v>
      </c>
      <c r="U1251">
        <v>0</v>
      </c>
      <c r="V1251" t="str">
        <f t="shared" si="20"/>
        <v>NÃO</v>
      </c>
    </row>
    <row r="1252" spans="1:22" x14ac:dyDescent="0.25">
      <c r="A1252" t="s">
        <v>6193</v>
      </c>
      <c r="B1252" t="s">
        <v>6194</v>
      </c>
      <c r="C1252" t="s">
        <v>6195</v>
      </c>
      <c r="D1252" t="s">
        <v>2433</v>
      </c>
      <c r="E1252" t="s">
        <v>2466</v>
      </c>
      <c r="F1252" t="s">
        <v>2467</v>
      </c>
      <c r="G1252">
        <v>1</v>
      </c>
      <c r="H1252" s="1" t="s">
        <v>24</v>
      </c>
      <c r="I1252" t="s">
        <v>6196</v>
      </c>
      <c r="K1252">
        <v>8240</v>
      </c>
      <c r="L1252">
        <v>8240</v>
      </c>
      <c r="M1252">
        <v>36</v>
      </c>
      <c r="N1252">
        <v>20.5</v>
      </c>
      <c r="O1252">
        <v>27.2</v>
      </c>
      <c r="S1252" t="s">
        <v>24</v>
      </c>
      <c r="T1252">
        <v>0</v>
      </c>
      <c r="U1252">
        <v>0</v>
      </c>
      <c r="V1252" t="str">
        <f t="shared" si="20"/>
        <v>NÃO</v>
      </c>
    </row>
    <row r="1253" spans="1:22" x14ac:dyDescent="0.25">
      <c r="A1253" t="s">
        <v>6197</v>
      </c>
      <c r="B1253" t="s">
        <v>6198</v>
      </c>
      <c r="C1253" t="s">
        <v>6199</v>
      </c>
      <c r="D1253" t="s">
        <v>2433</v>
      </c>
      <c r="E1253" t="s">
        <v>2466</v>
      </c>
      <c r="F1253" t="s">
        <v>2467</v>
      </c>
      <c r="G1253">
        <v>2</v>
      </c>
      <c r="H1253" s="1" t="s">
        <v>24</v>
      </c>
      <c r="I1253" t="s">
        <v>6200</v>
      </c>
      <c r="J1253" t="s">
        <v>6201</v>
      </c>
      <c r="K1253">
        <v>4800</v>
      </c>
      <c r="L1253">
        <v>9600</v>
      </c>
      <c r="M1253">
        <v>42.5</v>
      </c>
      <c r="N1253">
        <v>30.5</v>
      </c>
      <c r="O1253">
        <v>19</v>
      </c>
      <c r="P1253">
        <v>42.5</v>
      </c>
      <c r="Q1253">
        <v>30.5</v>
      </c>
      <c r="R1253">
        <v>19</v>
      </c>
      <c r="S1253" t="s">
        <v>24</v>
      </c>
      <c r="T1253">
        <v>0</v>
      </c>
      <c r="U1253">
        <v>0</v>
      </c>
      <c r="V1253" t="str">
        <f t="shared" si="20"/>
        <v>NÃO</v>
      </c>
    </row>
    <row r="1254" spans="1:22" x14ac:dyDescent="0.25">
      <c r="A1254" t="s">
        <v>6202</v>
      </c>
      <c r="B1254" t="s">
        <v>6203</v>
      </c>
      <c r="C1254" t="s">
        <v>6204</v>
      </c>
      <c r="D1254" t="s">
        <v>2433</v>
      </c>
      <c r="E1254" t="s">
        <v>2466</v>
      </c>
      <c r="F1254" t="s">
        <v>2467</v>
      </c>
      <c r="G1254">
        <v>12</v>
      </c>
      <c r="H1254" s="1" t="s">
        <v>47</v>
      </c>
      <c r="I1254" t="s">
        <v>6205</v>
      </c>
      <c r="K1254">
        <v>160</v>
      </c>
      <c r="L1254">
        <v>1920</v>
      </c>
      <c r="M1254">
        <v>6.5</v>
      </c>
      <c r="N1254">
        <v>6.5</v>
      </c>
      <c r="O1254">
        <v>6</v>
      </c>
      <c r="P1254">
        <v>48.5</v>
      </c>
      <c r="Q1254">
        <v>24.7</v>
      </c>
      <c r="R1254">
        <v>15.8</v>
      </c>
      <c r="S1254" t="s">
        <v>24</v>
      </c>
      <c r="T1254">
        <v>0</v>
      </c>
      <c r="U1254">
        <v>0</v>
      </c>
      <c r="V1254" t="str">
        <f t="shared" si="20"/>
        <v>SIM</v>
      </c>
    </row>
    <row r="1255" spans="1:22" x14ac:dyDescent="0.25">
      <c r="A1255" t="s">
        <v>6206</v>
      </c>
      <c r="B1255" t="s">
        <v>6207</v>
      </c>
      <c r="C1255" t="s">
        <v>6208</v>
      </c>
      <c r="D1255" t="s">
        <v>2433</v>
      </c>
      <c r="E1255" t="s">
        <v>2466</v>
      </c>
      <c r="F1255" t="s">
        <v>2467</v>
      </c>
      <c r="G1255">
        <v>12</v>
      </c>
      <c r="H1255" s="1" t="s">
        <v>47</v>
      </c>
      <c r="I1255" t="s">
        <v>6209</v>
      </c>
      <c r="K1255">
        <v>356</v>
      </c>
      <c r="L1255">
        <v>4272</v>
      </c>
      <c r="M1255">
        <v>13</v>
      </c>
      <c r="N1255">
        <v>13</v>
      </c>
      <c r="O1255">
        <v>11</v>
      </c>
      <c r="P1255">
        <v>44.4</v>
      </c>
      <c r="Q1255">
        <v>31</v>
      </c>
      <c r="R1255">
        <v>37.299999999999997</v>
      </c>
      <c r="S1255" t="s">
        <v>24</v>
      </c>
      <c r="T1255">
        <v>0</v>
      </c>
      <c r="U1255">
        <v>0</v>
      </c>
      <c r="V1255" t="str">
        <f t="shared" si="20"/>
        <v>SIM</v>
      </c>
    </row>
    <row r="1256" spans="1:22" x14ac:dyDescent="0.25">
      <c r="A1256" t="s">
        <v>6210</v>
      </c>
      <c r="B1256" t="s">
        <v>6211</v>
      </c>
      <c r="C1256" t="s">
        <v>6212</v>
      </c>
      <c r="D1256" t="s">
        <v>2433</v>
      </c>
      <c r="E1256" t="s">
        <v>2466</v>
      </c>
      <c r="F1256" t="s">
        <v>2467</v>
      </c>
      <c r="G1256">
        <v>12</v>
      </c>
      <c r="H1256" s="1" t="s">
        <v>47</v>
      </c>
      <c r="I1256" t="s">
        <v>6213</v>
      </c>
      <c r="K1256">
        <v>450</v>
      </c>
      <c r="L1256">
        <v>5400</v>
      </c>
      <c r="M1256">
        <v>16</v>
      </c>
      <c r="N1256">
        <v>16</v>
      </c>
      <c r="O1256">
        <v>8</v>
      </c>
      <c r="P1256">
        <v>28</v>
      </c>
      <c r="Q1256">
        <v>16.399999999999999</v>
      </c>
      <c r="R1256">
        <v>17.600000000000001</v>
      </c>
      <c r="S1256" t="s">
        <v>24</v>
      </c>
      <c r="T1256">
        <v>0</v>
      </c>
      <c r="U1256">
        <v>0</v>
      </c>
      <c r="V1256" t="str">
        <f t="shared" si="20"/>
        <v>SIM</v>
      </c>
    </row>
    <row r="1257" spans="1:22" x14ac:dyDescent="0.25">
      <c r="A1257" t="s">
        <v>6214</v>
      </c>
      <c r="B1257" t="s">
        <v>6215</v>
      </c>
      <c r="C1257" t="s">
        <v>6216</v>
      </c>
      <c r="D1257" t="s">
        <v>2433</v>
      </c>
      <c r="E1257" t="s">
        <v>2466</v>
      </c>
      <c r="F1257" t="s">
        <v>2467</v>
      </c>
      <c r="G1257">
        <v>12</v>
      </c>
      <c r="H1257" s="1" t="s">
        <v>47</v>
      </c>
      <c r="I1257" t="s">
        <v>6217</v>
      </c>
      <c r="J1257" t="s">
        <v>6218</v>
      </c>
      <c r="K1257">
        <v>530</v>
      </c>
      <c r="L1257">
        <v>6360</v>
      </c>
      <c r="M1257">
        <v>22</v>
      </c>
      <c r="N1257">
        <v>22</v>
      </c>
      <c r="O1257">
        <v>4.5</v>
      </c>
      <c r="P1257">
        <v>25.5</v>
      </c>
      <c r="Q1257">
        <v>25.5</v>
      </c>
      <c r="R1257">
        <v>13.9</v>
      </c>
      <c r="S1257" t="s">
        <v>24</v>
      </c>
      <c r="T1257">
        <v>0</v>
      </c>
      <c r="U1257">
        <v>0</v>
      </c>
      <c r="V1257" t="str">
        <f t="shared" si="20"/>
        <v>SIM</v>
      </c>
    </row>
    <row r="1258" spans="1:22" x14ac:dyDescent="0.25">
      <c r="A1258" t="s">
        <v>6219</v>
      </c>
      <c r="B1258" t="s">
        <v>6220</v>
      </c>
      <c r="C1258" t="s">
        <v>6221</v>
      </c>
      <c r="D1258" t="s">
        <v>2433</v>
      </c>
      <c r="E1258" t="s">
        <v>2466</v>
      </c>
      <c r="F1258" t="s">
        <v>2467</v>
      </c>
      <c r="G1258">
        <v>12</v>
      </c>
      <c r="H1258" s="1" t="s">
        <v>47</v>
      </c>
      <c r="I1258" t="s">
        <v>6222</v>
      </c>
      <c r="J1258" t="s">
        <v>6223</v>
      </c>
      <c r="K1258">
        <v>640</v>
      </c>
      <c r="L1258">
        <v>7680</v>
      </c>
      <c r="M1258">
        <v>24</v>
      </c>
      <c r="N1258">
        <v>24</v>
      </c>
      <c r="O1258">
        <v>2.5</v>
      </c>
      <c r="P1258">
        <v>29.5</v>
      </c>
      <c r="Q1258">
        <v>29.5</v>
      </c>
      <c r="R1258">
        <v>12.9</v>
      </c>
      <c r="S1258" t="s">
        <v>24</v>
      </c>
      <c r="T1258">
        <v>0</v>
      </c>
      <c r="U1258">
        <v>0</v>
      </c>
      <c r="V1258" t="str">
        <f t="shared" si="20"/>
        <v>SIM</v>
      </c>
    </row>
    <row r="1259" spans="1:22" x14ac:dyDescent="0.25">
      <c r="A1259" t="s">
        <v>6224</v>
      </c>
      <c r="B1259" t="s">
        <v>6225</v>
      </c>
      <c r="C1259" t="s">
        <v>6226</v>
      </c>
      <c r="D1259" t="s">
        <v>2433</v>
      </c>
      <c r="E1259" t="s">
        <v>2466</v>
      </c>
      <c r="F1259" t="s">
        <v>2467</v>
      </c>
      <c r="G1259">
        <v>12</v>
      </c>
      <c r="H1259" s="1" t="s">
        <v>47</v>
      </c>
      <c r="I1259" t="s">
        <v>6227</v>
      </c>
      <c r="J1259" t="s">
        <v>6228</v>
      </c>
      <c r="K1259">
        <v>491</v>
      </c>
      <c r="L1259">
        <v>5892</v>
      </c>
      <c r="M1259">
        <v>11</v>
      </c>
      <c r="N1259">
        <v>11</v>
      </c>
      <c r="O1259">
        <v>6.5</v>
      </c>
      <c r="P1259">
        <v>32.5</v>
      </c>
      <c r="Q1259">
        <v>19</v>
      </c>
      <c r="R1259">
        <v>19.5</v>
      </c>
      <c r="S1259" t="s">
        <v>24</v>
      </c>
      <c r="T1259">
        <v>0</v>
      </c>
      <c r="U1259">
        <v>0</v>
      </c>
      <c r="V1259" t="str">
        <f t="shared" si="20"/>
        <v>SIM</v>
      </c>
    </row>
    <row r="1260" spans="1:22" x14ac:dyDescent="0.25">
      <c r="A1260" t="s">
        <v>6229</v>
      </c>
      <c r="B1260" t="s">
        <v>6230</v>
      </c>
      <c r="C1260" t="s">
        <v>6231</v>
      </c>
      <c r="D1260" t="s">
        <v>2433</v>
      </c>
      <c r="E1260" t="s">
        <v>2466</v>
      </c>
      <c r="F1260" t="s">
        <v>2467</v>
      </c>
      <c r="G1260">
        <v>2</v>
      </c>
      <c r="H1260" s="1" t="s">
        <v>47</v>
      </c>
      <c r="I1260" t="s">
        <v>6232</v>
      </c>
      <c r="J1260" t="s">
        <v>6233</v>
      </c>
      <c r="K1260">
        <v>5460</v>
      </c>
      <c r="L1260">
        <v>10920</v>
      </c>
      <c r="M1260">
        <v>42.5</v>
      </c>
      <c r="N1260">
        <v>30.5</v>
      </c>
      <c r="O1260">
        <v>19</v>
      </c>
      <c r="P1260">
        <v>42.5</v>
      </c>
      <c r="Q1260">
        <v>30.5</v>
      </c>
      <c r="R1260">
        <v>19</v>
      </c>
      <c r="S1260" t="s">
        <v>24</v>
      </c>
      <c r="T1260">
        <v>0</v>
      </c>
      <c r="U1260">
        <v>0</v>
      </c>
      <c r="V1260" t="str">
        <f t="shared" si="20"/>
        <v>SIM</v>
      </c>
    </row>
    <row r="1261" spans="1:22" x14ac:dyDescent="0.25">
      <c r="A1261" t="s">
        <v>6234</v>
      </c>
      <c r="B1261" t="s">
        <v>6235</v>
      </c>
      <c r="C1261" t="s">
        <v>6236</v>
      </c>
      <c r="D1261" t="s">
        <v>2433</v>
      </c>
      <c r="E1261" t="s">
        <v>2466</v>
      </c>
      <c r="F1261" t="s">
        <v>2467</v>
      </c>
      <c r="G1261">
        <v>1</v>
      </c>
      <c r="H1261" s="1" t="s">
        <v>24</v>
      </c>
      <c r="I1261" t="s">
        <v>6237</v>
      </c>
      <c r="K1261">
        <v>7440</v>
      </c>
      <c r="L1261">
        <v>7440</v>
      </c>
      <c r="M1261">
        <v>36</v>
      </c>
      <c r="N1261">
        <v>20.2</v>
      </c>
      <c r="O1261">
        <v>26.5</v>
      </c>
      <c r="S1261" t="s">
        <v>24</v>
      </c>
      <c r="T1261">
        <v>0</v>
      </c>
      <c r="U1261">
        <v>0</v>
      </c>
      <c r="V1261" t="str">
        <f t="shared" si="20"/>
        <v>NÃO</v>
      </c>
    </row>
    <row r="1262" spans="1:22" x14ac:dyDescent="0.25">
      <c r="A1262" t="s">
        <v>6238</v>
      </c>
      <c r="B1262" t="s">
        <v>6239</v>
      </c>
      <c r="C1262" t="s">
        <v>6240</v>
      </c>
      <c r="D1262" t="s">
        <v>111</v>
      </c>
      <c r="E1262" t="s">
        <v>646</v>
      </c>
      <c r="G1262">
        <v>6</v>
      </c>
      <c r="H1262" s="1" t="s">
        <v>24</v>
      </c>
      <c r="I1262" t="s">
        <v>6241</v>
      </c>
      <c r="J1262" t="s">
        <v>6242</v>
      </c>
      <c r="K1262">
        <v>92</v>
      </c>
      <c r="L1262">
        <v>628</v>
      </c>
      <c r="M1262">
        <v>6.6</v>
      </c>
      <c r="N1262">
        <v>10.9</v>
      </c>
      <c r="O1262">
        <v>15.4</v>
      </c>
      <c r="P1262">
        <v>19.2</v>
      </c>
      <c r="Q1262">
        <v>22.2</v>
      </c>
      <c r="R1262">
        <v>15.5</v>
      </c>
      <c r="S1262" t="s">
        <v>24</v>
      </c>
      <c r="T1262">
        <v>0</v>
      </c>
      <c r="U1262">
        <v>15</v>
      </c>
      <c r="V1262" t="str">
        <f t="shared" si="20"/>
        <v>NÃO</v>
      </c>
    </row>
    <row r="1263" spans="1:22" x14ac:dyDescent="0.25">
      <c r="A1263" t="s">
        <v>6243</v>
      </c>
      <c r="B1263" t="s">
        <v>6244</v>
      </c>
      <c r="C1263" t="s">
        <v>6245</v>
      </c>
      <c r="D1263" t="s">
        <v>111</v>
      </c>
      <c r="E1263" t="s">
        <v>646</v>
      </c>
      <c r="G1263">
        <v>6</v>
      </c>
      <c r="H1263" s="1" t="s">
        <v>24</v>
      </c>
      <c r="I1263" t="s">
        <v>6246</v>
      </c>
      <c r="J1263" t="s">
        <v>6247</v>
      </c>
      <c r="K1263">
        <v>92</v>
      </c>
      <c r="L1263">
        <v>628</v>
      </c>
      <c r="M1263">
        <v>6.6</v>
      </c>
      <c r="N1263">
        <v>10.9</v>
      </c>
      <c r="O1263">
        <v>15.5</v>
      </c>
      <c r="P1263">
        <v>19.2</v>
      </c>
      <c r="Q1263">
        <v>22.2</v>
      </c>
      <c r="R1263">
        <v>15.5</v>
      </c>
      <c r="S1263" t="s">
        <v>24</v>
      </c>
      <c r="T1263">
        <v>0</v>
      </c>
      <c r="U1263">
        <v>15</v>
      </c>
      <c r="V1263" t="str">
        <f t="shared" si="20"/>
        <v>NÃO</v>
      </c>
    </row>
    <row r="1264" spans="1:22" x14ac:dyDescent="0.25">
      <c r="A1264" t="s">
        <v>6248</v>
      </c>
      <c r="B1264" t="s">
        <v>6249</v>
      </c>
      <c r="C1264" t="s">
        <v>6250</v>
      </c>
      <c r="D1264" t="s">
        <v>873</v>
      </c>
      <c r="E1264" t="s">
        <v>1474</v>
      </c>
      <c r="G1264">
        <v>1</v>
      </c>
      <c r="H1264" s="1" t="s">
        <v>24</v>
      </c>
      <c r="I1264" t="s">
        <v>6251</v>
      </c>
      <c r="J1264" t="s">
        <v>6252</v>
      </c>
      <c r="K1264">
        <v>5220</v>
      </c>
      <c r="L1264">
        <v>5221</v>
      </c>
      <c r="M1264">
        <v>52.5</v>
      </c>
      <c r="N1264">
        <v>23.5</v>
      </c>
      <c r="O1264">
        <v>7.5</v>
      </c>
      <c r="P1264">
        <v>52.5</v>
      </c>
      <c r="Q1264">
        <v>23.5</v>
      </c>
      <c r="R1264">
        <v>7.5</v>
      </c>
      <c r="S1264" t="s">
        <v>24</v>
      </c>
      <c r="T1264">
        <v>0</v>
      </c>
      <c r="U1264">
        <v>10</v>
      </c>
      <c r="V1264" t="str">
        <f t="shared" si="20"/>
        <v>NÃO</v>
      </c>
    </row>
    <row r="1265" spans="1:22" x14ac:dyDescent="0.25">
      <c r="A1265" t="s">
        <v>6253</v>
      </c>
      <c r="B1265" t="s">
        <v>6254</v>
      </c>
      <c r="C1265" t="s">
        <v>6255</v>
      </c>
      <c r="D1265" t="s">
        <v>873</v>
      </c>
      <c r="E1265" t="s">
        <v>1474</v>
      </c>
      <c r="G1265">
        <v>1</v>
      </c>
      <c r="H1265" s="1" t="s">
        <v>24</v>
      </c>
      <c r="I1265" t="s">
        <v>6256</v>
      </c>
      <c r="J1265" t="s">
        <v>6257</v>
      </c>
      <c r="K1265">
        <v>5220</v>
      </c>
      <c r="L1265">
        <v>5221</v>
      </c>
      <c r="M1265">
        <v>52.5</v>
      </c>
      <c r="N1265">
        <v>23.5</v>
      </c>
      <c r="O1265">
        <v>7.5</v>
      </c>
      <c r="P1265">
        <v>52.5</v>
      </c>
      <c r="Q1265">
        <v>23.5</v>
      </c>
      <c r="R1265">
        <v>7.5</v>
      </c>
      <c r="S1265" t="s">
        <v>24</v>
      </c>
      <c r="T1265">
        <v>0</v>
      </c>
      <c r="U1265">
        <v>10</v>
      </c>
      <c r="V1265" t="str">
        <f t="shared" si="20"/>
        <v>NÃO</v>
      </c>
    </row>
    <row r="1266" spans="1:22" x14ac:dyDescent="0.25">
      <c r="A1266" t="s">
        <v>6258</v>
      </c>
      <c r="B1266" t="s">
        <v>6259</v>
      </c>
      <c r="C1266" t="s">
        <v>6260</v>
      </c>
      <c r="D1266" t="s">
        <v>873</v>
      </c>
      <c r="E1266" t="s">
        <v>386</v>
      </c>
      <c r="G1266">
        <v>50</v>
      </c>
      <c r="H1266" s="1" t="s">
        <v>24</v>
      </c>
      <c r="I1266" t="s">
        <v>6261</v>
      </c>
      <c r="J1266" t="s">
        <v>6262</v>
      </c>
      <c r="K1266">
        <v>160</v>
      </c>
      <c r="L1266">
        <v>8490</v>
      </c>
      <c r="M1266">
        <v>25</v>
      </c>
      <c r="N1266">
        <v>9.3000000000000007</v>
      </c>
      <c r="O1266">
        <v>2.5</v>
      </c>
      <c r="P1266">
        <v>38.5</v>
      </c>
      <c r="Q1266">
        <v>26</v>
      </c>
      <c r="R1266">
        <v>30</v>
      </c>
      <c r="S1266" t="s">
        <v>24</v>
      </c>
      <c r="T1266">
        <v>0</v>
      </c>
      <c r="U1266">
        <v>10</v>
      </c>
      <c r="V1266" t="str">
        <f t="shared" si="20"/>
        <v>NÃO</v>
      </c>
    </row>
    <row r="1267" spans="1:22" x14ac:dyDescent="0.25">
      <c r="A1267" t="s">
        <v>6263</v>
      </c>
      <c r="B1267" t="s">
        <v>6264</v>
      </c>
      <c r="C1267" t="s">
        <v>6265</v>
      </c>
      <c r="D1267" t="s">
        <v>873</v>
      </c>
      <c r="E1267" t="s">
        <v>386</v>
      </c>
      <c r="G1267">
        <v>50</v>
      </c>
      <c r="H1267" s="1" t="s">
        <v>24</v>
      </c>
      <c r="I1267" t="s">
        <v>6266</v>
      </c>
      <c r="J1267" t="s">
        <v>6267</v>
      </c>
      <c r="K1267">
        <v>235</v>
      </c>
      <c r="L1267">
        <v>12240</v>
      </c>
      <c r="M1267">
        <v>25</v>
      </c>
      <c r="N1267">
        <v>9.3000000000000007</v>
      </c>
      <c r="O1267">
        <v>2.5</v>
      </c>
      <c r="P1267">
        <v>38.5</v>
      </c>
      <c r="Q1267">
        <v>26</v>
      </c>
      <c r="R1267">
        <v>30</v>
      </c>
      <c r="S1267" t="s">
        <v>24</v>
      </c>
      <c r="T1267">
        <v>0</v>
      </c>
      <c r="U1267">
        <v>10</v>
      </c>
      <c r="V1267" t="str">
        <f t="shared" si="20"/>
        <v>NÃO</v>
      </c>
    </row>
    <row r="1268" spans="1:22" x14ac:dyDescent="0.25">
      <c r="A1268" t="s">
        <v>6268</v>
      </c>
      <c r="B1268" t="s">
        <v>6269</v>
      </c>
      <c r="C1268" t="s">
        <v>6270</v>
      </c>
      <c r="D1268" t="s">
        <v>873</v>
      </c>
      <c r="E1268" t="s">
        <v>386</v>
      </c>
      <c r="G1268">
        <v>50</v>
      </c>
      <c r="H1268" s="1" t="s">
        <v>24</v>
      </c>
      <c r="I1268" t="s">
        <v>6271</v>
      </c>
      <c r="J1268" t="s">
        <v>6272</v>
      </c>
      <c r="K1268">
        <v>160</v>
      </c>
      <c r="L1268">
        <v>8490</v>
      </c>
      <c r="M1268">
        <v>25</v>
      </c>
      <c r="N1268">
        <v>9.3000000000000007</v>
      </c>
      <c r="O1268">
        <v>2.5</v>
      </c>
      <c r="P1268">
        <v>38.5</v>
      </c>
      <c r="Q1268">
        <v>26</v>
      </c>
      <c r="R1268">
        <v>30</v>
      </c>
      <c r="S1268" t="s">
        <v>24</v>
      </c>
      <c r="T1268">
        <v>0</v>
      </c>
      <c r="U1268">
        <v>10</v>
      </c>
      <c r="V1268" t="str">
        <f t="shared" si="20"/>
        <v>NÃO</v>
      </c>
    </row>
    <row r="1269" spans="1:22" x14ac:dyDescent="0.25">
      <c r="A1269" t="s">
        <v>6273</v>
      </c>
      <c r="B1269" t="s">
        <v>6274</v>
      </c>
      <c r="C1269" t="s">
        <v>6275</v>
      </c>
      <c r="D1269" t="s">
        <v>873</v>
      </c>
      <c r="E1269" t="s">
        <v>1815</v>
      </c>
      <c r="G1269">
        <v>50</v>
      </c>
      <c r="H1269" s="1" t="s">
        <v>24</v>
      </c>
      <c r="I1269" t="s">
        <v>6276</v>
      </c>
      <c r="J1269" t="s">
        <v>6277</v>
      </c>
      <c r="K1269">
        <v>150</v>
      </c>
      <c r="L1269">
        <v>8050</v>
      </c>
      <c r="M1269">
        <v>25</v>
      </c>
      <c r="N1269">
        <v>9.3000000000000007</v>
      </c>
      <c r="O1269">
        <v>2.5</v>
      </c>
      <c r="P1269">
        <v>38.5</v>
      </c>
      <c r="Q1269">
        <v>26</v>
      </c>
      <c r="R1269">
        <v>23</v>
      </c>
      <c r="S1269" t="s">
        <v>24</v>
      </c>
      <c r="T1269">
        <v>0</v>
      </c>
      <c r="U1269">
        <v>12</v>
      </c>
      <c r="V1269" t="str">
        <f t="shared" si="20"/>
        <v>NÃO</v>
      </c>
    </row>
    <row r="1270" spans="1:22" x14ac:dyDescent="0.25">
      <c r="A1270" t="s">
        <v>6278</v>
      </c>
      <c r="B1270" t="s">
        <v>6279</v>
      </c>
      <c r="C1270" t="s">
        <v>6280</v>
      </c>
      <c r="D1270" t="s">
        <v>873</v>
      </c>
      <c r="E1270" t="s">
        <v>386</v>
      </c>
      <c r="G1270">
        <v>50</v>
      </c>
      <c r="H1270" s="1" t="s">
        <v>24</v>
      </c>
      <c r="I1270" t="s">
        <v>6281</v>
      </c>
      <c r="J1270" t="s">
        <v>6282</v>
      </c>
      <c r="K1270">
        <v>235</v>
      </c>
      <c r="L1270">
        <v>12240</v>
      </c>
      <c r="M1270">
        <v>25</v>
      </c>
      <c r="N1270">
        <v>9.3000000000000007</v>
      </c>
      <c r="O1270">
        <v>2.5</v>
      </c>
      <c r="P1270">
        <v>38.5</v>
      </c>
      <c r="Q1270">
        <v>26</v>
      </c>
      <c r="R1270">
        <v>30</v>
      </c>
      <c r="S1270" t="s">
        <v>24</v>
      </c>
      <c r="T1270">
        <v>0</v>
      </c>
      <c r="U1270">
        <v>10</v>
      </c>
      <c r="V1270" t="str">
        <f t="shared" si="20"/>
        <v>NÃO</v>
      </c>
    </row>
    <row r="1271" spans="1:22" x14ac:dyDescent="0.25">
      <c r="A1271" t="s">
        <v>6283</v>
      </c>
      <c r="B1271" t="s">
        <v>6284</v>
      </c>
      <c r="C1271" t="s">
        <v>6285</v>
      </c>
      <c r="D1271" t="s">
        <v>873</v>
      </c>
      <c r="E1271" t="s">
        <v>386</v>
      </c>
      <c r="G1271">
        <v>50</v>
      </c>
      <c r="H1271" s="1" t="s">
        <v>24</v>
      </c>
      <c r="I1271" t="s">
        <v>6286</v>
      </c>
      <c r="J1271" t="s">
        <v>6287</v>
      </c>
      <c r="K1271">
        <v>160</v>
      </c>
      <c r="L1271">
        <v>8490</v>
      </c>
      <c r="M1271">
        <v>25</v>
      </c>
      <c r="N1271">
        <v>9.3000000000000007</v>
      </c>
      <c r="O1271">
        <v>2.5</v>
      </c>
      <c r="P1271">
        <v>38.5</v>
      </c>
      <c r="Q1271">
        <v>26</v>
      </c>
      <c r="R1271">
        <v>30</v>
      </c>
      <c r="S1271" t="s">
        <v>24</v>
      </c>
      <c r="T1271">
        <v>0</v>
      </c>
      <c r="U1271">
        <v>10</v>
      </c>
      <c r="V1271" t="str">
        <f t="shared" si="20"/>
        <v>NÃO</v>
      </c>
    </row>
    <row r="1272" spans="1:22" x14ac:dyDescent="0.25">
      <c r="A1272" t="s">
        <v>6288</v>
      </c>
      <c r="B1272" t="s">
        <v>6289</v>
      </c>
      <c r="C1272" t="s">
        <v>6290</v>
      </c>
      <c r="D1272" t="s">
        <v>873</v>
      </c>
      <c r="E1272" t="s">
        <v>1815</v>
      </c>
      <c r="G1272">
        <v>50</v>
      </c>
      <c r="H1272" s="1" t="s">
        <v>24</v>
      </c>
      <c r="I1272" t="s">
        <v>6291</v>
      </c>
      <c r="J1272" t="s">
        <v>6292</v>
      </c>
      <c r="K1272">
        <v>150</v>
      </c>
      <c r="L1272">
        <v>8050</v>
      </c>
      <c r="M1272">
        <v>25</v>
      </c>
      <c r="N1272">
        <v>9.3000000000000007</v>
      </c>
      <c r="O1272">
        <v>2.5</v>
      </c>
      <c r="P1272">
        <v>38.5</v>
      </c>
      <c r="Q1272">
        <v>26</v>
      </c>
      <c r="R1272">
        <v>23</v>
      </c>
      <c r="S1272" t="s">
        <v>24</v>
      </c>
      <c r="T1272">
        <v>0</v>
      </c>
      <c r="U1272">
        <v>12</v>
      </c>
      <c r="V1272" t="str">
        <f t="shared" si="20"/>
        <v>NÃO</v>
      </c>
    </row>
    <row r="1273" spans="1:22" x14ac:dyDescent="0.25">
      <c r="A1273" t="s">
        <v>6293</v>
      </c>
      <c r="B1273" t="s">
        <v>6294</v>
      </c>
      <c r="C1273" t="s">
        <v>6295</v>
      </c>
      <c r="D1273" t="s">
        <v>873</v>
      </c>
      <c r="E1273" t="s">
        <v>386</v>
      </c>
      <c r="G1273">
        <v>50</v>
      </c>
      <c r="H1273" s="1" t="s">
        <v>24</v>
      </c>
      <c r="I1273" t="s">
        <v>6296</v>
      </c>
      <c r="J1273" t="s">
        <v>6297</v>
      </c>
      <c r="K1273">
        <v>160</v>
      </c>
      <c r="L1273">
        <v>8490</v>
      </c>
      <c r="M1273">
        <v>25</v>
      </c>
      <c r="N1273">
        <v>9.3000000000000007</v>
      </c>
      <c r="O1273">
        <v>2.5</v>
      </c>
      <c r="P1273">
        <v>38.5</v>
      </c>
      <c r="Q1273">
        <v>26</v>
      </c>
      <c r="R1273">
        <v>30</v>
      </c>
      <c r="S1273" t="s">
        <v>24</v>
      </c>
      <c r="T1273">
        <v>0</v>
      </c>
      <c r="U1273">
        <v>10</v>
      </c>
      <c r="V1273" t="str">
        <f t="shared" si="20"/>
        <v>NÃO</v>
      </c>
    </row>
    <row r="1274" spans="1:22" x14ac:dyDescent="0.25">
      <c r="A1274" t="s">
        <v>6298</v>
      </c>
      <c r="B1274" t="s">
        <v>6299</v>
      </c>
      <c r="C1274" t="s">
        <v>6300</v>
      </c>
      <c r="D1274" t="s">
        <v>85</v>
      </c>
      <c r="E1274" t="s">
        <v>359</v>
      </c>
      <c r="G1274">
        <v>3</v>
      </c>
      <c r="H1274" s="1" t="s">
        <v>24</v>
      </c>
      <c r="I1274" t="s">
        <v>6301</v>
      </c>
      <c r="J1274" t="s">
        <v>361</v>
      </c>
      <c r="K1274">
        <v>1720</v>
      </c>
      <c r="L1274">
        <v>5160</v>
      </c>
      <c r="M1274">
        <v>56</v>
      </c>
      <c r="N1274">
        <v>36</v>
      </c>
      <c r="O1274">
        <v>31.5</v>
      </c>
      <c r="P1274">
        <v>63</v>
      </c>
      <c r="Q1274">
        <v>57</v>
      </c>
      <c r="R1274">
        <v>37</v>
      </c>
      <c r="S1274" t="s">
        <v>24</v>
      </c>
      <c r="T1274">
        <v>0</v>
      </c>
      <c r="U1274">
        <v>15</v>
      </c>
      <c r="V1274" t="str">
        <f t="shared" si="20"/>
        <v>NÃO</v>
      </c>
    </row>
    <row r="1275" spans="1:22" x14ac:dyDescent="0.25">
      <c r="A1275" t="s">
        <v>6302</v>
      </c>
      <c r="B1275" t="s">
        <v>6303</v>
      </c>
      <c r="C1275" t="s">
        <v>6304</v>
      </c>
      <c r="D1275" t="s">
        <v>85</v>
      </c>
      <c r="E1275" t="s">
        <v>6305</v>
      </c>
      <c r="G1275">
        <v>10</v>
      </c>
      <c r="H1275" s="1" t="s">
        <v>24</v>
      </c>
      <c r="I1275" t="s">
        <v>6306</v>
      </c>
      <c r="J1275" t="s">
        <v>6307</v>
      </c>
      <c r="K1275">
        <v>415</v>
      </c>
      <c r="L1275">
        <v>4150</v>
      </c>
      <c r="M1275">
        <v>50</v>
      </c>
      <c r="N1275">
        <v>25</v>
      </c>
      <c r="O1275">
        <v>3</v>
      </c>
      <c r="P1275">
        <v>50</v>
      </c>
      <c r="Q1275">
        <v>25</v>
      </c>
      <c r="R1275">
        <v>28</v>
      </c>
      <c r="S1275" t="s">
        <v>24</v>
      </c>
      <c r="T1275">
        <v>0</v>
      </c>
      <c r="U1275">
        <v>5</v>
      </c>
      <c r="V1275" t="str">
        <f t="shared" si="20"/>
        <v>NÃO</v>
      </c>
    </row>
    <row r="1276" spans="1:22" x14ac:dyDescent="0.25">
      <c r="A1276" t="s">
        <v>6308</v>
      </c>
      <c r="B1276" t="s">
        <v>6309</v>
      </c>
      <c r="C1276" t="s">
        <v>6310</v>
      </c>
      <c r="D1276" t="s">
        <v>44</v>
      </c>
      <c r="E1276" t="s">
        <v>219</v>
      </c>
      <c r="F1276" t="s">
        <v>105</v>
      </c>
      <c r="G1276">
        <v>6</v>
      </c>
      <c r="H1276" s="1" t="s">
        <v>24</v>
      </c>
      <c r="I1276" t="s">
        <v>6311</v>
      </c>
      <c r="J1276" t="s">
        <v>6312</v>
      </c>
      <c r="K1276">
        <v>180</v>
      </c>
      <c r="L1276">
        <v>7320</v>
      </c>
      <c r="M1276">
        <v>7.54</v>
      </c>
      <c r="N1276">
        <v>7.54</v>
      </c>
      <c r="O1276">
        <v>11</v>
      </c>
      <c r="P1276">
        <v>46.1</v>
      </c>
      <c r="Q1276">
        <v>29.6</v>
      </c>
      <c r="R1276">
        <v>24.2</v>
      </c>
      <c r="S1276" t="s">
        <v>24</v>
      </c>
      <c r="T1276">
        <v>0</v>
      </c>
      <c r="U1276">
        <v>15</v>
      </c>
      <c r="V1276" t="str">
        <f t="shared" si="20"/>
        <v>NÃO</v>
      </c>
    </row>
    <row r="1277" spans="1:22" x14ac:dyDescent="0.25">
      <c r="A1277" t="s">
        <v>6313</v>
      </c>
      <c r="B1277" t="s">
        <v>6314</v>
      </c>
      <c r="C1277" t="s">
        <v>6315</v>
      </c>
      <c r="D1277" t="s">
        <v>85</v>
      </c>
      <c r="E1277" t="s">
        <v>62</v>
      </c>
      <c r="G1277">
        <v>50</v>
      </c>
      <c r="H1277" s="1" t="s">
        <v>24</v>
      </c>
      <c r="I1277" t="s">
        <v>6316</v>
      </c>
      <c r="J1277" t="s">
        <v>6317</v>
      </c>
      <c r="K1277">
        <v>76</v>
      </c>
      <c r="L1277">
        <v>3800</v>
      </c>
      <c r="M1277">
        <v>24.5</v>
      </c>
      <c r="N1277">
        <v>24.5</v>
      </c>
      <c r="O1277">
        <v>8.5</v>
      </c>
      <c r="P1277">
        <v>24</v>
      </c>
      <c r="Q1277">
        <v>24</v>
      </c>
      <c r="R1277">
        <v>67</v>
      </c>
      <c r="S1277" t="s">
        <v>24</v>
      </c>
      <c r="T1277">
        <v>0</v>
      </c>
      <c r="U1277">
        <v>10</v>
      </c>
      <c r="V1277" t="str">
        <f t="shared" si="20"/>
        <v>NÃO</v>
      </c>
    </row>
    <row r="1278" spans="1:22" x14ac:dyDescent="0.25">
      <c r="A1278" t="s">
        <v>6318</v>
      </c>
      <c r="B1278" t="s">
        <v>6319</v>
      </c>
      <c r="C1278" t="s">
        <v>6320</v>
      </c>
      <c r="D1278" t="s">
        <v>149</v>
      </c>
      <c r="E1278" t="s">
        <v>62</v>
      </c>
      <c r="G1278">
        <v>12</v>
      </c>
      <c r="H1278" s="1" t="s">
        <v>24</v>
      </c>
      <c r="I1278" t="s">
        <v>6321</v>
      </c>
      <c r="J1278" t="s">
        <v>6322</v>
      </c>
      <c r="K1278">
        <v>609</v>
      </c>
      <c r="L1278">
        <v>7308</v>
      </c>
      <c r="M1278">
        <v>26</v>
      </c>
      <c r="N1278">
        <v>26</v>
      </c>
      <c r="O1278">
        <v>39</v>
      </c>
      <c r="S1278" t="s">
        <v>24</v>
      </c>
      <c r="T1278">
        <v>0</v>
      </c>
      <c r="U1278">
        <v>10</v>
      </c>
      <c r="V1278" t="str">
        <f t="shared" si="20"/>
        <v>NÃO</v>
      </c>
    </row>
    <row r="1279" spans="1:22" x14ac:dyDescent="0.25">
      <c r="A1279" t="s">
        <v>6323</v>
      </c>
      <c r="B1279" t="s">
        <v>6324</v>
      </c>
      <c r="C1279" t="s">
        <v>6325</v>
      </c>
      <c r="D1279" t="s">
        <v>149</v>
      </c>
      <c r="E1279" t="s">
        <v>62</v>
      </c>
      <c r="G1279">
        <v>12</v>
      </c>
      <c r="H1279" s="1" t="s">
        <v>24</v>
      </c>
      <c r="I1279" t="s">
        <v>6326</v>
      </c>
      <c r="J1279" t="s">
        <v>6327</v>
      </c>
      <c r="K1279">
        <v>502</v>
      </c>
      <c r="L1279">
        <v>6024</v>
      </c>
      <c r="M1279">
        <v>26</v>
      </c>
      <c r="N1279">
        <v>26</v>
      </c>
      <c r="O1279">
        <v>39</v>
      </c>
      <c r="S1279" t="s">
        <v>24</v>
      </c>
      <c r="T1279">
        <v>0</v>
      </c>
      <c r="U1279">
        <v>10</v>
      </c>
      <c r="V1279" t="str">
        <f t="shared" si="20"/>
        <v>NÃO</v>
      </c>
    </row>
    <row r="1280" spans="1:22" x14ac:dyDescent="0.25">
      <c r="A1280" t="s">
        <v>6328</v>
      </c>
      <c r="B1280" t="s">
        <v>6329</v>
      </c>
      <c r="C1280" t="s">
        <v>6330</v>
      </c>
      <c r="D1280" t="s">
        <v>149</v>
      </c>
      <c r="E1280" t="s">
        <v>62</v>
      </c>
      <c r="G1280">
        <v>12</v>
      </c>
      <c r="H1280" s="1" t="s">
        <v>24</v>
      </c>
      <c r="I1280" t="s">
        <v>6331</v>
      </c>
      <c r="J1280" t="s">
        <v>6332</v>
      </c>
      <c r="K1280">
        <v>433</v>
      </c>
      <c r="L1280">
        <v>5196</v>
      </c>
      <c r="M1280">
        <v>26</v>
      </c>
      <c r="N1280">
        <v>26</v>
      </c>
      <c r="O1280">
        <v>39</v>
      </c>
      <c r="S1280" t="s">
        <v>24</v>
      </c>
      <c r="T1280">
        <v>0</v>
      </c>
      <c r="U1280">
        <v>10</v>
      </c>
      <c r="V1280" t="str">
        <f t="shared" si="20"/>
        <v>NÃO</v>
      </c>
    </row>
    <row r="1281" spans="1:22" x14ac:dyDescent="0.25">
      <c r="A1281" t="s">
        <v>6333</v>
      </c>
      <c r="B1281" t="s">
        <v>6334</v>
      </c>
      <c r="C1281" t="s">
        <v>6335</v>
      </c>
      <c r="D1281" t="s">
        <v>74</v>
      </c>
      <c r="E1281" t="s">
        <v>29</v>
      </c>
      <c r="F1281" t="s">
        <v>30</v>
      </c>
      <c r="G1281">
        <v>14</v>
      </c>
      <c r="H1281" s="1" t="s">
        <v>24</v>
      </c>
      <c r="I1281" t="s">
        <v>6336</v>
      </c>
      <c r="J1281" t="s">
        <v>6337</v>
      </c>
      <c r="K1281">
        <v>73</v>
      </c>
      <c r="L1281">
        <v>1022</v>
      </c>
      <c r="M1281">
        <v>11.6</v>
      </c>
      <c r="N1281">
        <v>9.8000000000000007</v>
      </c>
      <c r="O1281">
        <v>23.3</v>
      </c>
      <c r="P1281">
        <v>45</v>
      </c>
      <c r="Q1281">
        <v>31.5</v>
      </c>
      <c r="R1281">
        <v>19</v>
      </c>
      <c r="S1281" t="s">
        <v>24</v>
      </c>
      <c r="T1281">
        <v>0</v>
      </c>
      <c r="U1281">
        <v>10</v>
      </c>
      <c r="V1281" t="str">
        <f t="shared" si="20"/>
        <v>NÃO</v>
      </c>
    </row>
    <row r="1282" spans="1:22" x14ac:dyDescent="0.25">
      <c r="A1282" t="s">
        <v>6338</v>
      </c>
      <c r="B1282" t="s">
        <v>6339</v>
      </c>
      <c r="C1282" t="s">
        <v>5558</v>
      </c>
      <c r="D1282" t="s">
        <v>129</v>
      </c>
      <c r="E1282" t="s">
        <v>402</v>
      </c>
      <c r="G1282">
        <v>12</v>
      </c>
      <c r="H1282" s="1" t="s">
        <v>24</v>
      </c>
      <c r="I1282" t="s">
        <v>6340</v>
      </c>
      <c r="J1282" t="s">
        <v>6341</v>
      </c>
      <c r="K1282">
        <v>150</v>
      </c>
      <c r="L1282">
        <v>2420</v>
      </c>
      <c r="M1282">
        <v>20</v>
      </c>
      <c r="N1282">
        <v>20</v>
      </c>
      <c r="O1282">
        <v>23</v>
      </c>
      <c r="P1282">
        <v>56</v>
      </c>
      <c r="Q1282">
        <v>40</v>
      </c>
      <c r="R1282">
        <v>26</v>
      </c>
      <c r="S1282" t="s">
        <v>24</v>
      </c>
      <c r="T1282">
        <v>0</v>
      </c>
      <c r="U1282">
        <v>10</v>
      </c>
      <c r="V1282" t="str">
        <f t="shared" si="20"/>
        <v>NÃO</v>
      </c>
    </row>
    <row r="1283" spans="1:22" x14ac:dyDescent="0.25">
      <c r="A1283" t="s">
        <v>6342</v>
      </c>
      <c r="B1283" t="s">
        <v>6343</v>
      </c>
      <c r="C1283" t="s">
        <v>1273</v>
      </c>
      <c r="D1283" t="s">
        <v>129</v>
      </c>
      <c r="E1283" t="s">
        <v>402</v>
      </c>
      <c r="G1283">
        <v>12</v>
      </c>
      <c r="H1283" s="1" t="s">
        <v>24</v>
      </c>
      <c r="I1283" t="s">
        <v>6344</v>
      </c>
      <c r="J1283" t="s">
        <v>6345</v>
      </c>
      <c r="K1283">
        <v>215</v>
      </c>
      <c r="L1283">
        <v>2580</v>
      </c>
      <c r="M1283">
        <v>29</v>
      </c>
      <c r="N1283">
        <v>15</v>
      </c>
      <c r="O1283">
        <v>17</v>
      </c>
      <c r="P1283">
        <v>56</v>
      </c>
      <c r="Q1283">
        <v>48</v>
      </c>
      <c r="R1283">
        <v>29</v>
      </c>
      <c r="S1283" t="s">
        <v>24</v>
      </c>
      <c r="T1283">
        <v>0</v>
      </c>
      <c r="U1283">
        <v>10</v>
      </c>
      <c r="V1283" t="str">
        <f t="shared" si="20"/>
        <v>NÃO</v>
      </c>
    </row>
    <row r="1284" spans="1:22" x14ac:dyDescent="0.25">
      <c r="A1284" t="s">
        <v>6346</v>
      </c>
      <c r="B1284" t="s">
        <v>6347</v>
      </c>
      <c r="C1284" t="s">
        <v>6348</v>
      </c>
      <c r="D1284" t="s">
        <v>3549</v>
      </c>
      <c r="E1284" t="s">
        <v>23</v>
      </c>
      <c r="G1284">
        <v>24</v>
      </c>
      <c r="H1284" s="1" t="s">
        <v>24</v>
      </c>
      <c r="I1284" t="s">
        <v>6349</v>
      </c>
      <c r="J1284" t="s">
        <v>6350</v>
      </c>
      <c r="K1284">
        <v>38</v>
      </c>
      <c r="L1284">
        <v>1200</v>
      </c>
      <c r="M1284">
        <v>19</v>
      </c>
      <c r="N1284">
        <v>22</v>
      </c>
      <c r="O1284">
        <v>3</v>
      </c>
      <c r="P1284">
        <v>37</v>
      </c>
      <c r="Q1284">
        <v>20</v>
      </c>
      <c r="R1284">
        <v>20</v>
      </c>
      <c r="S1284" t="s">
        <v>24</v>
      </c>
      <c r="T1284">
        <v>0</v>
      </c>
      <c r="U1284">
        <v>0</v>
      </c>
      <c r="V1284" t="str">
        <f t="shared" ref="V1284:V1347" si="21">IF(OR(S1284="S",H1284="S"),"SIM","NÃO")</f>
        <v>NÃO</v>
      </c>
    </row>
    <row r="1285" spans="1:22" x14ac:dyDescent="0.25">
      <c r="A1285" t="s">
        <v>6351</v>
      </c>
      <c r="B1285" t="s">
        <v>6352</v>
      </c>
      <c r="C1285" t="s">
        <v>6353</v>
      </c>
      <c r="D1285" t="s">
        <v>3549</v>
      </c>
      <c r="E1285" t="s">
        <v>29</v>
      </c>
      <c r="F1285" t="s">
        <v>30</v>
      </c>
      <c r="G1285">
        <v>12</v>
      </c>
      <c r="H1285" s="1" t="s">
        <v>24</v>
      </c>
      <c r="I1285" t="s">
        <v>6354</v>
      </c>
      <c r="J1285" t="s">
        <v>6355</v>
      </c>
      <c r="K1285">
        <v>190</v>
      </c>
      <c r="L1285">
        <v>2480</v>
      </c>
      <c r="M1285">
        <v>18</v>
      </c>
      <c r="N1285">
        <v>23</v>
      </c>
      <c r="O1285">
        <v>1.5</v>
      </c>
      <c r="P1285">
        <v>35</v>
      </c>
      <c r="Q1285">
        <v>26</v>
      </c>
      <c r="R1285">
        <v>13</v>
      </c>
      <c r="S1285" t="s">
        <v>24</v>
      </c>
      <c r="T1285">
        <v>0</v>
      </c>
      <c r="U1285">
        <v>10</v>
      </c>
      <c r="V1285" t="str">
        <f t="shared" si="21"/>
        <v>NÃO</v>
      </c>
    </row>
    <row r="1286" spans="1:22" x14ac:dyDescent="0.25">
      <c r="A1286" t="s">
        <v>6356</v>
      </c>
      <c r="B1286" t="s">
        <v>6357</v>
      </c>
      <c r="C1286" t="s">
        <v>1694</v>
      </c>
      <c r="D1286" t="s">
        <v>3549</v>
      </c>
      <c r="E1286" t="s">
        <v>29</v>
      </c>
      <c r="F1286" t="s">
        <v>30</v>
      </c>
      <c r="G1286">
        <v>36</v>
      </c>
      <c r="H1286" s="1" t="s">
        <v>24</v>
      </c>
      <c r="I1286" t="s">
        <v>6358</v>
      </c>
      <c r="J1286" t="s">
        <v>6359</v>
      </c>
      <c r="K1286">
        <v>48</v>
      </c>
      <c r="L1286">
        <v>2000</v>
      </c>
      <c r="M1286">
        <v>45</v>
      </c>
      <c r="N1286">
        <v>63</v>
      </c>
      <c r="O1286">
        <v>0.1</v>
      </c>
      <c r="P1286">
        <v>52</v>
      </c>
      <c r="Q1286">
        <v>32</v>
      </c>
      <c r="R1286">
        <v>13</v>
      </c>
      <c r="S1286" t="s">
        <v>24</v>
      </c>
      <c r="T1286">
        <v>0</v>
      </c>
      <c r="U1286">
        <v>10</v>
      </c>
      <c r="V1286" t="str">
        <f t="shared" si="21"/>
        <v>NÃO</v>
      </c>
    </row>
    <row r="1287" spans="1:22" x14ac:dyDescent="0.25">
      <c r="A1287" t="s">
        <v>6360</v>
      </c>
      <c r="B1287" t="s">
        <v>6361</v>
      </c>
      <c r="C1287" t="s">
        <v>6362</v>
      </c>
      <c r="D1287" t="s">
        <v>44</v>
      </c>
      <c r="E1287" t="s">
        <v>104</v>
      </c>
      <c r="F1287" t="s">
        <v>105</v>
      </c>
      <c r="G1287">
        <v>6</v>
      </c>
      <c r="H1287" s="1" t="s">
        <v>24</v>
      </c>
      <c r="I1287" t="s">
        <v>6363</v>
      </c>
      <c r="J1287" t="s">
        <v>6364</v>
      </c>
      <c r="K1287">
        <v>190</v>
      </c>
      <c r="L1287">
        <v>7442</v>
      </c>
      <c r="M1287">
        <v>9.4</v>
      </c>
      <c r="N1287">
        <v>9.4</v>
      </c>
      <c r="O1287">
        <v>7</v>
      </c>
      <c r="P1287">
        <v>53.8</v>
      </c>
      <c r="Q1287">
        <v>35.299999999999997</v>
      </c>
      <c r="R1287">
        <v>16.399999999999999</v>
      </c>
      <c r="S1287" t="s">
        <v>24</v>
      </c>
      <c r="T1287">
        <v>0</v>
      </c>
      <c r="U1287">
        <v>10</v>
      </c>
      <c r="V1287" t="str">
        <f t="shared" si="21"/>
        <v>NÃO</v>
      </c>
    </row>
    <row r="1288" spans="1:22" x14ac:dyDescent="0.25">
      <c r="A1288" t="s">
        <v>6365</v>
      </c>
      <c r="B1288" t="s">
        <v>6366</v>
      </c>
      <c r="C1288" t="s">
        <v>6367</v>
      </c>
      <c r="D1288" t="s">
        <v>192</v>
      </c>
      <c r="E1288" t="s">
        <v>402</v>
      </c>
      <c r="G1288">
        <v>6</v>
      </c>
      <c r="H1288" s="1" t="s">
        <v>24</v>
      </c>
      <c r="I1288" t="s">
        <v>6368</v>
      </c>
      <c r="J1288" t="s">
        <v>6369</v>
      </c>
      <c r="K1288">
        <v>683</v>
      </c>
      <c r="L1288">
        <v>4098</v>
      </c>
      <c r="M1288">
        <v>40</v>
      </c>
      <c r="N1288">
        <v>27</v>
      </c>
      <c r="O1288">
        <v>27</v>
      </c>
      <c r="P1288">
        <v>69</v>
      </c>
      <c r="Q1288">
        <v>41</v>
      </c>
      <c r="R1288">
        <v>54.5</v>
      </c>
      <c r="S1288" t="s">
        <v>24</v>
      </c>
      <c r="T1288">
        <v>0</v>
      </c>
      <c r="U1288">
        <v>10</v>
      </c>
      <c r="V1288" t="str">
        <f t="shared" si="21"/>
        <v>NÃO</v>
      </c>
    </row>
    <row r="1289" spans="1:22" x14ac:dyDescent="0.25">
      <c r="A1289" t="s">
        <v>6370</v>
      </c>
      <c r="B1289" t="s">
        <v>6371</v>
      </c>
      <c r="C1289" t="s">
        <v>6372</v>
      </c>
      <c r="D1289" t="s">
        <v>192</v>
      </c>
      <c r="E1289" t="s">
        <v>62</v>
      </c>
      <c r="G1289">
        <v>4</v>
      </c>
      <c r="H1289" s="1" t="s">
        <v>24</v>
      </c>
      <c r="I1289" t="s">
        <v>6373</v>
      </c>
      <c r="J1289" t="s">
        <v>6374</v>
      </c>
      <c r="K1289">
        <v>1182</v>
      </c>
      <c r="L1289">
        <v>4728</v>
      </c>
      <c r="M1289">
        <v>39</v>
      </c>
      <c r="N1289">
        <v>26</v>
      </c>
      <c r="O1289">
        <v>59</v>
      </c>
      <c r="P1289">
        <v>75</v>
      </c>
      <c r="Q1289">
        <v>49</v>
      </c>
      <c r="R1289">
        <v>35</v>
      </c>
      <c r="S1289" t="s">
        <v>24</v>
      </c>
      <c r="T1289">
        <v>0</v>
      </c>
      <c r="U1289">
        <v>10</v>
      </c>
      <c r="V1289" t="str">
        <f t="shared" si="21"/>
        <v>NÃO</v>
      </c>
    </row>
    <row r="1290" spans="1:22" x14ac:dyDescent="0.25">
      <c r="A1290" t="s">
        <v>6375</v>
      </c>
      <c r="B1290" t="s">
        <v>6376</v>
      </c>
      <c r="C1290" t="s">
        <v>4085</v>
      </c>
      <c r="D1290" t="s">
        <v>873</v>
      </c>
      <c r="E1290" t="s">
        <v>386</v>
      </c>
      <c r="G1290">
        <v>12</v>
      </c>
      <c r="H1290" s="1" t="s">
        <v>24</v>
      </c>
      <c r="I1290" t="s">
        <v>6377</v>
      </c>
      <c r="J1290" t="s">
        <v>6378</v>
      </c>
      <c r="K1290">
        <v>99</v>
      </c>
      <c r="L1290">
        <v>1473</v>
      </c>
      <c r="M1290">
        <v>37</v>
      </c>
      <c r="N1290">
        <v>8</v>
      </c>
      <c r="O1290">
        <v>5.6</v>
      </c>
      <c r="P1290">
        <v>37.799999999999997</v>
      </c>
      <c r="Q1290">
        <v>21.5</v>
      </c>
      <c r="R1290">
        <v>16</v>
      </c>
      <c r="S1290" t="s">
        <v>24</v>
      </c>
      <c r="T1290">
        <v>0</v>
      </c>
      <c r="U1290">
        <v>10</v>
      </c>
      <c r="V1290" t="str">
        <f t="shared" si="21"/>
        <v>NÃO</v>
      </c>
    </row>
    <row r="1291" spans="1:22" x14ac:dyDescent="0.25">
      <c r="A1291" t="s">
        <v>6379</v>
      </c>
      <c r="B1291" t="s">
        <v>6380</v>
      </c>
      <c r="C1291" t="s">
        <v>6381</v>
      </c>
      <c r="D1291" t="s">
        <v>873</v>
      </c>
      <c r="E1291" t="s">
        <v>386</v>
      </c>
      <c r="G1291">
        <v>12</v>
      </c>
      <c r="H1291" s="1" t="s">
        <v>24</v>
      </c>
      <c r="I1291" t="s">
        <v>6382</v>
      </c>
      <c r="J1291" t="s">
        <v>6383</v>
      </c>
      <c r="K1291">
        <v>107</v>
      </c>
      <c r="L1291">
        <v>1569</v>
      </c>
      <c r="M1291">
        <v>37</v>
      </c>
      <c r="N1291">
        <v>8</v>
      </c>
      <c r="O1291">
        <v>5.2</v>
      </c>
      <c r="P1291">
        <v>37.799999999999997</v>
      </c>
      <c r="Q1291">
        <v>21.5</v>
      </c>
      <c r="R1291">
        <v>16</v>
      </c>
      <c r="S1291" t="s">
        <v>24</v>
      </c>
      <c r="T1291">
        <v>0</v>
      </c>
      <c r="U1291">
        <v>10</v>
      </c>
      <c r="V1291" t="str">
        <f t="shared" si="21"/>
        <v>NÃO</v>
      </c>
    </row>
    <row r="1292" spans="1:22" x14ac:dyDescent="0.25">
      <c r="A1292" t="s">
        <v>6384</v>
      </c>
      <c r="B1292" t="s">
        <v>6385</v>
      </c>
      <c r="C1292" t="s">
        <v>6386</v>
      </c>
      <c r="D1292" t="s">
        <v>873</v>
      </c>
      <c r="E1292" t="s">
        <v>386</v>
      </c>
      <c r="G1292">
        <v>50</v>
      </c>
      <c r="H1292" s="1" t="s">
        <v>24</v>
      </c>
      <c r="I1292" t="s">
        <v>6387</v>
      </c>
      <c r="J1292" t="s">
        <v>6388</v>
      </c>
      <c r="K1292">
        <v>88</v>
      </c>
      <c r="L1292">
        <v>4685</v>
      </c>
      <c r="M1292">
        <v>32.5</v>
      </c>
      <c r="N1292">
        <v>7.5</v>
      </c>
      <c r="O1292">
        <v>2.9</v>
      </c>
      <c r="P1292">
        <v>37.799999999999997</v>
      </c>
      <c r="Q1292">
        <v>21.5</v>
      </c>
      <c r="R1292">
        <v>16</v>
      </c>
      <c r="S1292" t="s">
        <v>24</v>
      </c>
      <c r="T1292">
        <v>0</v>
      </c>
      <c r="U1292">
        <v>10</v>
      </c>
      <c r="V1292" t="str">
        <f t="shared" si="21"/>
        <v>NÃO</v>
      </c>
    </row>
    <row r="1293" spans="1:22" x14ac:dyDescent="0.25">
      <c r="A1293" t="s">
        <v>6389</v>
      </c>
      <c r="B1293" t="s">
        <v>6390</v>
      </c>
      <c r="C1293" t="s">
        <v>6391</v>
      </c>
      <c r="D1293" t="s">
        <v>22</v>
      </c>
      <c r="E1293" t="s">
        <v>62</v>
      </c>
      <c r="G1293">
        <v>18</v>
      </c>
      <c r="H1293" s="1" t="s">
        <v>24</v>
      </c>
      <c r="I1293" t="s">
        <v>6392</v>
      </c>
      <c r="J1293" t="s">
        <v>6393</v>
      </c>
      <c r="K1293">
        <v>211</v>
      </c>
      <c r="L1293">
        <v>3988</v>
      </c>
      <c r="M1293">
        <v>33.5</v>
      </c>
      <c r="N1293">
        <v>21.5</v>
      </c>
      <c r="O1293">
        <v>5</v>
      </c>
      <c r="P1293">
        <v>0.39</v>
      </c>
      <c r="Q1293">
        <v>0.27</v>
      </c>
      <c r="R1293">
        <v>0.24</v>
      </c>
      <c r="S1293" t="s">
        <v>24</v>
      </c>
      <c r="T1293">
        <v>0</v>
      </c>
      <c r="U1293">
        <v>10</v>
      </c>
      <c r="V1293" t="str">
        <f t="shared" si="21"/>
        <v>NÃO</v>
      </c>
    </row>
    <row r="1294" spans="1:22" x14ac:dyDescent="0.25">
      <c r="A1294" t="s">
        <v>6394</v>
      </c>
      <c r="B1294" t="s">
        <v>6395</v>
      </c>
      <c r="C1294" t="s">
        <v>6396</v>
      </c>
      <c r="D1294" t="s">
        <v>22</v>
      </c>
      <c r="E1294" t="s">
        <v>29</v>
      </c>
      <c r="F1294" t="s">
        <v>30</v>
      </c>
      <c r="G1294">
        <v>24</v>
      </c>
      <c r="H1294" s="1" t="s">
        <v>24</v>
      </c>
      <c r="I1294" t="s">
        <v>6397</v>
      </c>
      <c r="J1294" t="s">
        <v>6398</v>
      </c>
      <c r="K1294">
        <v>14</v>
      </c>
      <c r="L1294">
        <v>220</v>
      </c>
      <c r="M1294">
        <v>3</v>
      </c>
      <c r="N1294">
        <v>3</v>
      </c>
      <c r="O1294">
        <v>9.5</v>
      </c>
      <c r="P1294">
        <v>30</v>
      </c>
      <c r="Q1294">
        <v>19</v>
      </c>
      <c r="R1294">
        <v>35.28</v>
      </c>
      <c r="S1294" t="s">
        <v>24</v>
      </c>
      <c r="T1294">
        <v>0</v>
      </c>
      <c r="U1294">
        <v>10</v>
      </c>
      <c r="V1294" t="str">
        <f t="shared" si="21"/>
        <v>NÃO</v>
      </c>
    </row>
    <row r="1295" spans="1:22" x14ac:dyDescent="0.25">
      <c r="A1295" t="s">
        <v>6399</v>
      </c>
      <c r="B1295" t="s">
        <v>6400</v>
      </c>
      <c r="C1295" t="s">
        <v>6401</v>
      </c>
      <c r="D1295" t="s">
        <v>22</v>
      </c>
      <c r="E1295" t="s">
        <v>29</v>
      </c>
      <c r="F1295" t="s">
        <v>30</v>
      </c>
      <c r="G1295">
        <v>24</v>
      </c>
      <c r="H1295" s="1" t="s">
        <v>24</v>
      </c>
      <c r="I1295" t="s">
        <v>6402</v>
      </c>
      <c r="J1295" t="s">
        <v>6403</v>
      </c>
      <c r="K1295">
        <v>14</v>
      </c>
      <c r="L1295">
        <v>220</v>
      </c>
      <c r="M1295">
        <v>3</v>
      </c>
      <c r="N1295">
        <v>3</v>
      </c>
      <c r="O1295">
        <v>9.5</v>
      </c>
      <c r="P1295">
        <v>30</v>
      </c>
      <c r="Q1295">
        <v>19</v>
      </c>
      <c r="R1295">
        <v>35.28</v>
      </c>
      <c r="S1295" t="s">
        <v>24</v>
      </c>
      <c r="T1295">
        <v>0</v>
      </c>
      <c r="U1295">
        <v>10</v>
      </c>
      <c r="V1295" t="str">
        <f t="shared" si="21"/>
        <v>NÃO</v>
      </c>
    </row>
    <row r="1296" spans="1:22" x14ac:dyDescent="0.25">
      <c r="A1296" t="s">
        <v>6404</v>
      </c>
      <c r="B1296" t="s">
        <v>6405</v>
      </c>
      <c r="C1296" t="s">
        <v>6406</v>
      </c>
      <c r="D1296" t="s">
        <v>6407</v>
      </c>
      <c r="E1296" t="s">
        <v>29</v>
      </c>
      <c r="F1296" t="s">
        <v>30</v>
      </c>
      <c r="G1296">
        <v>6</v>
      </c>
      <c r="H1296" s="1" t="s">
        <v>24</v>
      </c>
      <c r="I1296" t="s">
        <v>6408</v>
      </c>
      <c r="J1296" t="s">
        <v>6409</v>
      </c>
      <c r="K1296">
        <v>90</v>
      </c>
      <c r="L1296">
        <v>130</v>
      </c>
      <c r="M1296">
        <v>11.8</v>
      </c>
      <c r="N1296">
        <v>15</v>
      </c>
      <c r="O1296">
        <v>9.6</v>
      </c>
      <c r="P1296">
        <v>37.200000000000003</v>
      </c>
      <c r="Q1296">
        <v>25.2</v>
      </c>
      <c r="R1296">
        <v>10.7</v>
      </c>
      <c r="S1296" t="s">
        <v>24</v>
      </c>
      <c r="T1296">
        <v>0</v>
      </c>
      <c r="U1296">
        <v>10</v>
      </c>
      <c r="V1296" t="str">
        <f t="shared" si="21"/>
        <v>NÃO</v>
      </c>
    </row>
    <row r="1297" spans="1:22" x14ac:dyDescent="0.25">
      <c r="A1297" t="s">
        <v>6410</v>
      </c>
      <c r="B1297" t="s">
        <v>6411</v>
      </c>
      <c r="C1297" t="s">
        <v>6412</v>
      </c>
      <c r="D1297" t="s">
        <v>6407</v>
      </c>
      <c r="E1297" t="s">
        <v>29</v>
      </c>
      <c r="F1297" t="s">
        <v>30</v>
      </c>
      <c r="G1297">
        <v>6</v>
      </c>
      <c r="H1297" s="1" t="s">
        <v>24</v>
      </c>
      <c r="I1297" t="s">
        <v>6413</v>
      </c>
      <c r="J1297" t="s">
        <v>6414</v>
      </c>
      <c r="K1297">
        <v>90</v>
      </c>
      <c r="L1297">
        <v>130</v>
      </c>
      <c r="M1297">
        <v>11.8</v>
      </c>
      <c r="N1297">
        <v>15</v>
      </c>
      <c r="O1297">
        <v>9.6</v>
      </c>
      <c r="P1297">
        <v>37.200000000000003</v>
      </c>
      <c r="Q1297">
        <v>25.2</v>
      </c>
      <c r="R1297">
        <v>10.7</v>
      </c>
      <c r="S1297" t="s">
        <v>24</v>
      </c>
      <c r="T1297">
        <v>0</v>
      </c>
      <c r="U1297">
        <v>10</v>
      </c>
      <c r="V1297" t="str">
        <f t="shared" si="21"/>
        <v>NÃO</v>
      </c>
    </row>
    <row r="1298" spans="1:22" x14ac:dyDescent="0.25">
      <c r="A1298" t="s">
        <v>6415</v>
      </c>
      <c r="B1298" t="s">
        <v>6416</v>
      </c>
      <c r="C1298" t="s">
        <v>6417</v>
      </c>
      <c r="D1298" t="s">
        <v>6407</v>
      </c>
      <c r="E1298" t="s">
        <v>29</v>
      </c>
      <c r="F1298" t="s">
        <v>30</v>
      </c>
      <c r="G1298">
        <v>6</v>
      </c>
      <c r="H1298" s="1" t="s">
        <v>24</v>
      </c>
      <c r="I1298" t="s">
        <v>6418</v>
      </c>
      <c r="J1298" t="s">
        <v>6419</v>
      </c>
      <c r="K1298">
        <v>100</v>
      </c>
      <c r="L1298">
        <v>140</v>
      </c>
      <c r="M1298">
        <v>8.6999999999999993</v>
      </c>
      <c r="N1298">
        <v>16</v>
      </c>
      <c r="O1298">
        <v>9</v>
      </c>
      <c r="P1298">
        <v>33.5</v>
      </c>
      <c r="Q1298">
        <v>27.3</v>
      </c>
      <c r="R1298">
        <v>11</v>
      </c>
      <c r="S1298" t="s">
        <v>24</v>
      </c>
      <c r="T1298">
        <v>0</v>
      </c>
      <c r="U1298">
        <v>10</v>
      </c>
      <c r="V1298" t="str">
        <f t="shared" si="21"/>
        <v>NÃO</v>
      </c>
    </row>
    <row r="1299" spans="1:22" x14ac:dyDescent="0.25">
      <c r="A1299" t="s">
        <v>6420</v>
      </c>
      <c r="B1299" t="s">
        <v>6421</v>
      </c>
      <c r="C1299" t="s">
        <v>6422</v>
      </c>
      <c r="D1299" t="s">
        <v>6407</v>
      </c>
      <c r="E1299" t="s">
        <v>29</v>
      </c>
      <c r="F1299" t="s">
        <v>30</v>
      </c>
      <c r="G1299">
        <v>6</v>
      </c>
      <c r="H1299" s="1" t="s">
        <v>24</v>
      </c>
      <c r="I1299" t="s">
        <v>6423</v>
      </c>
      <c r="J1299" t="s">
        <v>6424</v>
      </c>
      <c r="K1299">
        <v>100</v>
      </c>
      <c r="L1299">
        <v>140</v>
      </c>
      <c r="M1299">
        <v>8.6999999999999993</v>
      </c>
      <c r="N1299">
        <v>16</v>
      </c>
      <c r="O1299">
        <v>9</v>
      </c>
      <c r="P1299">
        <v>33.5</v>
      </c>
      <c r="Q1299">
        <v>27.3</v>
      </c>
      <c r="R1299">
        <v>11</v>
      </c>
      <c r="S1299" t="s">
        <v>24</v>
      </c>
      <c r="T1299">
        <v>0</v>
      </c>
      <c r="U1299">
        <v>10</v>
      </c>
      <c r="V1299" t="str">
        <f t="shared" si="21"/>
        <v>NÃO</v>
      </c>
    </row>
    <row r="1300" spans="1:22" x14ac:dyDescent="0.25">
      <c r="A1300" t="s">
        <v>6425</v>
      </c>
      <c r="B1300" t="s">
        <v>6426</v>
      </c>
      <c r="C1300" t="s">
        <v>6427</v>
      </c>
      <c r="D1300" t="s">
        <v>6407</v>
      </c>
      <c r="E1300" t="s">
        <v>29</v>
      </c>
      <c r="F1300" t="s">
        <v>30</v>
      </c>
      <c r="G1300">
        <v>6</v>
      </c>
      <c r="H1300" s="1" t="s">
        <v>24</v>
      </c>
      <c r="I1300" t="s">
        <v>6428</v>
      </c>
      <c r="J1300" t="s">
        <v>6429</v>
      </c>
      <c r="K1300">
        <v>190</v>
      </c>
      <c r="L1300">
        <v>260</v>
      </c>
      <c r="M1300">
        <v>11.9</v>
      </c>
      <c r="N1300">
        <v>17.2</v>
      </c>
      <c r="O1300">
        <v>23</v>
      </c>
      <c r="P1300">
        <v>37.9</v>
      </c>
      <c r="Q1300">
        <v>25.6</v>
      </c>
      <c r="R1300">
        <v>24.5</v>
      </c>
      <c r="S1300" t="s">
        <v>24</v>
      </c>
      <c r="T1300">
        <v>0</v>
      </c>
      <c r="U1300">
        <v>10</v>
      </c>
      <c r="V1300" t="str">
        <f t="shared" si="21"/>
        <v>NÃO</v>
      </c>
    </row>
    <row r="1301" spans="1:22" x14ac:dyDescent="0.25">
      <c r="A1301" t="s">
        <v>6430</v>
      </c>
      <c r="B1301" t="s">
        <v>6431</v>
      </c>
      <c r="C1301" t="s">
        <v>6432</v>
      </c>
      <c r="D1301" t="s">
        <v>6407</v>
      </c>
      <c r="E1301" t="s">
        <v>29</v>
      </c>
      <c r="F1301" t="s">
        <v>30</v>
      </c>
      <c r="G1301">
        <v>6</v>
      </c>
      <c r="H1301" s="1" t="s">
        <v>24</v>
      </c>
      <c r="I1301" t="s">
        <v>6433</v>
      </c>
      <c r="J1301" t="s">
        <v>6434</v>
      </c>
      <c r="K1301">
        <v>190</v>
      </c>
      <c r="L1301">
        <v>260</v>
      </c>
      <c r="M1301">
        <v>11.9</v>
      </c>
      <c r="N1301">
        <v>17.2</v>
      </c>
      <c r="O1301">
        <v>23</v>
      </c>
      <c r="P1301">
        <v>37.9</v>
      </c>
      <c r="Q1301">
        <v>25.6</v>
      </c>
      <c r="R1301">
        <v>24.5</v>
      </c>
      <c r="S1301" t="s">
        <v>24</v>
      </c>
      <c r="T1301">
        <v>0</v>
      </c>
      <c r="U1301">
        <v>10</v>
      </c>
      <c r="V1301" t="str">
        <f t="shared" si="21"/>
        <v>NÃO</v>
      </c>
    </row>
    <row r="1302" spans="1:22" x14ac:dyDescent="0.25">
      <c r="A1302" t="s">
        <v>6435</v>
      </c>
      <c r="B1302" t="s">
        <v>6436</v>
      </c>
      <c r="C1302" t="s">
        <v>6437</v>
      </c>
      <c r="D1302" t="s">
        <v>6407</v>
      </c>
      <c r="E1302" t="s">
        <v>29</v>
      </c>
      <c r="F1302" t="s">
        <v>30</v>
      </c>
      <c r="G1302">
        <v>24</v>
      </c>
      <c r="H1302" s="1" t="s">
        <v>24</v>
      </c>
      <c r="I1302" t="s">
        <v>6438</v>
      </c>
      <c r="J1302" t="s">
        <v>6439</v>
      </c>
      <c r="K1302">
        <v>50</v>
      </c>
      <c r="L1302">
        <v>70</v>
      </c>
      <c r="M1302">
        <v>8.8000000000000007</v>
      </c>
      <c r="N1302">
        <v>11</v>
      </c>
      <c r="O1302">
        <v>12.5</v>
      </c>
      <c r="P1302">
        <v>32.6</v>
      </c>
      <c r="Q1302">
        <v>25.2</v>
      </c>
      <c r="R1302">
        <v>26.2</v>
      </c>
      <c r="S1302" t="s">
        <v>24</v>
      </c>
      <c r="T1302">
        <v>0</v>
      </c>
      <c r="U1302">
        <v>10</v>
      </c>
      <c r="V1302" t="str">
        <f t="shared" si="21"/>
        <v>NÃO</v>
      </c>
    </row>
    <row r="1303" spans="1:22" x14ac:dyDescent="0.25">
      <c r="A1303" t="s">
        <v>6440</v>
      </c>
      <c r="B1303" t="s">
        <v>6441</v>
      </c>
      <c r="C1303" t="s">
        <v>6442</v>
      </c>
      <c r="D1303" t="s">
        <v>6407</v>
      </c>
      <c r="E1303" t="s">
        <v>29</v>
      </c>
      <c r="F1303" t="s">
        <v>30</v>
      </c>
      <c r="G1303">
        <v>6</v>
      </c>
      <c r="H1303" s="1" t="s">
        <v>24</v>
      </c>
      <c r="I1303" t="s">
        <v>6443</v>
      </c>
      <c r="J1303" t="s">
        <v>6444</v>
      </c>
      <c r="K1303">
        <v>240</v>
      </c>
      <c r="L1303">
        <v>260</v>
      </c>
      <c r="M1303">
        <v>14.3</v>
      </c>
      <c r="N1303">
        <v>22.2</v>
      </c>
      <c r="O1303">
        <v>5.3</v>
      </c>
      <c r="P1303">
        <v>30</v>
      </c>
      <c r="Q1303">
        <v>23.5</v>
      </c>
      <c r="R1303">
        <v>16.100000000000001</v>
      </c>
      <c r="S1303" t="s">
        <v>24</v>
      </c>
      <c r="T1303">
        <v>0</v>
      </c>
      <c r="U1303">
        <v>10</v>
      </c>
      <c r="V1303" t="str">
        <f t="shared" si="21"/>
        <v>NÃO</v>
      </c>
    </row>
    <row r="1304" spans="1:22" x14ac:dyDescent="0.25">
      <c r="A1304" t="s">
        <v>6445</v>
      </c>
      <c r="B1304" t="s">
        <v>6446</v>
      </c>
      <c r="C1304" t="s">
        <v>6447</v>
      </c>
      <c r="D1304" t="s">
        <v>6407</v>
      </c>
      <c r="E1304" t="s">
        <v>29</v>
      </c>
      <c r="F1304" t="s">
        <v>30</v>
      </c>
      <c r="G1304">
        <v>6</v>
      </c>
      <c r="H1304" s="1" t="s">
        <v>24</v>
      </c>
      <c r="I1304" t="s">
        <v>6448</v>
      </c>
      <c r="J1304" t="s">
        <v>6449</v>
      </c>
      <c r="K1304">
        <v>470</v>
      </c>
      <c r="L1304">
        <v>520</v>
      </c>
      <c r="M1304">
        <v>29</v>
      </c>
      <c r="N1304">
        <v>29</v>
      </c>
      <c r="O1304">
        <v>10.3</v>
      </c>
      <c r="P1304">
        <v>59.5</v>
      </c>
      <c r="Q1304">
        <v>30</v>
      </c>
      <c r="R1304">
        <v>32</v>
      </c>
      <c r="S1304" t="s">
        <v>24</v>
      </c>
      <c r="T1304">
        <v>0</v>
      </c>
      <c r="U1304">
        <v>10</v>
      </c>
      <c r="V1304" t="str">
        <f t="shared" si="21"/>
        <v>NÃO</v>
      </c>
    </row>
    <row r="1305" spans="1:22" x14ac:dyDescent="0.25">
      <c r="A1305" t="s">
        <v>6450</v>
      </c>
      <c r="B1305" t="s">
        <v>6451</v>
      </c>
      <c r="C1305" t="s">
        <v>6452</v>
      </c>
      <c r="D1305" t="s">
        <v>6407</v>
      </c>
      <c r="E1305" t="s">
        <v>29</v>
      </c>
      <c r="F1305" t="s">
        <v>30</v>
      </c>
      <c r="G1305">
        <v>6</v>
      </c>
      <c r="H1305" s="1" t="s">
        <v>24</v>
      </c>
      <c r="I1305" t="s">
        <v>6453</v>
      </c>
      <c r="J1305" t="s">
        <v>6454</v>
      </c>
      <c r="K1305">
        <v>470</v>
      </c>
      <c r="L1305">
        <v>520</v>
      </c>
      <c r="M1305">
        <v>29</v>
      </c>
      <c r="N1305">
        <v>29</v>
      </c>
      <c r="O1305">
        <v>10.3</v>
      </c>
      <c r="P1305">
        <v>59.5</v>
      </c>
      <c r="Q1305">
        <v>30</v>
      </c>
      <c r="R1305">
        <v>32</v>
      </c>
      <c r="S1305" t="s">
        <v>24</v>
      </c>
      <c r="T1305">
        <v>0</v>
      </c>
      <c r="U1305">
        <v>10</v>
      </c>
      <c r="V1305" t="str">
        <f t="shared" si="21"/>
        <v>NÃO</v>
      </c>
    </row>
    <row r="1306" spans="1:22" x14ac:dyDescent="0.25">
      <c r="A1306" t="s">
        <v>6455</v>
      </c>
      <c r="B1306" t="s">
        <v>6456</v>
      </c>
      <c r="C1306" t="s">
        <v>6457</v>
      </c>
      <c r="D1306" t="s">
        <v>6407</v>
      </c>
      <c r="E1306" t="s">
        <v>62</v>
      </c>
      <c r="G1306">
        <v>6</v>
      </c>
      <c r="H1306" s="1" t="s">
        <v>24</v>
      </c>
      <c r="I1306" t="s">
        <v>6458</v>
      </c>
      <c r="J1306" t="s">
        <v>6459</v>
      </c>
      <c r="K1306">
        <v>480</v>
      </c>
      <c r="L1306">
        <v>520</v>
      </c>
      <c r="M1306">
        <v>30.2</v>
      </c>
      <c r="N1306">
        <v>34</v>
      </c>
      <c r="O1306">
        <v>15</v>
      </c>
      <c r="P1306">
        <v>31.5</v>
      </c>
      <c r="Q1306">
        <v>31.5</v>
      </c>
      <c r="R1306">
        <v>32</v>
      </c>
      <c r="S1306" t="s">
        <v>24</v>
      </c>
      <c r="T1306">
        <v>0</v>
      </c>
      <c r="U1306">
        <v>10</v>
      </c>
      <c r="V1306" t="str">
        <f t="shared" si="21"/>
        <v>NÃO</v>
      </c>
    </row>
    <row r="1307" spans="1:22" x14ac:dyDescent="0.25">
      <c r="A1307" t="s">
        <v>6460</v>
      </c>
      <c r="B1307" t="s">
        <v>6461</v>
      </c>
      <c r="C1307" t="s">
        <v>6462</v>
      </c>
      <c r="D1307" t="s">
        <v>6407</v>
      </c>
      <c r="E1307" t="s">
        <v>62</v>
      </c>
      <c r="G1307">
        <v>6</v>
      </c>
      <c r="H1307" s="1" t="s">
        <v>24</v>
      </c>
      <c r="I1307" t="s">
        <v>6463</v>
      </c>
      <c r="J1307" t="s">
        <v>6464</v>
      </c>
      <c r="K1307">
        <v>480</v>
      </c>
      <c r="L1307">
        <v>520</v>
      </c>
      <c r="M1307">
        <v>30.2</v>
      </c>
      <c r="N1307">
        <v>34</v>
      </c>
      <c r="O1307">
        <v>15</v>
      </c>
      <c r="P1307">
        <v>31.5</v>
      </c>
      <c r="Q1307">
        <v>31.5</v>
      </c>
      <c r="R1307">
        <v>32</v>
      </c>
      <c r="S1307" t="s">
        <v>24</v>
      </c>
      <c r="T1307">
        <v>0</v>
      </c>
      <c r="U1307">
        <v>10</v>
      </c>
      <c r="V1307" t="str">
        <f t="shared" si="21"/>
        <v>NÃO</v>
      </c>
    </row>
    <row r="1308" spans="1:22" x14ac:dyDescent="0.25">
      <c r="A1308" t="s">
        <v>6465</v>
      </c>
      <c r="B1308" t="s">
        <v>6466</v>
      </c>
      <c r="C1308" t="s">
        <v>6467</v>
      </c>
      <c r="D1308" t="s">
        <v>6407</v>
      </c>
      <c r="E1308" t="s">
        <v>62</v>
      </c>
      <c r="F1308" t="s">
        <v>155</v>
      </c>
      <c r="G1308">
        <v>6</v>
      </c>
      <c r="H1308" s="1" t="s">
        <v>24</v>
      </c>
      <c r="I1308" t="s">
        <v>6468</v>
      </c>
      <c r="J1308" t="s">
        <v>6469</v>
      </c>
      <c r="K1308">
        <v>350</v>
      </c>
      <c r="L1308">
        <v>380</v>
      </c>
      <c r="M1308">
        <v>25</v>
      </c>
      <c r="N1308">
        <v>28</v>
      </c>
      <c r="O1308">
        <v>13</v>
      </c>
      <c r="P1308">
        <v>26</v>
      </c>
      <c r="Q1308">
        <v>26</v>
      </c>
      <c r="R1308">
        <v>32</v>
      </c>
      <c r="S1308" t="s">
        <v>24</v>
      </c>
      <c r="T1308">
        <v>0</v>
      </c>
      <c r="U1308">
        <v>10</v>
      </c>
      <c r="V1308" t="str">
        <f t="shared" si="21"/>
        <v>NÃO</v>
      </c>
    </row>
    <row r="1309" spans="1:22" x14ac:dyDescent="0.25">
      <c r="A1309" t="s">
        <v>6470</v>
      </c>
      <c r="B1309" t="s">
        <v>6471</v>
      </c>
      <c r="C1309" t="s">
        <v>6472</v>
      </c>
      <c r="D1309" t="s">
        <v>6407</v>
      </c>
      <c r="E1309" t="s">
        <v>62</v>
      </c>
      <c r="G1309">
        <v>6</v>
      </c>
      <c r="H1309" s="1" t="s">
        <v>24</v>
      </c>
      <c r="I1309" t="s">
        <v>6473</v>
      </c>
      <c r="J1309" t="s">
        <v>6474</v>
      </c>
      <c r="K1309">
        <v>350</v>
      </c>
      <c r="L1309">
        <v>380</v>
      </c>
      <c r="M1309">
        <v>25</v>
      </c>
      <c r="N1309">
        <v>28</v>
      </c>
      <c r="O1309">
        <v>13</v>
      </c>
      <c r="P1309">
        <v>26</v>
      </c>
      <c r="Q1309">
        <v>26</v>
      </c>
      <c r="R1309">
        <v>32</v>
      </c>
      <c r="S1309" t="s">
        <v>24</v>
      </c>
      <c r="T1309">
        <v>0</v>
      </c>
      <c r="U1309">
        <v>10</v>
      </c>
      <c r="V1309" t="str">
        <f t="shared" si="21"/>
        <v>NÃO</v>
      </c>
    </row>
    <row r="1310" spans="1:22" x14ac:dyDescent="0.25">
      <c r="A1310" t="s">
        <v>6475</v>
      </c>
      <c r="B1310" t="s">
        <v>6476</v>
      </c>
      <c r="C1310" t="s">
        <v>6477</v>
      </c>
      <c r="D1310" t="s">
        <v>6407</v>
      </c>
      <c r="E1310" t="s">
        <v>62</v>
      </c>
      <c r="G1310">
        <v>6</v>
      </c>
      <c r="H1310" s="1" t="s">
        <v>24</v>
      </c>
      <c r="I1310" t="s">
        <v>6478</v>
      </c>
      <c r="J1310" t="s">
        <v>6479</v>
      </c>
      <c r="K1310">
        <v>240</v>
      </c>
      <c r="L1310">
        <v>260</v>
      </c>
      <c r="M1310">
        <v>20.399999999999999</v>
      </c>
      <c r="N1310">
        <v>23</v>
      </c>
      <c r="O1310">
        <v>11</v>
      </c>
      <c r="P1310">
        <v>22</v>
      </c>
      <c r="Q1310">
        <v>22</v>
      </c>
      <c r="R1310">
        <v>30.5</v>
      </c>
      <c r="S1310" t="s">
        <v>24</v>
      </c>
      <c r="T1310">
        <v>0</v>
      </c>
      <c r="U1310">
        <v>10</v>
      </c>
      <c r="V1310" t="str">
        <f t="shared" si="21"/>
        <v>NÃO</v>
      </c>
    </row>
    <row r="1311" spans="1:22" x14ac:dyDescent="0.25">
      <c r="A1311" t="s">
        <v>6480</v>
      </c>
      <c r="B1311" t="s">
        <v>6481</v>
      </c>
      <c r="C1311" t="s">
        <v>6482</v>
      </c>
      <c r="D1311" t="s">
        <v>6407</v>
      </c>
      <c r="E1311" t="s">
        <v>62</v>
      </c>
      <c r="G1311">
        <v>6</v>
      </c>
      <c r="H1311" s="1" t="s">
        <v>24</v>
      </c>
      <c r="I1311" t="s">
        <v>6483</v>
      </c>
      <c r="J1311" t="s">
        <v>6484</v>
      </c>
      <c r="K1311">
        <v>240</v>
      </c>
      <c r="L1311">
        <v>260</v>
      </c>
      <c r="M1311">
        <v>20.399999999999999</v>
      </c>
      <c r="N1311">
        <v>23</v>
      </c>
      <c r="O1311">
        <v>11</v>
      </c>
      <c r="P1311">
        <v>22</v>
      </c>
      <c r="Q1311">
        <v>22</v>
      </c>
      <c r="R1311">
        <v>30.5</v>
      </c>
      <c r="S1311" t="s">
        <v>24</v>
      </c>
      <c r="T1311">
        <v>0</v>
      </c>
      <c r="U1311">
        <v>10</v>
      </c>
      <c r="V1311" t="str">
        <f t="shared" si="21"/>
        <v>NÃO</v>
      </c>
    </row>
    <row r="1312" spans="1:22" x14ac:dyDescent="0.25">
      <c r="A1312" t="s">
        <v>6485</v>
      </c>
      <c r="B1312" t="s">
        <v>6486</v>
      </c>
      <c r="C1312" t="s">
        <v>6487</v>
      </c>
      <c r="D1312" t="s">
        <v>6407</v>
      </c>
      <c r="E1312" t="s">
        <v>62</v>
      </c>
      <c r="G1312">
        <v>6</v>
      </c>
      <c r="H1312" s="1" t="s">
        <v>24</v>
      </c>
      <c r="I1312" t="s">
        <v>6488</v>
      </c>
      <c r="J1312" t="s">
        <v>6489</v>
      </c>
      <c r="K1312">
        <v>120</v>
      </c>
      <c r="L1312">
        <v>140</v>
      </c>
      <c r="M1312">
        <v>15.8</v>
      </c>
      <c r="N1312">
        <v>17.2</v>
      </c>
      <c r="O1312">
        <v>7.3</v>
      </c>
      <c r="P1312">
        <v>17</v>
      </c>
      <c r="Q1312">
        <v>17</v>
      </c>
      <c r="R1312">
        <v>23</v>
      </c>
      <c r="S1312" t="s">
        <v>24</v>
      </c>
      <c r="T1312">
        <v>0</v>
      </c>
      <c r="U1312">
        <v>10</v>
      </c>
      <c r="V1312" t="str">
        <f t="shared" si="21"/>
        <v>NÃO</v>
      </c>
    </row>
    <row r="1313" spans="1:22" x14ac:dyDescent="0.25">
      <c r="A1313" t="s">
        <v>6490</v>
      </c>
      <c r="B1313" t="s">
        <v>6491</v>
      </c>
      <c r="C1313" t="s">
        <v>6492</v>
      </c>
      <c r="D1313" t="s">
        <v>6407</v>
      </c>
      <c r="E1313" t="s">
        <v>62</v>
      </c>
      <c r="G1313">
        <v>6</v>
      </c>
      <c r="H1313" s="1" t="s">
        <v>24</v>
      </c>
      <c r="I1313" t="s">
        <v>6493</v>
      </c>
      <c r="J1313" t="s">
        <v>6494</v>
      </c>
      <c r="K1313">
        <v>120</v>
      </c>
      <c r="L1313">
        <v>140</v>
      </c>
      <c r="M1313">
        <v>15.8</v>
      </c>
      <c r="N1313">
        <v>17.2</v>
      </c>
      <c r="O1313">
        <v>7.3</v>
      </c>
      <c r="P1313">
        <v>17</v>
      </c>
      <c r="Q1313">
        <v>17</v>
      </c>
      <c r="R1313">
        <v>23</v>
      </c>
      <c r="S1313" t="s">
        <v>24</v>
      </c>
      <c r="T1313">
        <v>0</v>
      </c>
      <c r="U1313">
        <v>10</v>
      </c>
      <c r="V1313" t="str">
        <f t="shared" si="21"/>
        <v>NÃO</v>
      </c>
    </row>
    <row r="1314" spans="1:22" x14ac:dyDescent="0.25">
      <c r="A1314" t="s">
        <v>6495</v>
      </c>
      <c r="B1314" t="s">
        <v>6496</v>
      </c>
      <c r="C1314" t="s">
        <v>6497</v>
      </c>
      <c r="D1314" t="s">
        <v>6407</v>
      </c>
      <c r="E1314" t="s">
        <v>62</v>
      </c>
      <c r="F1314" t="s">
        <v>155</v>
      </c>
      <c r="G1314">
        <v>6</v>
      </c>
      <c r="H1314" s="1" t="s">
        <v>24</v>
      </c>
      <c r="I1314" t="s">
        <v>6498</v>
      </c>
      <c r="J1314" t="s">
        <v>6499</v>
      </c>
      <c r="K1314">
        <v>590</v>
      </c>
      <c r="L1314">
        <v>640</v>
      </c>
      <c r="M1314">
        <v>9.6999999999999993</v>
      </c>
      <c r="N1314">
        <v>19</v>
      </c>
      <c r="O1314">
        <v>6.3</v>
      </c>
      <c r="P1314">
        <v>31.1</v>
      </c>
      <c r="Q1314">
        <v>31.1</v>
      </c>
      <c r="R1314">
        <v>44.3</v>
      </c>
      <c r="S1314" t="s">
        <v>24</v>
      </c>
      <c r="T1314">
        <v>0</v>
      </c>
      <c r="U1314">
        <v>10</v>
      </c>
      <c r="V1314" t="str">
        <f t="shared" si="21"/>
        <v>NÃO</v>
      </c>
    </row>
    <row r="1315" spans="1:22" x14ac:dyDescent="0.25">
      <c r="A1315" t="s">
        <v>6500</v>
      </c>
      <c r="B1315" t="s">
        <v>6501</v>
      </c>
      <c r="C1315" t="s">
        <v>6502</v>
      </c>
      <c r="D1315" t="s">
        <v>6407</v>
      </c>
      <c r="E1315" t="s">
        <v>62</v>
      </c>
      <c r="G1315">
        <v>6</v>
      </c>
      <c r="H1315" s="1" t="s">
        <v>24</v>
      </c>
      <c r="I1315" t="s">
        <v>6503</v>
      </c>
      <c r="J1315" t="s">
        <v>6504</v>
      </c>
      <c r="K1315">
        <v>590</v>
      </c>
      <c r="L1315">
        <v>640</v>
      </c>
      <c r="M1315">
        <v>9.6999999999999993</v>
      </c>
      <c r="N1315">
        <v>19</v>
      </c>
      <c r="O1315">
        <v>6.3</v>
      </c>
      <c r="P1315">
        <v>31.1</v>
      </c>
      <c r="Q1315">
        <v>31.1</v>
      </c>
      <c r="R1315">
        <v>44.3</v>
      </c>
      <c r="S1315" t="s">
        <v>24</v>
      </c>
      <c r="T1315">
        <v>0</v>
      </c>
      <c r="U1315">
        <v>10</v>
      </c>
      <c r="V1315" t="str">
        <f t="shared" si="21"/>
        <v>NÃO</v>
      </c>
    </row>
    <row r="1316" spans="1:22" x14ac:dyDescent="0.25">
      <c r="A1316" t="s">
        <v>6505</v>
      </c>
      <c r="B1316" t="s">
        <v>6506</v>
      </c>
      <c r="C1316" t="s">
        <v>6507</v>
      </c>
      <c r="D1316" t="s">
        <v>6407</v>
      </c>
      <c r="E1316" t="s">
        <v>62</v>
      </c>
      <c r="G1316">
        <v>6</v>
      </c>
      <c r="H1316" s="1" t="s">
        <v>24</v>
      </c>
      <c r="I1316" t="s">
        <v>6508</v>
      </c>
      <c r="J1316" t="s">
        <v>6509</v>
      </c>
      <c r="K1316">
        <v>150</v>
      </c>
      <c r="L1316">
        <v>190</v>
      </c>
      <c r="M1316">
        <v>13.2</v>
      </c>
      <c r="N1316">
        <v>24.8</v>
      </c>
      <c r="O1316">
        <v>8.4</v>
      </c>
      <c r="P1316">
        <v>26</v>
      </c>
      <c r="Q1316">
        <v>14.5</v>
      </c>
      <c r="R1316">
        <v>25.1</v>
      </c>
      <c r="S1316" t="s">
        <v>24</v>
      </c>
      <c r="T1316">
        <v>0</v>
      </c>
      <c r="U1316">
        <v>10</v>
      </c>
      <c r="V1316" t="str">
        <f t="shared" si="21"/>
        <v>NÃO</v>
      </c>
    </row>
    <row r="1317" spans="1:22" x14ac:dyDescent="0.25">
      <c r="A1317" t="s">
        <v>6510</v>
      </c>
      <c r="B1317" t="s">
        <v>6511</v>
      </c>
      <c r="C1317" t="s">
        <v>6512</v>
      </c>
      <c r="D1317" t="s">
        <v>6407</v>
      </c>
      <c r="E1317" t="s">
        <v>62</v>
      </c>
      <c r="G1317">
        <v>6</v>
      </c>
      <c r="H1317" s="1" t="s">
        <v>24</v>
      </c>
      <c r="I1317" t="s">
        <v>6513</v>
      </c>
      <c r="J1317" t="s">
        <v>6514</v>
      </c>
      <c r="K1317">
        <v>150</v>
      </c>
      <c r="L1317">
        <v>190</v>
      </c>
      <c r="M1317">
        <v>13.2</v>
      </c>
      <c r="N1317">
        <v>24.8</v>
      </c>
      <c r="O1317">
        <v>8.4</v>
      </c>
      <c r="P1317">
        <v>26</v>
      </c>
      <c r="Q1317">
        <v>14.5</v>
      </c>
      <c r="R1317">
        <v>25.1</v>
      </c>
      <c r="S1317" t="s">
        <v>24</v>
      </c>
      <c r="T1317">
        <v>0</v>
      </c>
      <c r="U1317">
        <v>10</v>
      </c>
      <c r="V1317" t="str">
        <f t="shared" si="21"/>
        <v>NÃO</v>
      </c>
    </row>
    <row r="1318" spans="1:22" x14ac:dyDescent="0.25">
      <c r="A1318" t="s">
        <v>6515</v>
      </c>
      <c r="B1318" t="s">
        <v>6516</v>
      </c>
      <c r="C1318" t="s">
        <v>6517</v>
      </c>
      <c r="D1318" t="s">
        <v>6407</v>
      </c>
      <c r="E1318" t="s">
        <v>62</v>
      </c>
      <c r="G1318">
        <v>6</v>
      </c>
      <c r="H1318" s="1" t="s">
        <v>24</v>
      </c>
      <c r="I1318" t="s">
        <v>6518</v>
      </c>
      <c r="J1318" t="s">
        <v>6519</v>
      </c>
      <c r="K1318">
        <v>270</v>
      </c>
      <c r="L1318">
        <v>310</v>
      </c>
      <c r="M1318">
        <v>16.2</v>
      </c>
      <c r="N1318">
        <v>30.7</v>
      </c>
      <c r="O1318">
        <v>10.3</v>
      </c>
      <c r="P1318">
        <v>31.6</v>
      </c>
      <c r="Q1318">
        <v>17.5</v>
      </c>
      <c r="R1318">
        <v>25.8</v>
      </c>
      <c r="S1318" t="s">
        <v>24</v>
      </c>
      <c r="T1318">
        <v>0</v>
      </c>
      <c r="U1318">
        <v>10</v>
      </c>
      <c r="V1318" t="str">
        <f t="shared" si="21"/>
        <v>NÃO</v>
      </c>
    </row>
    <row r="1319" spans="1:22" x14ac:dyDescent="0.25">
      <c r="A1319" t="s">
        <v>6520</v>
      </c>
      <c r="B1319" t="s">
        <v>6521</v>
      </c>
      <c r="C1319" t="s">
        <v>6522</v>
      </c>
      <c r="D1319" t="s">
        <v>6407</v>
      </c>
      <c r="E1319" t="s">
        <v>62</v>
      </c>
      <c r="G1319">
        <v>6</v>
      </c>
      <c r="H1319" s="1" t="s">
        <v>24</v>
      </c>
      <c r="I1319" t="s">
        <v>6523</v>
      </c>
      <c r="J1319" t="s">
        <v>6524</v>
      </c>
      <c r="K1319">
        <v>270</v>
      </c>
      <c r="L1319">
        <v>310</v>
      </c>
      <c r="M1319">
        <v>16.2</v>
      </c>
      <c r="N1319">
        <v>30.7</v>
      </c>
      <c r="O1319">
        <v>10.3</v>
      </c>
      <c r="P1319">
        <v>31.6</v>
      </c>
      <c r="Q1319">
        <v>17.5</v>
      </c>
      <c r="R1319">
        <v>25.8</v>
      </c>
      <c r="S1319" t="s">
        <v>24</v>
      </c>
      <c r="T1319">
        <v>0</v>
      </c>
      <c r="U1319">
        <v>10</v>
      </c>
      <c r="V1319" t="str">
        <f t="shared" si="21"/>
        <v>NÃO</v>
      </c>
    </row>
    <row r="1320" spans="1:22" x14ac:dyDescent="0.25">
      <c r="A1320" t="s">
        <v>6525</v>
      </c>
      <c r="B1320" t="s">
        <v>6526</v>
      </c>
      <c r="C1320" t="s">
        <v>6527</v>
      </c>
      <c r="D1320" t="s">
        <v>6407</v>
      </c>
      <c r="E1320" t="s">
        <v>62</v>
      </c>
      <c r="G1320">
        <v>6</v>
      </c>
      <c r="H1320" s="1" t="s">
        <v>24</v>
      </c>
      <c r="I1320" t="s">
        <v>6528</v>
      </c>
      <c r="J1320" t="s">
        <v>6529</v>
      </c>
      <c r="K1320">
        <v>380</v>
      </c>
      <c r="L1320">
        <v>430</v>
      </c>
      <c r="M1320">
        <v>19.2</v>
      </c>
      <c r="N1320">
        <v>35.799999999999997</v>
      </c>
      <c r="O1320">
        <v>12</v>
      </c>
      <c r="P1320">
        <v>37.1</v>
      </c>
      <c r="Q1320">
        <v>20.5</v>
      </c>
      <c r="R1320">
        <v>26.4</v>
      </c>
      <c r="S1320" t="s">
        <v>24</v>
      </c>
      <c r="T1320">
        <v>0</v>
      </c>
      <c r="U1320">
        <v>10</v>
      </c>
      <c r="V1320" t="str">
        <f t="shared" si="21"/>
        <v>NÃO</v>
      </c>
    </row>
    <row r="1321" spans="1:22" x14ac:dyDescent="0.25">
      <c r="A1321" t="s">
        <v>6530</v>
      </c>
      <c r="B1321" t="s">
        <v>6531</v>
      </c>
      <c r="C1321" t="s">
        <v>6532</v>
      </c>
      <c r="D1321" t="s">
        <v>6407</v>
      </c>
      <c r="E1321" t="s">
        <v>62</v>
      </c>
      <c r="G1321">
        <v>6</v>
      </c>
      <c r="H1321" s="1" t="s">
        <v>24</v>
      </c>
      <c r="I1321" t="s">
        <v>6533</v>
      </c>
      <c r="J1321" t="s">
        <v>6534</v>
      </c>
      <c r="K1321">
        <v>380</v>
      </c>
      <c r="L1321">
        <v>430</v>
      </c>
      <c r="M1321">
        <v>19.2</v>
      </c>
      <c r="N1321">
        <v>35.799999999999997</v>
      </c>
      <c r="O1321">
        <v>12</v>
      </c>
      <c r="P1321">
        <v>37.1</v>
      </c>
      <c r="Q1321">
        <v>20.5</v>
      </c>
      <c r="R1321">
        <v>26.4</v>
      </c>
      <c r="S1321" t="s">
        <v>24</v>
      </c>
      <c r="T1321">
        <v>0</v>
      </c>
      <c r="U1321">
        <v>10</v>
      </c>
      <c r="V1321" t="str">
        <f t="shared" si="21"/>
        <v>NÃO</v>
      </c>
    </row>
    <row r="1322" spans="1:22" x14ac:dyDescent="0.25">
      <c r="A1322" t="s">
        <v>6535</v>
      </c>
      <c r="B1322" t="s">
        <v>6536</v>
      </c>
      <c r="C1322" t="s">
        <v>6537</v>
      </c>
      <c r="D1322" t="s">
        <v>6407</v>
      </c>
      <c r="E1322" t="s">
        <v>29</v>
      </c>
      <c r="F1322" t="s">
        <v>30</v>
      </c>
      <c r="G1322">
        <v>12</v>
      </c>
      <c r="H1322" s="1" t="s">
        <v>24</v>
      </c>
      <c r="I1322" t="s">
        <v>6538</v>
      </c>
      <c r="J1322" t="s">
        <v>6539</v>
      </c>
      <c r="K1322">
        <v>120</v>
      </c>
      <c r="L1322">
        <v>140</v>
      </c>
      <c r="M1322">
        <v>12.8</v>
      </c>
      <c r="N1322">
        <v>15.6</v>
      </c>
      <c r="O1322">
        <v>8.9</v>
      </c>
      <c r="P1322">
        <v>39.5</v>
      </c>
      <c r="Q1322">
        <v>26.5</v>
      </c>
      <c r="R1322">
        <v>19</v>
      </c>
      <c r="S1322" t="s">
        <v>24</v>
      </c>
      <c r="T1322">
        <v>0</v>
      </c>
      <c r="U1322">
        <v>10</v>
      </c>
      <c r="V1322" t="str">
        <f t="shared" si="21"/>
        <v>NÃO</v>
      </c>
    </row>
    <row r="1323" spans="1:22" x14ac:dyDescent="0.25">
      <c r="A1323" t="s">
        <v>6540</v>
      </c>
      <c r="B1323" t="s">
        <v>6541</v>
      </c>
      <c r="C1323" t="s">
        <v>6542</v>
      </c>
      <c r="D1323" t="s">
        <v>6407</v>
      </c>
      <c r="E1323" t="s">
        <v>29</v>
      </c>
      <c r="F1323" t="s">
        <v>30</v>
      </c>
      <c r="G1323">
        <v>12</v>
      </c>
      <c r="H1323" s="1" t="s">
        <v>24</v>
      </c>
      <c r="I1323" t="s">
        <v>6543</v>
      </c>
      <c r="J1323" t="s">
        <v>6544</v>
      </c>
      <c r="K1323">
        <v>120</v>
      </c>
      <c r="L1323">
        <v>140</v>
      </c>
      <c r="M1323">
        <v>12.8</v>
      </c>
      <c r="N1323">
        <v>15.6</v>
      </c>
      <c r="O1323">
        <v>8.9</v>
      </c>
      <c r="P1323">
        <v>39.5</v>
      </c>
      <c r="Q1323">
        <v>26.5</v>
      </c>
      <c r="R1323">
        <v>19</v>
      </c>
      <c r="S1323" t="s">
        <v>24</v>
      </c>
      <c r="T1323">
        <v>0</v>
      </c>
      <c r="U1323">
        <v>10</v>
      </c>
      <c r="V1323" t="str">
        <f t="shared" si="21"/>
        <v>NÃO</v>
      </c>
    </row>
    <row r="1324" spans="1:22" x14ac:dyDescent="0.25">
      <c r="A1324" t="s">
        <v>6545</v>
      </c>
      <c r="B1324" t="s">
        <v>6546</v>
      </c>
      <c r="C1324" t="s">
        <v>6547</v>
      </c>
      <c r="D1324" t="s">
        <v>6407</v>
      </c>
      <c r="E1324" t="s">
        <v>29</v>
      </c>
      <c r="F1324" t="s">
        <v>30</v>
      </c>
      <c r="G1324">
        <v>2</v>
      </c>
      <c r="H1324" s="1" t="s">
        <v>24</v>
      </c>
      <c r="I1324" t="s">
        <v>6548</v>
      </c>
      <c r="J1324" t="s">
        <v>6549</v>
      </c>
      <c r="K1324">
        <v>930</v>
      </c>
      <c r="L1324">
        <v>1150</v>
      </c>
      <c r="M1324">
        <v>31.1</v>
      </c>
      <c r="N1324">
        <v>37.9</v>
      </c>
      <c r="O1324">
        <v>18.2</v>
      </c>
      <c r="P1324">
        <v>63.5</v>
      </c>
      <c r="Q1324">
        <v>39.5</v>
      </c>
      <c r="R1324">
        <v>19.5</v>
      </c>
      <c r="S1324" t="s">
        <v>24</v>
      </c>
      <c r="T1324">
        <v>0</v>
      </c>
      <c r="U1324">
        <v>10</v>
      </c>
      <c r="V1324" t="str">
        <f t="shared" si="21"/>
        <v>NÃO</v>
      </c>
    </row>
    <row r="1325" spans="1:22" x14ac:dyDescent="0.25">
      <c r="A1325" t="s">
        <v>6550</v>
      </c>
      <c r="B1325" t="s">
        <v>6551</v>
      </c>
      <c r="C1325" t="s">
        <v>6552</v>
      </c>
      <c r="D1325" t="s">
        <v>6407</v>
      </c>
      <c r="E1325" t="s">
        <v>29</v>
      </c>
      <c r="F1325" t="s">
        <v>30</v>
      </c>
      <c r="G1325">
        <v>2</v>
      </c>
      <c r="H1325" s="1" t="s">
        <v>24</v>
      </c>
      <c r="I1325" t="s">
        <v>6553</v>
      </c>
      <c r="J1325" t="s">
        <v>6554</v>
      </c>
      <c r="K1325">
        <v>930</v>
      </c>
      <c r="L1325">
        <v>1150</v>
      </c>
      <c r="M1325">
        <v>31.1</v>
      </c>
      <c r="N1325">
        <v>37.9</v>
      </c>
      <c r="O1325">
        <v>18.2</v>
      </c>
      <c r="P1325">
        <v>63.5</v>
      </c>
      <c r="Q1325">
        <v>39.5</v>
      </c>
      <c r="R1325">
        <v>19.5</v>
      </c>
      <c r="S1325" t="s">
        <v>24</v>
      </c>
      <c r="T1325">
        <v>0</v>
      </c>
      <c r="U1325">
        <v>10</v>
      </c>
      <c r="V1325" t="str">
        <f t="shared" si="21"/>
        <v>NÃO</v>
      </c>
    </row>
    <row r="1326" spans="1:22" x14ac:dyDescent="0.25">
      <c r="A1326" t="s">
        <v>6555</v>
      </c>
      <c r="B1326" t="s">
        <v>6556</v>
      </c>
      <c r="C1326" t="s">
        <v>6557</v>
      </c>
      <c r="D1326" t="s">
        <v>6407</v>
      </c>
      <c r="E1326" t="s">
        <v>62</v>
      </c>
      <c r="G1326">
        <v>12</v>
      </c>
      <c r="H1326" s="1" t="s">
        <v>24</v>
      </c>
      <c r="I1326" t="s">
        <v>6558</v>
      </c>
      <c r="J1326" t="s">
        <v>6559</v>
      </c>
      <c r="K1326">
        <v>90</v>
      </c>
      <c r="L1326">
        <v>100</v>
      </c>
      <c r="M1326">
        <v>19</v>
      </c>
      <c r="N1326">
        <v>9.6999999999999993</v>
      </c>
      <c r="O1326">
        <v>6.3</v>
      </c>
      <c r="P1326">
        <v>20</v>
      </c>
      <c r="Q1326">
        <v>20</v>
      </c>
      <c r="R1326">
        <v>19</v>
      </c>
      <c r="S1326" t="s">
        <v>24</v>
      </c>
      <c r="T1326">
        <v>0</v>
      </c>
      <c r="U1326">
        <v>10</v>
      </c>
      <c r="V1326" t="str">
        <f t="shared" si="21"/>
        <v>NÃO</v>
      </c>
    </row>
    <row r="1327" spans="1:22" x14ac:dyDescent="0.25">
      <c r="A1327" t="s">
        <v>6560</v>
      </c>
      <c r="B1327" t="s">
        <v>6561</v>
      </c>
      <c r="C1327" t="s">
        <v>6562</v>
      </c>
      <c r="D1327" t="s">
        <v>6407</v>
      </c>
      <c r="E1327" t="s">
        <v>62</v>
      </c>
      <c r="G1327">
        <v>12</v>
      </c>
      <c r="H1327" s="1" t="s">
        <v>24</v>
      </c>
      <c r="I1327" t="s">
        <v>6563</v>
      </c>
      <c r="J1327" t="s">
        <v>6564</v>
      </c>
      <c r="K1327">
        <v>90</v>
      </c>
      <c r="L1327">
        <v>100</v>
      </c>
      <c r="M1327">
        <v>19</v>
      </c>
      <c r="N1327">
        <v>9.6999999999999993</v>
      </c>
      <c r="O1327">
        <v>6.3</v>
      </c>
      <c r="P1327">
        <v>20</v>
      </c>
      <c r="Q1327">
        <v>20</v>
      </c>
      <c r="R1327">
        <v>19</v>
      </c>
      <c r="S1327" t="s">
        <v>24</v>
      </c>
      <c r="T1327">
        <v>0</v>
      </c>
      <c r="U1327">
        <v>10</v>
      </c>
      <c r="V1327" t="str">
        <f t="shared" si="21"/>
        <v>NÃO</v>
      </c>
    </row>
    <row r="1328" spans="1:22" x14ac:dyDescent="0.25">
      <c r="A1328" t="s">
        <v>6565</v>
      </c>
      <c r="B1328" t="s">
        <v>6566</v>
      </c>
      <c r="C1328" t="s">
        <v>6567</v>
      </c>
      <c r="D1328" t="s">
        <v>6407</v>
      </c>
      <c r="E1328" t="s">
        <v>62</v>
      </c>
      <c r="G1328">
        <v>6</v>
      </c>
      <c r="H1328" s="1" t="s">
        <v>24</v>
      </c>
      <c r="I1328" t="s">
        <v>6568</v>
      </c>
      <c r="J1328" t="s">
        <v>6569</v>
      </c>
      <c r="K1328">
        <v>190</v>
      </c>
      <c r="L1328">
        <v>210</v>
      </c>
      <c r="M1328">
        <v>10.9</v>
      </c>
      <c r="N1328">
        <v>11.3</v>
      </c>
      <c r="O1328">
        <v>18.8</v>
      </c>
      <c r="P1328">
        <v>33.4</v>
      </c>
      <c r="Q1328">
        <v>24.4</v>
      </c>
      <c r="R1328">
        <v>20.6</v>
      </c>
      <c r="S1328" t="s">
        <v>24</v>
      </c>
      <c r="T1328">
        <v>0</v>
      </c>
      <c r="U1328">
        <v>10</v>
      </c>
      <c r="V1328" t="str">
        <f t="shared" si="21"/>
        <v>NÃO</v>
      </c>
    </row>
    <row r="1329" spans="1:22" x14ac:dyDescent="0.25">
      <c r="A1329" t="s">
        <v>6570</v>
      </c>
      <c r="B1329" t="s">
        <v>6571</v>
      </c>
      <c r="C1329" t="s">
        <v>6572</v>
      </c>
      <c r="D1329" t="s">
        <v>6407</v>
      </c>
      <c r="E1329" t="s">
        <v>62</v>
      </c>
      <c r="G1329">
        <v>6</v>
      </c>
      <c r="H1329" s="1" t="s">
        <v>24</v>
      </c>
      <c r="I1329" t="s">
        <v>6573</v>
      </c>
      <c r="J1329" t="s">
        <v>6574</v>
      </c>
      <c r="K1329">
        <v>190</v>
      </c>
      <c r="L1329">
        <v>210</v>
      </c>
      <c r="M1329">
        <v>10.9</v>
      </c>
      <c r="N1329">
        <v>11.3</v>
      </c>
      <c r="O1329">
        <v>18.8</v>
      </c>
      <c r="P1329">
        <v>33.4</v>
      </c>
      <c r="Q1329">
        <v>24.4</v>
      </c>
      <c r="R1329">
        <v>20.6</v>
      </c>
      <c r="S1329" t="s">
        <v>24</v>
      </c>
      <c r="T1329">
        <v>0</v>
      </c>
      <c r="U1329">
        <v>10</v>
      </c>
      <c r="V1329" t="str">
        <f t="shared" si="21"/>
        <v>NÃO</v>
      </c>
    </row>
    <row r="1330" spans="1:22" x14ac:dyDescent="0.25">
      <c r="A1330" t="s">
        <v>6575</v>
      </c>
      <c r="B1330" t="s">
        <v>6576</v>
      </c>
      <c r="C1330" t="s">
        <v>6577</v>
      </c>
      <c r="D1330" t="s">
        <v>6407</v>
      </c>
      <c r="E1330" t="s">
        <v>62</v>
      </c>
      <c r="G1330">
        <v>6</v>
      </c>
      <c r="H1330" s="1" t="s">
        <v>24</v>
      </c>
      <c r="I1330" t="s">
        <v>6578</v>
      </c>
      <c r="J1330" t="s">
        <v>6579</v>
      </c>
      <c r="K1330">
        <v>220</v>
      </c>
      <c r="L1330">
        <v>240</v>
      </c>
      <c r="M1330">
        <v>8</v>
      </c>
      <c r="N1330">
        <v>8</v>
      </c>
      <c r="O1330">
        <v>23</v>
      </c>
      <c r="P1330">
        <v>25</v>
      </c>
      <c r="Q1330">
        <v>17</v>
      </c>
      <c r="R1330">
        <v>24.5</v>
      </c>
      <c r="S1330" t="s">
        <v>24</v>
      </c>
      <c r="T1330">
        <v>0</v>
      </c>
      <c r="U1330">
        <v>10</v>
      </c>
      <c r="V1330" t="str">
        <f t="shared" si="21"/>
        <v>NÃO</v>
      </c>
    </row>
    <row r="1331" spans="1:22" x14ac:dyDescent="0.25">
      <c r="A1331" t="s">
        <v>6580</v>
      </c>
      <c r="B1331" t="s">
        <v>6581</v>
      </c>
      <c r="C1331" t="s">
        <v>6582</v>
      </c>
      <c r="D1331" t="s">
        <v>6407</v>
      </c>
      <c r="E1331" t="s">
        <v>62</v>
      </c>
      <c r="G1331">
        <v>6</v>
      </c>
      <c r="H1331" s="1" t="s">
        <v>24</v>
      </c>
      <c r="I1331" t="s">
        <v>6583</v>
      </c>
      <c r="J1331" t="s">
        <v>6584</v>
      </c>
      <c r="K1331">
        <v>220</v>
      </c>
      <c r="L1331">
        <v>240</v>
      </c>
      <c r="M1331">
        <v>8</v>
      </c>
      <c r="N1331">
        <v>8</v>
      </c>
      <c r="O1331">
        <v>23</v>
      </c>
      <c r="P1331">
        <v>25</v>
      </c>
      <c r="Q1331">
        <v>17</v>
      </c>
      <c r="R1331">
        <v>24.5</v>
      </c>
      <c r="S1331" t="s">
        <v>24</v>
      </c>
      <c r="T1331">
        <v>0</v>
      </c>
      <c r="U1331">
        <v>10</v>
      </c>
      <c r="V1331" t="str">
        <f t="shared" si="21"/>
        <v>NÃO</v>
      </c>
    </row>
    <row r="1332" spans="1:22" x14ac:dyDescent="0.25">
      <c r="A1332" t="s">
        <v>6585</v>
      </c>
      <c r="B1332" t="s">
        <v>6586</v>
      </c>
      <c r="C1332" t="s">
        <v>6587</v>
      </c>
      <c r="D1332" t="s">
        <v>6407</v>
      </c>
      <c r="E1332" t="s">
        <v>62</v>
      </c>
      <c r="G1332">
        <v>6</v>
      </c>
      <c r="H1332" s="1" t="s">
        <v>24</v>
      </c>
      <c r="I1332" t="s">
        <v>6588</v>
      </c>
      <c r="J1332" t="s">
        <v>6589</v>
      </c>
      <c r="K1332">
        <v>140</v>
      </c>
      <c r="L1332">
        <v>150</v>
      </c>
      <c r="M1332">
        <v>8</v>
      </c>
      <c r="N1332">
        <v>8</v>
      </c>
      <c r="O1332">
        <v>15.8</v>
      </c>
      <c r="P1332">
        <v>25</v>
      </c>
      <c r="Q1332">
        <v>17</v>
      </c>
      <c r="R1332">
        <v>17.5</v>
      </c>
      <c r="S1332" t="s">
        <v>24</v>
      </c>
      <c r="T1332">
        <v>0</v>
      </c>
      <c r="U1332">
        <v>10</v>
      </c>
      <c r="V1332" t="str">
        <f t="shared" si="21"/>
        <v>NÃO</v>
      </c>
    </row>
    <row r="1333" spans="1:22" x14ac:dyDescent="0.25">
      <c r="A1333" t="s">
        <v>6590</v>
      </c>
      <c r="B1333" t="s">
        <v>6591</v>
      </c>
      <c r="C1333" t="s">
        <v>6592</v>
      </c>
      <c r="D1333" t="s">
        <v>6407</v>
      </c>
      <c r="E1333" t="s">
        <v>62</v>
      </c>
      <c r="F1333" t="s">
        <v>4989</v>
      </c>
      <c r="G1333">
        <v>6</v>
      </c>
      <c r="H1333" s="1" t="s">
        <v>24</v>
      </c>
      <c r="I1333" t="s">
        <v>6593</v>
      </c>
      <c r="J1333" t="s">
        <v>6594</v>
      </c>
      <c r="K1333">
        <v>140</v>
      </c>
      <c r="L1333">
        <v>150</v>
      </c>
      <c r="M1333">
        <v>8</v>
      </c>
      <c r="N1333">
        <v>8</v>
      </c>
      <c r="O1333">
        <v>15.8</v>
      </c>
      <c r="P1333">
        <v>25</v>
      </c>
      <c r="Q1333">
        <v>17</v>
      </c>
      <c r="R1333">
        <v>17.5</v>
      </c>
      <c r="S1333" t="s">
        <v>24</v>
      </c>
      <c r="T1333">
        <v>0</v>
      </c>
      <c r="U1333">
        <v>10</v>
      </c>
      <c r="V1333" t="str">
        <f t="shared" si="21"/>
        <v>NÃO</v>
      </c>
    </row>
    <row r="1334" spans="1:22" x14ac:dyDescent="0.25">
      <c r="A1334" t="s">
        <v>6595</v>
      </c>
      <c r="B1334" t="s">
        <v>6596</v>
      </c>
      <c r="C1334" t="s">
        <v>6597</v>
      </c>
      <c r="D1334" t="s">
        <v>6407</v>
      </c>
      <c r="E1334" t="s">
        <v>62</v>
      </c>
      <c r="G1334">
        <v>4</v>
      </c>
      <c r="H1334" s="1" t="s">
        <v>24</v>
      </c>
      <c r="I1334" t="s">
        <v>6598</v>
      </c>
      <c r="J1334" t="s">
        <v>6599</v>
      </c>
      <c r="K1334">
        <v>870</v>
      </c>
      <c r="L1334">
        <v>960</v>
      </c>
      <c r="M1334">
        <v>17</v>
      </c>
      <c r="N1334">
        <v>21.8</v>
      </c>
      <c r="O1334">
        <v>11.7</v>
      </c>
      <c r="P1334">
        <v>39.6</v>
      </c>
      <c r="Q1334">
        <v>28.8</v>
      </c>
      <c r="R1334">
        <v>24</v>
      </c>
      <c r="S1334" t="s">
        <v>24</v>
      </c>
      <c r="T1334">
        <v>0</v>
      </c>
      <c r="U1334">
        <v>10</v>
      </c>
      <c r="V1334" t="str">
        <f t="shared" si="21"/>
        <v>NÃO</v>
      </c>
    </row>
    <row r="1335" spans="1:22" x14ac:dyDescent="0.25">
      <c r="A1335" t="s">
        <v>6600</v>
      </c>
      <c r="B1335" t="s">
        <v>6601</v>
      </c>
      <c r="C1335" t="s">
        <v>6602</v>
      </c>
      <c r="D1335" t="s">
        <v>2433</v>
      </c>
      <c r="E1335" t="s">
        <v>2466</v>
      </c>
      <c r="F1335" t="s">
        <v>2467</v>
      </c>
      <c r="G1335">
        <v>12</v>
      </c>
      <c r="H1335" s="1" t="s">
        <v>47</v>
      </c>
      <c r="I1335" t="s">
        <v>6603</v>
      </c>
      <c r="J1335" t="s">
        <v>6604</v>
      </c>
      <c r="K1335">
        <v>651</v>
      </c>
      <c r="L1335">
        <v>4120</v>
      </c>
      <c r="M1335">
        <v>24</v>
      </c>
      <c r="N1335">
        <v>1.26</v>
      </c>
      <c r="O1335">
        <v>2.16</v>
      </c>
      <c r="P1335">
        <v>29.5</v>
      </c>
      <c r="Q1335">
        <v>29.5</v>
      </c>
      <c r="R1335">
        <v>12.9</v>
      </c>
      <c r="S1335" t="s">
        <v>24</v>
      </c>
      <c r="T1335">
        <v>0</v>
      </c>
      <c r="U1335">
        <v>0</v>
      </c>
      <c r="V1335" t="str">
        <f t="shared" si="21"/>
        <v>SIM</v>
      </c>
    </row>
    <row r="1336" spans="1:22" x14ac:dyDescent="0.25">
      <c r="A1336" t="s">
        <v>6605</v>
      </c>
      <c r="B1336" t="s">
        <v>6606</v>
      </c>
      <c r="C1336" t="s">
        <v>6607</v>
      </c>
      <c r="D1336" t="s">
        <v>2433</v>
      </c>
      <c r="E1336" t="s">
        <v>2466</v>
      </c>
      <c r="F1336" t="s">
        <v>2467</v>
      </c>
      <c r="G1336">
        <v>12</v>
      </c>
      <c r="H1336" s="1" t="s">
        <v>47</v>
      </c>
      <c r="I1336" t="s">
        <v>6608</v>
      </c>
      <c r="J1336" t="s">
        <v>6609</v>
      </c>
      <c r="K1336">
        <v>540</v>
      </c>
      <c r="L1336">
        <v>3440</v>
      </c>
      <c r="M1336">
        <v>22</v>
      </c>
      <c r="N1336">
        <v>1.26</v>
      </c>
      <c r="O1336">
        <v>1.94</v>
      </c>
      <c r="P1336">
        <v>25.5</v>
      </c>
      <c r="Q1336">
        <v>25.5</v>
      </c>
      <c r="R1336">
        <v>13.9</v>
      </c>
      <c r="S1336" t="s">
        <v>24</v>
      </c>
      <c r="T1336">
        <v>0</v>
      </c>
      <c r="U1336">
        <v>0</v>
      </c>
      <c r="V1336" t="str">
        <f t="shared" si="21"/>
        <v>SIM</v>
      </c>
    </row>
    <row r="1337" spans="1:22" x14ac:dyDescent="0.25">
      <c r="A1337" t="s">
        <v>6610</v>
      </c>
      <c r="B1337" t="s">
        <v>6611</v>
      </c>
      <c r="C1337" t="s">
        <v>6612</v>
      </c>
      <c r="D1337" t="s">
        <v>2433</v>
      </c>
      <c r="E1337" t="s">
        <v>2466</v>
      </c>
      <c r="F1337" t="s">
        <v>2467</v>
      </c>
      <c r="G1337">
        <v>12</v>
      </c>
      <c r="H1337" s="1" t="s">
        <v>47</v>
      </c>
      <c r="I1337" t="s">
        <v>6613</v>
      </c>
      <c r="J1337" t="s">
        <v>6614</v>
      </c>
      <c r="K1337">
        <v>651</v>
      </c>
      <c r="L1337">
        <v>4120</v>
      </c>
      <c r="M1337">
        <v>24</v>
      </c>
      <c r="N1337">
        <v>1.26</v>
      </c>
      <c r="O1337">
        <v>2.16</v>
      </c>
      <c r="P1337">
        <v>29.5</v>
      </c>
      <c r="Q1337">
        <v>29.5</v>
      </c>
      <c r="R1337">
        <v>12.9</v>
      </c>
      <c r="S1337" t="s">
        <v>24</v>
      </c>
      <c r="T1337">
        <v>0</v>
      </c>
      <c r="U1337">
        <v>0</v>
      </c>
      <c r="V1337" t="str">
        <f t="shared" si="21"/>
        <v>SIM</v>
      </c>
    </row>
    <row r="1338" spans="1:22" x14ac:dyDescent="0.25">
      <c r="A1338" t="s">
        <v>6615</v>
      </c>
      <c r="B1338" t="s">
        <v>6616</v>
      </c>
      <c r="C1338" t="s">
        <v>6617</v>
      </c>
      <c r="D1338" t="s">
        <v>2433</v>
      </c>
      <c r="E1338" t="s">
        <v>2466</v>
      </c>
      <c r="F1338" t="s">
        <v>2467</v>
      </c>
      <c r="G1338">
        <v>12</v>
      </c>
      <c r="H1338" s="1" t="s">
        <v>47</v>
      </c>
      <c r="I1338" t="s">
        <v>6618</v>
      </c>
      <c r="J1338" t="s">
        <v>6619</v>
      </c>
      <c r="K1338">
        <v>540</v>
      </c>
      <c r="L1338">
        <v>3440</v>
      </c>
      <c r="M1338">
        <v>22</v>
      </c>
      <c r="N1338">
        <v>1.26</v>
      </c>
      <c r="O1338">
        <v>1.94</v>
      </c>
      <c r="P1338">
        <v>25.5</v>
      </c>
      <c r="Q1338">
        <v>25.5</v>
      </c>
      <c r="R1338">
        <v>13.9</v>
      </c>
      <c r="S1338" t="s">
        <v>24</v>
      </c>
      <c r="T1338">
        <v>0</v>
      </c>
      <c r="U1338">
        <v>0</v>
      </c>
      <c r="V1338" t="str">
        <f t="shared" si="21"/>
        <v>SIM</v>
      </c>
    </row>
    <row r="1339" spans="1:22" x14ac:dyDescent="0.25">
      <c r="A1339" t="s">
        <v>6620</v>
      </c>
      <c r="B1339" t="s">
        <v>6621</v>
      </c>
      <c r="C1339" t="s">
        <v>6622</v>
      </c>
      <c r="D1339" t="s">
        <v>2433</v>
      </c>
      <c r="E1339" t="s">
        <v>2466</v>
      </c>
      <c r="F1339" t="s">
        <v>2467</v>
      </c>
      <c r="G1339">
        <v>12</v>
      </c>
      <c r="H1339" s="1" t="s">
        <v>47</v>
      </c>
      <c r="I1339" t="s">
        <v>6623</v>
      </c>
      <c r="K1339">
        <v>720</v>
      </c>
      <c r="L1339">
        <v>4420</v>
      </c>
      <c r="M1339">
        <v>26</v>
      </c>
      <c r="N1339">
        <v>1.4</v>
      </c>
      <c r="O1339">
        <v>2.4500000000000002</v>
      </c>
      <c r="P1339">
        <v>29.5</v>
      </c>
      <c r="Q1339">
        <v>29.5</v>
      </c>
      <c r="R1339">
        <v>12.9</v>
      </c>
      <c r="S1339" t="s">
        <v>24</v>
      </c>
      <c r="T1339">
        <v>0</v>
      </c>
      <c r="U1339">
        <v>0</v>
      </c>
      <c r="V1339" t="str">
        <f t="shared" si="21"/>
        <v>SIM</v>
      </c>
    </row>
    <row r="1340" spans="1:22" x14ac:dyDescent="0.25">
      <c r="A1340" t="s">
        <v>6624</v>
      </c>
      <c r="B1340" t="s">
        <v>6625</v>
      </c>
      <c r="C1340" t="s">
        <v>6626</v>
      </c>
      <c r="D1340" t="s">
        <v>2433</v>
      </c>
      <c r="E1340" t="s">
        <v>2466</v>
      </c>
      <c r="F1340" t="s">
        <v>2467</v>
      </c>
      <c r="G1340">
        <v>12</v>
      </c>
      <c r="H1340" s="1" t="s">
        <v>47</v>
      </c>
      <c r="I1340" t="s">
        <v>6627</v>
      </c>
      <c r="K1340">
        <v>595</v>
      </c>
      <c r="L1340">
        <v>3700</v>
      </c>
      <c r="M1340">
        <v>23</v>
      </c>
      <c r="N1340">
        <v>1.48</v>
      </c>
      <c r="O1340">
        <v>2.0499999999999998</v>
      </c>
      <c r="P1340">
        <v>25.5</v>
      </c>
      <c r="Q1340">
        <v>25.5</v>
      </c>
      <c r="R1340">
        <v>13.9</v>
      </c>
      <c r="S1340" t="s">
        <v>24</v>
      </c>
      <c r="T1340">
        <v>0</v>
      </c>
      <c r="U1340">
        <v>0</v>
      </c>
      <c r="V1340" t="str">
        <f t="shared" si="21"/>
        <v>SIM</v>
      </c>
    </row>
    <row r="1341" spans="1:22" x14ac:dyDescent="0.25">
      <c r="A1341" t="s">
        <v>6628</v>
      </c>
      <c r="B1341" t="s">
        <v>6629</v>
      </c>
      <c r="C1341" t="s">
        <v>6630</v>
      </c>
      <c r="D1341" t="s">
        <v>2433</v>
      </c>
      <c r="E1341" t="s">
        <v>2466</v>
      </c>
      <c r="F1341" t="s">
        <v>2467</v>
      </c>
      <c r="G1341">
        <v>12</v>
      </c>
      <c r="H1341" s="1" t="s">
        <v>47</v>
      </c>
      <c r="I1341" t="s">
        <v>6631</v>
      </c>
      <c r="J1341" t="s">
        <v>6632</v>
      </c>
      <c r="K1341">
        <v>720</v>
      </c>
      <c r="L1341">
        <v>4480</v>
      </c>
      <c r="M1341">
        <v>26</v>
      </c>
      <c r="N1341">
        <v>1.4</v>
      </c>
      <c r="O1341">
        <v>2.4500000000000002</v>
      </c>
      <c r="P1341">
        <v>29.5</v>
      </c>
      <c r="Q1341">
        <v>29.5</v>
      </c>
      <c r="R1341">
        <v>12.9</v>
      </c>
      <c r="S1341" t="s">
        <v>24</v>
      </c>
      <c r="T1341">
        <v>0</v>
      </c>
      <c r="U1341">
        <v>0</v>
      </c>
      <c r="V1341" t="str">
        <f t="shared" si="21"/>
        <v>SIM</v>
      </c>
    </row>
    <row r="1342" spans="1:22" x14ac:dyDescent="0.25">
      <c r="A1342" t="s">
        <v>6633</v>
      </c>
      <c r="B1342" t="s">
        <v>6634</v>
      </c>
      <c r="C1342" t="s">
        <v>6635</v>
      </c>
      <c r="D1342" t="s">
        <v>2433</v>
      </c>
      <c r="E1342" t="s">
        <v>2466</v>
      </c>
      <c r="F1342" t="s">
        <v>2467</v>
      </c>
      <c r="G1342">
        <v>12</v>
      </c>
      <c r="H1342" s="1" t="s">
        <v>47</v>
      </c>
      <c r="I1342" t="s">
        <v>6636</v>
      </c>
      <c r="J1342" t="s">
        <v>6637</v>
      </c>
      <c r="K1342">
        <v>595</v>
      </c>
      <c r="L1342">
        <v>3700</v>
      </c>
      <c r="M1342">
        <v>23</v>
      </c>
      <c r="N1342">
        <v>1.48</v>
      </c>
      <c r="O1342">
        <v>2.0499999999999998</v>
      </c>
      <c r="P1342">
        <v>25.5</v>
      </c>
      <c r="Q1342">
        <v>25.5</v>
      </c>
      <c r="R1342">
        <v>13.9</v>
      </c>
      <c r="S1342" t="s">
        <v>24</v>
      </c>
      <c r="T1342">
        <v>0</v>
      </c>
      <c r="U1342">
        <v>0</v>
      </c>
      <c r="V1342" t="str">
        <f t="shared" si="21"/>
        <v>SIM</v>
      </c>
    </row>
    <row r="1343" spans="1:22" x14ac:dyDescent="0.25">
      <c r="A1343" t="s">
        <v>6638</v>
      </c>
      <c r="B1343" t="s">
        <v>6639</v>
      </c>
      <c r="C1343" t="s">
        <v>6640</v>
      </c>
      <c r="D1343" t="s">
        <v>44</v>
      </c>
      <c r="E1343" t="s">
        <v>219</v>
      </c>
      <c r="F1343" t="s">
        <v>105</v>
      </c>
      <c r="G1343">
        <v>6</v>
      </c>
      <c r="H1343" s="1" t="s">
        <v>24</v>
      </c>
      <c r="I1343" t="s">
        <v>6641</v>
      </c>
      <c r="J1343" t="s">
        <v>6642</v>
      </c>
      <c r="K1343">
        <v>170</v>
      </c>
      <c r="L1343">
        <v>6950</v>
      </c>
      <c r="M1343">
        <v>7.2</v>
      </c>
      <c r="N1343">
        <v>7.2</v>
      </c>
      <c r="O1343">
        <v>10.199999999999999</v>
      </c>
      <c r="P1343">
        <v>44.7</v>
      </c>
      <c r="Q1343">
        <v>26.8</v>
      </c>
      <c r="R1343">
        <v>22.6</v>
      </c>
      <c r="S1343" t="s">
        <v>24</v>
      </c>
      <c r="T1343">
        <v>0</v>
      </c>
      <c r="U1343">
        <v>15</v>
      </c>
      <c r="V1343" t="str">
        <f t="shared" si="21"/>
        <v>NÃO</v>
      </c>
    </row>
    <row r="1344" spans="1:22" x14ac:dyDescent="0.25">
      <c r="A1344" t="s">
        <v>6643</v>
      </c>
      <c r="B1344" t="s">
        <v>6644</v>
      </c>
      <c r="C1344" t="s">
        <v>6645</v>
      </c>
      <c r="D1344" t="s">
        <v>645</v>
      </c>
      <c r="E1344" t="s">
        <v>4050</v>
      </c>
      <c r="G1344">
        <v>6</v>
      </c>
      <c r="H1344" s="1" t="s">
        <v>24</v>
      </c>
      <c r="I1344" t="s">
        <v>6646</v>
      </c>
      <c r="J1344" t="s">
        <v>6647</v>
      </c>
      <c r="K1344">
        <v>215</v>
      </c>
      <c r="L1344">
        <v>1290</v>
      </c>
      <c r="M1344">
        <v>8</v>
      </c>
      <c r="N1344">
        <v>8</v>
      </c>
      <c r="O1344">
        <v>17.399999999999999</v>
      </c>
      <c r="P1344">
        <v>24.9</v>
      </c>
      <c r="Q1344">
        <v>16.8</v>
      </c>
      <c r="R1344">
        <v>18.100000000000001</v>
      </c>
      <c r="S1344" t="s">
        <v>24</v>
      </c>
      <c r="T1344">
        <v>2</v>
      </c>
      <c r="U1344">
        <v>15</v>
      </c>
      <c r="V1344" t="str">
        <f t="shared" si="21"/>
        <v>NÃO</v>
      </c>
    </row>
    <row r="1345" spans="1:22" x14ac:dyDescent="0.25">
      <c r="A1345" t="s">
        <v>6648</v>
      </c>
      <c r="B1345" t="s">
        <v>6649</v>
      </c>
      <c r="C1345" t="s">
        <v>6650</v>
      </c>
      <c r="D1345" t="s">
        <v>645</v>
      </c>
      <c r="E1345" t="s">
        <v>4050</v>
      </c>
      <c r="G1345">
        <v>6</v>
      </c>
      <c r="H1345" s="1" t="s">
        <v>24</v>
      </c>
      <c r="I1345" t="s">
        <v>6651</v>
      </c>
      <c r="J1345" t="s">
        <v>6652</v>
      </c>
      <c r="K1345">
        <v>215</v>
      </c>
      <c r="L1345">
        <v>1290</v>
      </c>
      <c r="M1345">
        <v>8</v>
      </c>
      <c r="N1345">
        <v>8</v>
      </c>
      <c r="O1345">
        <v>17.399999999999999</v>
      </c>
      <c r="P1345">
        <v>24.9</v>
      </c>
      <c r="Q1345">
        <v>16.8</v>
      </c>
      <c r="R1345">
        <v>18.100000000000001</v>
      </c>
      <c r="S1345" t="s">
        <v>24</v>
      </c>
      <c r="T1345">
        <v>2</v>
      </c>
      <c r="U1345">
        <v>15</v>
      </c>
      <c r="V1345" t="str">
        <f t="shared" si="21"/>
        <v>NÃO</v>
      </c>
    </row>
    <row r="1346" spans="1:22" x14ac:dyDescent="0.25">
      <c r="A1346" t="s">
        <v>6653</v>
      </c>
      <c r="B1346" t="s">
        <v>6654</v>
      </c>
      <c r="C1346" t="s">
        <v>6655</v>
      </c>
      <c r="D1346" t="s">
        <v>138</v>
      </c>
      <c r="E1346" t="s">
        <v>29</v>
      </c>
      <c r="F1346" t="s">
        <v>30</v>
      </c>
      <c r="G1346">
        <v>6</v>
      </c>
      <c r="H1346" s="1" t="s">
        <v>24</v>
      </c>
      <c r="I1346" t="s">
        <v>6656</v>
      </c>
      <c r="J1346" t="s">
        <v>6657</v>
      </c>
      <c r="K1346">
        <v>71</v>
      </c>
      <c r="L1346">
        <v>438.78</v>
      </c>
      <c r="M1346">
        <v>190</v>
      </c>
      <c r="N1346">
        <v>95</v>
      </c>
      <c r="O1346">
        <v>95</v>
      </c>
      <c r="P1346">
        <v>378</v>
      </c>
      <c r="Q1346">
        <v>286</v>
      </c>
      <c r="R1346">
        <v>85</v>
      </c>
      <c r="S1346" t="s">
        <v>24</v>
      </c>
      <c r="T1346">
        <v>0</v>
      </c>
      <c r="U1346">
        <v>10</v>
      </c>
      <c r="V1346" t="str">
        <f t="shared" si="21"/>
        <v>NÃO</v>
      </c>
    </row>
    <row r="1347" spans="1:22" x14ac:dyDescent="0.25">
      <c r="A1347" t="s">
        <v>6658</v>
      </c>
      <c r="B1347" t="s">
        <v>6659</v>
      </c>
      <c r="C1347" t="s">
        <v>6660</v>
      </c>
      <c r="D1347" t="s">
        <v>138</v>
      </c>
      <c r="E1347" t="s">
        <v>62</v>
      </c>
      <c r="G1347">
        <v>3</v>
      </c>
      <c r="H1347" s="1" t="s">
        <v>24</v>
      </c>
      <c r="I1347" t="s">
        <v>6661</v>
      </c>
      <c r="J1347" t="s">
        <v>6662</v>
      </c>
      <c r="K1347">
        <v>404</v>
      </c>
      <c r="L1347">
        <v>1248.3599999999999</v>
      </c>
      <c r="M1347">
        <v>270</v>
      </c>
      <c r="N1347">
        <v>220</v>
      </c>
      <c r="O1347">
        <v>280</v>
      </c>
      <c r="P1347">
        <v>1</v>
      </c>
      <c r="Q1347">
        <v>1</v>
      </c>
      <c r="R1347">
        <v>1</v>
      </c>
      <c r="S1347" t="s">
        <v>24</v>
      </c>
      <c r="T1347">
        <v>0</v>
      </c>
      <c r="U1347">
        <v>10</v>
      </c>
      <c r="V1347" t="str">
        <f t="shared" si="21"/>
        <v>NÃO</v>
      </c>
    </row>
    <row r="1348" spans="1:22" x14ac:dyDescent="0.25">
      <c r="A1348" t="s">
        <v>6663</v>
      </c>
      <c r="B1348" t="s">
        <v>6664</v>
      </c>
      <c r="C1348" t="s">
        <v>6665</v>
      </c>
      <c r="D1348" t="s">
        <v>85</v>
      </c>
      <c r="E1348" t="s">
        <v>62</v>
      </c>
      <c r="F1348" t="s">
        <v>155</v>
      </c>
      <c r="G1348">
        <v>12</v>
      </c>
      <c r="H1348" s="1" t="s">
        <v>24</v>
      </c>
      <c r="I1348" t="s">
        <v>6666</v>
      </c>
      <c r="J1348" t="s">
        <v>6667</v>
      </c>
      <c r="K1348">
        <v>1840</v>
      </c>
      <c r="L1348">
        <v>22080</v>
      </c>
      <c r="M1348">
        <v>44</v>
      </c>
      <c r="N1348">
        <v>44</v>
      </c>
      <c r="O1348">
        <v>60.5</v>
      </c>
      <c r="P1348">
        <v>43</v>
      </c>
      <c r="Q1348">
        <v>43</v>
      </c>
      <c r="R1348">
        <v>124</v>
      </c>
      <c r="S1348" t="s">
        <v>24</v>
      </c>
      <c r="T1348">
        <v>0</v>
      </c>
      <c r="U1348">
        <v>10</v>
      </c>
      <c r="V1348" t="str">
        <f t="shared" ref="V1348:V1411" si="22">IF(OR(S1348="S",H1348="S"),"SIM","NÃO")</f>
        <v>NÃO</v>
      </c>
    </row>
    <row r="1349" spans="1:22" x14ac:dyDescent="0.25">
      <c r="A1349" t="s">
        <v>6668</v>
      </c>
      <c r="B1349" t="s">
        <v>6669</v>
      </c>
      <c r="C1349" t="s">
        <v>6670</v>
      </c>
      <c r="D1349" t="s">
        <v>85</v>
      </c>
      <c r="E1349" t="s">
        <v>62</v>
      </c>
      <c r="G1349">
        <v>6</v>
      </c>
      <c r="H1349" s="1" t="s">
        <v>24</v>
      </c>
      <c r="I1349" t="s">
        <v>6671</v>
      </c>
      <c r="J1349" t="s">
        <v>6672</v>
      </c>
      <c r="K1349">
        <v>2752</v>
      </c>
      <c r="L1349">
        <v>16512</v>
      </c>
      <c r="M1349">
        <v>54</v>
      </c>
      <c r="N1349">
        <v>54</v>
      </c>
      <c r="O1349">
        <v>72.5</v>
      </c>
      <c r="P1349">
        <v>67</v>
      </c>
      <c r="Q1349">
        <v>54</v>
      </c>
      <c r="R1349">
        <v>110</v>
      </c>
      <c r="S1349" t="s">
        <v>24</v>
      </c>
      <c r="T1349">
        <v>0</v>
      </c>
      <c r="U1349">
        <v>10</v>
      </c>
      <c r="V1349" t="str">
        <f t="shared" si="22"/>
        <v>NÃO</v>
      </c>
    </row>
    <row r="1350" spans="1:22" x14ac:dyDescent="0.25">
      <c r="A1350" t="s">
        <v>6673</v>
      </c>
      <c r="B1350" t="s">
        <v>6674</v>
      </c>
      <c r="C1350" t="s">
        <v>6675</v>
      </c>
      <c r="D1350" t="s">
        <v>85</v>
      </c>
      <c r="E1350" t="s">
        <v>62</v>
      </c>
      <c r="G1350">
        <v>20</v>
      </c>
      <c r="H1350" s="1" t="s">
        <v>24</v>
      </c>
      <c r="I1350" t="s">
        <v>6676</v>
      </c>
      <c r="J1350" t="s">
        <v>6677</v>
      </c>
      <c r="K1350">
        <v>1000</v>
      </c>
      <c r="L1350">
        <v>20000</v>
      </c>
      <c r="M1350">
        <v>38</v>
      </c>
      <c r="N1350">
        <v>38</v>
      </c>
      <c r="O1350">
        <v>40</v>
      </c>
      <c r="P1350">
        <v>30</v>
      </c>
      <c r="Q1350">
        <v>30</v>
      </c>
      <c r="R1350">
        <v>124</v>
      </c>
      <c r="S1350" t="s">
        <v>24</v>
      </c>
      <c r="T1350">
        <v>0</v>
      </c>
      <c r="U1350">
        <v>10</v>
      </c>
      <c r="V1350" t="str">
        <f t="shared" si="22"/>
        <v>NÃO</v>
      </c>
    </row>
    <row r="1351" spans="1:22" x14ac:dyDescent="0.25">
      <c r="A1351" t="s">
        <v>6678</v>
      </c>
      <c r="B1351" t="s">
        <v>6679</v>
      </c>
      <c r="C1351" t="s">
        <v>6680</v>
      </c>
      <c r="D1351" t="s">
        <v>85</v>
      </c>
      <c r="E1351" t="s">
        <v>62</v>
      </c>
      <c r="G1351">
        <v>3</v>
      </c>
      <c r="H1351" s="1" t="s">
        <v>24</v>
      </c>
      <c r="I1351" t="s">
        <v>6681</v>
      </c>
      <c r="J1351" t="s">
        <v>6682</v>
      </c>
      <c r="K1351">
        <v>5033</v>
      </c>
      <c r="L1351">
        <v>15099</v>
      </c>
      <c r="M1351">
        <v>41</v>
      </c>
      <c r="N1351">
        <v>54</v>
      </c>
      <c r="O1351">
        <v>73</v>
      </c>
      <c r="P1351">
        <v>55</v>
      </c>
      <c r="Q1351">
        <v>55</v>
      </c>
      <c r="R1351">
        <v>112</v>
      </c>
      <c r="S1351" t="s">
        <v>24</v>
      </c>
      <c r="T1351">
        <v>0</v>
      </c>
      <c r="U1351">
        <v>10</v>
      </c>
      <c r="V1351" t="str">
        <f t="shared" si="22"/>
        <v>NÃO</v>
      </c>
    </row>
    <row r="1352" spans="1:22" x14ac:dyDescent="0.25">
      <c r="A1352" t="s">
        <v>6683</v>
      </c>
      <c r="B1352" t="s">
        <v>6684</v>
      </c>
      <c r="C1352" t="s">
        <v>6685</v>
      </c>
      <c r="D1352" t="s">
        <v>85</v>
      </c>
      <c r="E1352" t="s">
        <v>62</v>
      </c>
      <c r="G1352">
        <v>3</v>
      </c>
      <c r="H1352" s="1" t="s">
        <v>24</v>
      </c>
      <c r="I1352" t="s">
        <v>6686</v>
      </c>
      <c r="J1352" t="s">
        <v>6687</v>
      </c>
      <c r="K1352">
        <v>2457</v>
      </c>
      <c r="L1352">
        <v>7371</v>
      </c>
      <c r="M1352">
        <v>33</v>
      </c>
      <c r="N1352">
        <v>38</v>
      </c>
      <c r="O1352">
        <v>52</v>
      </c>
      <c r="P1352">
        <v>38</v>
      </c>
      <c r="Q1352">
        <v>38</v>
      </c>
      <c r="R1352">
        <v>80</v>
      </c>
      <c r="S1352" t="s">
        <v>24</v>
      </c>
      <c r="T1352">
        <v>0</v>
      </c>
      <c r="U1352">
        <v>10</v>
      </c>
      <c r="V1352" t="str">
        <f t="shared" si="22"/>
        <v>NÃO</v>
      </c>
    </row>
    <row r="1353" spans="1:22" x14ac:dyDescent="0.25">
      <c r="A1353" t="s">
        <v>6688</v>
      </c>
      <c r="B1353" t="s">
        <v>6689</v>
      </c>
      <c r="C1353" t="s">
        <v>6690</v>
      </c>
      <c r="D1353" t="s">
        <v>85</v>
      </c>
      <c r="E1353" t="s">
        <v>62</v>
      </c>
      <c r="G1353">
        <v>3</v>
      </c>
      <c r="H1353" s="1" t="s">
        <v>24</v>
      </c>
      <c r="I1353" t="s">
        <v>6691</v>
      </c>
      <c r="J1353" t="s">
        <v>6692</v>
      </c>
      <c r="K1353">
        <v>3733</v>
      </c>
      <c r="L1353">
        <v>11199</v>
      </c>
      <c r="M1353">
        <v>37</v>
      </c>
      <c r="N1353">
        <v>44</v>
      </c>
      <c r="O1353">
        <v>68.5</v>
      </c>
      <c r="P1353">
        <v>52</v>
      </c>
      <c r="Q1353">
        <v>46</v>
      </c>
      <c r="R1353">
        <v>107</v>
      </c>
      <c r="S1353" t="s">
        <v>24</v>
      </c>
      <c r="T1353">
        <v>0</v>
      </c>
      <c r="U1353">
        <v>10</v>
      </c>
      <c r="V1353" t="str">
        <f t="shared" si="22"/>
        <v>NÃO</v>
      </c>
    </row>
    <row r="1354" spans="1:22" x14ac:dyDescent="0.25">
      <c r="A1354" t="s">
        <v>6693</v>
      </c>
      <c r="B1354" t="s">
        <v>6694</v>
      </c>
      <c r="C1354" t="s">
        <v>6695</v>
      </c>
      <c r="D1354" t="s">
        <v>85</v>
      </c>
      <c r="E1354" t="s">
        <v>62</v>
      </c>
      <c r="G1354">
        <v>80</v>
      </c>
      <c r="H1354" s="1" t="s">
        <v>24</v>
      </c>
      <c r="I1354" t="s">
        <v>6696</v>
      </c>
      <c r="J1354" t="s">
        <v>6697</v>
      </c>
      <c r="K1354">
        <v>60</v>
      </c>
      <c r="L1354">
        <v>4800</v>
      </c>
      <c r="M1354">
        <v>0.5</v>
      </c>
      <c r="N1354">
        <v>3</v>
      </c>
      <c r="O1354">
        <v>7.2</v>
      </c>
      <c r="P1354">
        <v>30</v>
      </c>
      <c r="Q1354">
        <v>14</v>
      </c>
      <c r="R1354">
        <v>50</v>
      </c>
      <c r="S1354" t="s">
        <v>24</v>
      </c>
      <c r="T1354">
        <v>0</v>
      </c>
      <c r="U1354">
        <v>10</v>
      </c>
      <c r="V1354" t="str">
        <f t="shared" si="22"/>
        <v>NÃO</v>
      </c>
    </row>
    <row r="1355" spans="1:22" x14ac:dyDescent="0.25">
      <c r="A1355" t="s">
        <v>6698</v>
      </c>
      <c r="B1355" t="s">
        <v>6699</v>
      </c>
      <c r="C1355" t="s">
        <v>6700</v>
      </c>
      <c r="D1355" t="s">
        <v>85</v>
      </c>
      <c r="E1355" t="s">
        <v>29</v>
      </c>
      <c r="F1355" t="s">
        <v>30</v>
      </c>
      <c r="G1355">
        <v>120</v>
      </c>
      <c r="H1355" s="1" t="s">
        <v>24</v>
      </c>
      <c r="I1355" t="s">
        <v>6701</v>
      </c>
      <c r="J1355" t="s">
        <v>6702</v>
      </c>
      <c r="K1355">
        <v>40</v>
      </c>
      <c r="L1355">
        <v>4800</v>
      </c>
      <c r="M1355">
        <v>9</v>
      </c>
      <c r="N1355">
        <v>9</v>
      </c>
      <c r="O1355">
        <v>8</v>
      </c>
      <c r="P1355">
        <v>31</v>
      </c>
      <c r="Q1355">
        <v>44</v>
      </c>
      <c r="R1355">
        <v>33</v>
      </c>
      <c r="S1355" t="s">
        <v>24</v>
      </c>
      <c r="T1355">
        <v>0</v>
      </c>
      <c r="U1355">
        <v>10</v>
      </c>
      <c r="V1355" t="str">
        <f t="shared" si="22"/>
        <v>NÃO</v>
      </c>
    </row>
    <row r="1356" spans="1:22" x14ac:dyDescent="0.25">
      <c r="A1356" t="s">
        <v>6703</v>
      </c>
      <c r="B1356" t="s">
        <v>6704</v>
      </c>
      <c r="C1356" t="s">
        <v>6705</v>
      </c>
      <c r="D1356" t="s">
        <v>85</v>
      </c>
      <c r="E1356" t="s">
        <v>29</v>
      </c>
      <c r="F1356" t="s">
        <v>30</v>
      </c>
      <c r="G1356">
        <v>120</v>
      </c>
      <c r="H1356" s="1" t="s">
        <v>24</v>
      </c>
      <c r="I1356" t="s">
        <v>6706</v>
      </c>
      <c r="J1356" t="s">
        <v>6707</v>
      </c>
      <c r="K1356">
        <v>36</v>
      </c>
      <c r="L1356">
        <v>4320</v>
      </c>
      <c r="M1356">
        <v>5.5</v>
      </c>
      <c r="N1356">
        <v>5.5</v>
      </c>
      <c r="O1356">
        <v>19.8</v>
      </c>
      <c r="P1356">
        <v>31</v>
      </c>
      <c r="Q1356">
        <v>44</v>
      </c>
      <c r="R1356">
        <v>33</v>
      </c>
      <c r="S1356" t="s">
        <v>24</v>
      </c>
      <c r="T1356">
        <v>0</v>
      </c>
      <c r="U1356">
        <v>10</v>
      </c>
      <c r="V1356" t="str">
        <f t="shared" si="22"/>
        <v>NÃO</v>
      </c>
    </row>
    <row r="1357" spans="1:22" x14ac:dyDescent="0.25">
      <c r="A1357" t="s">
        <v>6708</v>
      </c>
      <c r="B1357" t="s">
        <v>6709</v>
      </c>
      <c r="C1357" t="s">
        <v>6710</v>
      </c>
      <c r="D1357" t="s">
        <v>6711</v>
      </c>
      <c r="E1357" t="s">
        <v>6712</v>
      </c>
      <c r="G1357">
        <v>12</v>
      </c>
      <c r="H1357" s="1" t="s">
        <v>47</v>
      </c>
      <c r="I1357" t="s">
        <v>6713</v>
      </c>
      <c r="J1357" t="s">
        <v>6714</v>
      </c>
      <c r="K1357">
        <v>83</v>
      </c>
      <c r="L1357">
        <v>9.9600000000000009</v>
      </c>
      <c r="M1357">
        <v>12.8</v>
      </c>
      <c r="N1357">
        <v>0.7</v>
      </c>
      <c r="O1357">
        <v>19</v>
      </c>
      <c r="P1357">
        <v>45</v>
      </c>
      <c r="Q1357">
        <v>32</v>
      </c>
      <c r="R1357">
        <v>20</v>
      </c>
      <c r="S1357" t="s">
        <v>24</v>
      </c>
      <c r="T1357">
        <v>0</v>
      </c>
      <c r="U1357">
        <v>0</v>
      </c>
      <c r="V1357" t="str">
        <f t="shared" si="22"/>
        <v>SIM</v>
      </c>
    </row>
    <row r="1358" spans="1:22" x14ac:dyDescent="0.25">
      <c r="A1358" t="s">
        <v>6715</v>
      </c>
      <c r="B1358" t="s">
        <v>6716</v>
      </c>
      <c r="C1358" t="s">
        <v>6717</v>
      </c>
      <c r="D1358" t="s">
        <v>6711</v>
      </c>
      <c r="E1358" t="s">
        <v>6712</v>
      </c>
      <c r="G1358">
        <v>12</v>
      </c>
      <c r="H1358" s="1" t="s">
        <v>47</v>
      </c>
      <c r="I1358" t="s">
        <v>6718</v>
      </c>
      <c r="J1358" t="s">
        <v>6719</v>
      </c>
      <c r="K1358">
        <v>100</v>
      </c>
      <c r="L1358">
        <v>12</v>
      </c>
      <c r="M1358">
        <v>13.8</v>
      </c>
      <c r="N1358">
        <v>0.7</v>
      </c>
      <c r="O1358">
        <v>21</v>
      </c>
      <c r="P1358">
        <v>48</v>
      </c>
      <c r="Q1358">
        <v>30</v>
      </c>
      <c r="R1358">
        <v>24</v>
      </c>
      <c r="S1358" t="s">
        <v>24</v>
      </c>
      <c r="T1358">
        <v>0</v>
      </c>
      <c r="U1358">
        <v>0</v>
      </c>
      <c r="V1358" t="str">
        <f t="shared" si="22"/>
        <v>SIM</v>
      </c>
    </row>
    <row r="1359" spans="1:22" x14ac:dyDescent="0.25">
      <c r="A1359" t="s">
        <v>6720</v>
      </c>
      <c r="B1359" t="s">
        <v>6721</v>
      </c>
      <c r="C1359" t="s">
        <v>6722</v>
      </c>
      <c r="D1359" t="s">
        <v>6711</v>
      </c>
      <c r="E1359" t="s">
        <v>6712</v>
      </c>
      <c r="G1359">
        <v>12</v>
      </c>
      <c r="H1359" s="1" t="s">
        <v>47</v>
      </c>
      <c r="I1359" t="s">
        <v>6723</v>
      </c>
      <c r="J1359" t="s">
        <v>6724</v>
      </c>
      <c r="K1359">
        <v>136</v>
      </c>
      <c r="L1359">
        <v>16.32</v>
      </c>
      <c r="M1359">
        <v>15.8</v>
      </c>
      <c r="N1359">
        <v>0.7</v>
      </c>
      <c r="O1359">
        <v>24</v>
      </c>
      <c r="P1359">
        <v>37</v>
      </c>
      <c r="Q1359">
        <v>37</v>
      </c>
      <c r="R1359">
        <v>27</v>
      </c>
      <c r="S1359" t="s">
        <v>24</v>
      </c>
      <c r="T1359">
        <v>0</v>
      </c>
      <c r="U1359">
        <v>0</v>
      </c>
      <c r="V1359" t="str">
        <f t="shared" si="22"/>
        <v>SIM</v>
      </c>
    </row>
    <row r="1360" spans="1:22" x14ac:dyDescent="0.25">
      <c r="A1360" t="s">
        <v>6725</v>
      </c>
      <c r="B1360" t="s">
        <v>6726</v>
      </c>
      <c r="C1360" t="s">
        <v>6727</v>
      </c>
      <c r="D1360" t="s">
        <v>6711</v>
      </c>
      <c r="E1360" t="s">
        <v>6712</v>
      </c>
      <c r="G1360">
        <v>12</v>
      </c>
      <c r="H1360" s="1" t="s">
        <v>47</v>
      </c>
      <c r="I1360" t="s">
        <v>6728</v>
      </c>
      <c r="K1360">
        <v>175</v>
      </c>
      <c r="L1360">
        <v>21</v>
      </c>
      <c r="M1360">
        <v>17.8</v>
      </c>
      <c r="N1360">
        <v>0.7</v>
      </c>
      <c r="O1360">
        <v>26</v>
      </c>
      <c r="P1360">
        <v>45</v>
      </c>
      <c r="Q1360">
        <v>34</v>
      </c>
      <c r="R1360">
        <v>28</v>
      </c>
      <c r="S1360" t="s">
        <v>24</v>
      </c>
      <c r="T1360">
        <v>0</v>
      </c>
      <c r="U1360">
        <v>0</v>
      </c>
      <c r="V1360" t="str">
        <f t="shared" si="22"/>
        <v>SIM</v>
      </c>
    </row>
    <row r="1361" spans="1:22" x14ac:dyDescent="0.25">
      <c r="A1361" t="s">
        <v>6729</v>
      </c>
      <c r="B1361" t="s">
        <v>6730</v>
      </c>
      <c r="C1361" t="s">
        <v>6731</v>
      </c>
      <c r="D1361" t="s">
        <v>85</v>
      </c>
      <c r="E1361" t="s">
        <v>62</v>
      </c>
      <c r="G1361">
        <v>25</v>
      </c>
      <c r="H1361" s="1" t="s">
        <v>24</v>
      </c>
      <c r="I1361" t="s">
        <v>6732</v>
      </c>
      <c r="J1361" t="s">
        <v>6733</v>
      </c>
      <c r="K1361">
        <v>262</v>
      </c>
      <c r="L1361">
        <v>6550</v>
      </c>
      <c r="M1361">
        <v>23</v>
      </c>
      <c r="N1361">
        <v>18</v>
      </c>
      <c r="O1361">
        <v>29</v>
      </c>
      <c r="P1361">
        <v>17.5</v>
      </c>
      <c r="Q1361">
        <v>23.5</v>
      </c>
      <c r="R1361">
        <v>115</v>
      </c>
      <c r="S1361" t="s">
        <v>24</v>
      </c>
      <c r="T1361">
        <v>0</v>
      </c>
      <c r="U1361">
        <v>10</v>
      </c>
      <c r="V1361" t="str">
        <f t="shared" si="22"/>
        <v>NÃO</v>
      </c>
    </row>
    <row r="1362" spans="1:22" x14ac:dyDescent="0.25">
      <c r="A1362" t="s">
        <v>6734</v>
      </c>
      <c r="B1362" t="s">
        <v>6735</v>
      </c>
      <c r="C1362" t="s">
        <v>6736</v>
      </c>
      <c r="D1362" t="s">
        <v>68</v>
      </c>
      <c r="E1362" t="s">
        <v>29</v>
      </c>
      <c r="F1362" t="s">
        <v>30</v>
      </c>
      <c r="G1362">
        <v>24</v>
      </c>
      <c r="H1362" s="1" t="s">
        <v>24</v>
      </c>
      <c r="I1362" t="s">
        <v>6737</v>
      </c>
      <c r="J1362" t="s">
        <v>6738</v>
      </c>
      <c r="K1362">
        <v>63</v>
      </c>
      <c r="L1362">
        <v>1512</v>
      </c>
      <c r="M1362">
        <v>16.8</v>
      </c>
      <c r="N1362">
        <v>8.9</v>
      </c>
      <c r="O1362">
        <v>14.2</v>
      </c>
      <c r="P1362">
        <v>34</v>
      </c>
      <c r="Q1362">
        <v>15</v>
      </c>
      <c r="R1362">
        <v>31</v>
      </c>
      <c r="S1362" t="s">
        <v>24</v>
      </c>
      <c r="T1362">
        <v>0</v>
      </c>
      <c r="U1362">
        <v>10</v>
      </c>
      <c r="V1362" t="str">
        <f t="shared" si="22"/>
        <v>NÃO</v>
      </c>
    </row>
    <row r="1363" spans="1:22" x14ac:dyDescent="0.25">
      <c r="A1363" t="s">
        <v>6739</v>
      </c>
      <c r="B1363" t="s">
        <v>6740</v>
      </c>
      <c r="C1363" t="s">
        <v>6741</v>
      </c>
      <c r="D1363" t="s">
        <v>44</v>
      </c>
      <c r="E1363" t="s">
        <v>219</v>
      </c>
      <c r="F1363" t="s">
        <v>105</v>
      </c>
      <c r="G1363">
        <v>6</v>
      </c>
      <c r="H1363" s="1" t="s">
        <v>24</v>
      </c>
      <c r="I1363" t="s">
        <v>6742</v>
      </c>
      <c r="J1363" t="s">
        <v>6743</v>
      </c>
      <c r="K1363">
        <v>210</v>
      </c>
      <c r="L1363">
        <v>8609</v>
      </c>
      <c r="M1363">
        <v>7.61</v>
      </c>
      <c r="N1363">
        <v>7.61</v>
      </c>
      <c r="O1363">
        <v>13</v>
      </c>
      <c r="P1363">
        <v>47.3</v>
      </c>
      <c r="Q1363">
        <v>28.6</v>
      </c>
      <c r="R1363">
        <v>28.2</v>
      </c>
      <c r="S1363" t="s">
        <v>24</v>
      </c>
      <c r="T1363">
        <v>0</v>
      </c>
      <c r="U1363">
        <v>15</v>
      </c>
      <c r="V1363" t="str">
        <f t="shared" si="22"/>
        <v>NÃO</v>
      </c>
    </row>
    <row r="1364" spans="1:22" x14ac:dyDescent="0.25">
      <c r="A1364" t="s">
        <v>6744</v>
      </c>
      <c r="B1364" t="s">
        <v>6745</v>
      </c>
      <c r="C1364" t="s">
        <v>6746</v>
      </c>
      <c r="D1364" t="s">
        <v>85</v>
      </c>
      <c r="E1364" t="s">
        <v>62</v>
      </c>
      <c r="G1364">
        <v>3</v>
      </c>
      <c r="H1364" s="1" t="s">
        <v>24</v>
      </c>
      <c r="I1364" t="s">
        <v>6747</v>
      </c>
      <c r="J1364" t="s">
        <v>6748</v>
      </c>
      <c r="K1364">
        <v>470</v>
      </c>
      <c r="L1364">
        <v>1410</v>
      </c>
      <c r="M1364">
        <v>28.5</v>
      </c>
      <c r="N1364">
        <v>23</v>
      </c>
      <c r="O1364">
        <v>29</v>
      </c>
      <c r="P1364">
        <v>1</v>
      </c>
      <c r="Q1364">
        <v>1</v>
      </c>
      <c r="R1364">
        <v>1</v>
      </c>
      <c r="S1364" t="s">
        <v>24</v>
      </c>
      <c r="T1364">
        <v>0</v>
      </c>
      <c r="U1364">
        <v>10</v>
      </c>
      <c r="V1364" t="str">
        <f t="shared" si="22"/>
        <v>NÃO</v>
      </c>
    </row>
    <row r="1365" spans="1:22" x14ac:dyDescent="0.25">
      <c r="A1365" t="s">
        <v>6749</v>
      </c>
      <c r="B1365" t="s">
        <v>6750</v>
      </c>
      <c r="C1365" t="s">
        <v>6751</v>
      </c>
      <c r="D1365" t="s">
        <v>85</v>
      </c>
      <c r="E1365" t="s">
        <v>62</v>
      </c>
      <c r="F1365" t="s">
        <v>155</v>
      </c>
      <c r="G1365">
        <v>25</v>
      </c>
      <c r="H1365" s="1" t="s">
        <v>24</v>
      </c>
      <c r="I1365" t="s">
        <v>6752</v>
      </c>
      <c r="J1365" t="s">
        <v>6753</v>
      </c>
      <c r="K1365">
        <v>392</v>
      </c>
      <c r="L1365">
        <v>9800</v>
      </c>
      <c r="M1365">
        <v>23</v>
      </c>
      <c r="N1365">
        <v>18</v>
      </c>
      <c r="O1365">
        <v>29.5</v>
      </c>
      <c r="P1365">
        <v>1</v>
      </c>
      <c r="Q1365">
        <v>1</v>
      </c>
      <c r="R1365">
        <v>1</v>
      </c>
      <c r="S1365" t="s">
        <v>24</v>
      </c>
      <c r="T1365">
        <v>0</v>
      </c>
      <c r="U1365">
        <v>10</v>
      </c>
      <c r="V1365" t="str">
        <f t="shared" si="22"/>
        <v>NÃO</v>
      </c>
    </row>
    <row r="1366" spans="1:22" x14ac:dyDescent="0.25">
      <c r="A1366" t="s">
        <v>6754</v>
      </c>
      <c r="B1366" t="s">
        <v>6755</v>
      </c>
      <c r="C1366" t="s">
        <v>6756</v>
      </c>
      <c r="D1366" t="s">
        <v>85</v>
      </c>
      <c r="E1366" t="s">
        <v>62</v>
      </c>
      <c r="G1366">
        <v>25</v>
      </c>
      <c r="H1366" s="1" t="s">
        <v>24</v>
      </c>
      <c r="I1366" t="s">
        <v>6757</v>
      </c>
      <c r="J1366" t="s">
        <v>6758</v>
      </c>
      <c r="K1366">
        <v>392</v>
      </c>
      <c r="L1366">
        <v>9800</v>
      </c>
      <c r="M1366">
        <v>23</v>
      </c>
      <c r="N1366">
        <v>18</v>
      </c>
      <c r="O1366">
        <v>29.5</v>
      </c>
      <c r="P1366">
        <v>1</v>
      </c>
      <c r="Q1366">
        <v>1</v>
      </c>
      <c r="R1366">
        <v>1</v>
      </c>
      <c r="S1366" t="s">
        <v>24</v>
      </c>
      <c r="T1366">
        <v>0</v>
      </c>
      <c r="U1366">
        <v>10</v>
      </c>
      <c r="V1366" t="str">
        <f t="shared" si="22"/>
        <v>NÃO</v>
      </c>
    </row>
    <row r="1367" spans="1:22" x14ac:dyDescent="0.25">
      <c r="A1367" t="s">
        <v>6759</v>
      </c>
      <c r="B1367" t="s">
        <v>6760</v>
      </c>
      <c r="C1367" t="s">
        <v>6761</v>
      </c>
      <c r="D1367" t="s">
        <v>85</v>
      </c>
      <c r="E1367" t="s">
        <v>62</v>
      </c>
      <c r="G1367">
        <v>25</v>
      </c>
      <c r="H1367" s="1" t="s">
        <v>24</v>
      </c>
      <c r="I1367" t="s">
        <v>6762</v>
      </c>
      <c r="J1367" t="s">
        <v>6763</v>
      </c>
      <c r="K1367">
        <v>262</v>
      </c>
      <c r="L1367">
        <v>6550</v>
      </c>
      <c r="M1367">
        <v>23</v>
      </c>
      <c r="N1367">
        <v>18</v>
      </c>
      <c r="O1367">
        <v>29</v>
      </c>
      <c r="P1367">
        <v>1</v>
      </c>
      <c r="Q1367">
        <v>1</v>
      </c>
      <c r="R1367">
        <v>1</v>
      </c>
      <c r="S1367" t="s">
        <v>24</v>
      </c>
      <c r="T1367">
        <v>0</v>
      </c>
      <c r="U1367">
        <v>10</v>
      </c>
      <c r="V1367" t="str">
        <f t="shared" si="22"/>
        <v>NÃO</v>
      </c>
    </row>
    <row r="1368" spans="1:22" x14ac:dyDescent="0.25">
      <c r="A1368" t="s">
        <v>6764</v>
      </c>
      <c r="B1368" t="s">
        <v>6765</v>
      </c>
      <c r="C1368" t="s">
        <v>6766</v>
      </c>
      <c r="D1368" t="s">
        <v>85</v>
      </c>
      <c r="E1368" t="s">
        <v>62</v>
      </c>
      <c r="G1368">
        <v>24</v>
      </c>
      <c r="H1368" s="1" t="s">
        <v>24</v>
      </c>
      <c r="I1368" t="s">
        <v>6767</v>
      </c>
      <c r="J1368" t="s">
        <v>6768</v>
      </c>
      <c r="K1368">
        <v>152</v>
      </c>
      <c r="L1368">
        <v>3648</v>
      </c>
      <c r="M1368">
        <v>14.5</v>
      </c>
      <c r="N1368">
        <v>12.5</v>
      </c>
      <c r="O1368">
        <v>23</v>
      </c>
      <c r="P1368">
        <v>1</v>
      </c>
      <c r="Q1368">
        <v>1</v>
      </c>
      <c r="R1368">
        <v>1</v>
      </c>
      <c r="S1368" t="s">
        <v>24</v>
      </c>
      <c r="T1368">
        <v>0</v>
      </c>
      <c r="U1368">
        <v>10</v>
      </c>
      <c r="V1368" t="str">
        <f t="shared" si="22"/>
        <v>NÃO</v>
      </c>
    </row>
    <row r="1369" spans="1:22" x14ac:dyDescent="0.25">
      <c r="A1369" t="s">
        <v>6769</v>
      </c>
      <c r="B1369" t="s">
        <v>6770</v>
      </c>
      <c r="C1369" t="s">
        <v>6771</v>
      </c>
      <c r="D1369" t="s">
        <v>85</v>
      </c>
      <c r="E1369" t="s">
        <v>62</v>
      </c>
      <c r="G1369">
        <v>6</v>
      </c>
      <c r="H1369" s="1" t="s">
        <v>24</v>
      </c>
      <c r="I1369" t="s">
        <v>6772</v>
      </c>
      <c r="J1369" t="s">
        <v>6773</v>
      </c>
      <c r="K1369">
        <v>665</v>
      </c>
      <c r="L1369">
        <v>3990</v>
      </c>
      <c r="M1369">
        <v>35</v>
      </c>
      <c r="N1369">
        <v>27</v>
      </c>
      <c r="O1369">
        <v>23.5</v>
      </c>
      <c r="P1369">
        <v>1</v>
      </c>
      <c r="Q1369">
        <v>1</v>
      </c>
      <c r="R1369">
        <v>1</v>
      </c>
      <c r="S1369" t="s">
        <v>24</v>
      </c>
      <c r="T1369">
        <v>0</v>
      </c>
      <c r="U1369">
        <v>10</v>
      </c>
      <c r="V1369" t="str">
        <f t="shared" si="22"/>
        <v>NÃO</v>
      </c>
    </row>
    <row r="1370" spans="1:22" x14ac:dyDescent="0.25">
      <c r="A1370" t="s">
        <v>6774</v>
      </c>
      <c r="B1370" t="s">
        <v>6775</v>
      </c>
      <c r="C1370" t="s">
        <v>6776</v>
      </c>
      <c r="D1370" t="s">
        <v>85</v>
      </c>
      <c r="E1370" t="s">
        <v>29</v>
      </c>
      <c r="F1370" t="s">
        <v>30</v>
      </c>
      <c r="G1370">
        <v>50</v>
      </c>
      <c r="H1370" s="1" t="s">
        <v>24</v>
      </c>
      <c r="I1370" t="s">
        <v>6777</v>
      </c>
      <c r="J1370" t="s">
        <v>6778</v>
      </c>
      <c r="K1370">
        <v>92</v>
      </c>
      <c r="L1370">
        <v>4600</v>
      </c>
      <c r="M1370">
        <v>17.5</v>
      </c>
      <c r="N1370">
        <v>17.5</v>
      </c>
      <c r="O1370">
        <v>18.5</v>
      </c>
      <c r="P1370">
        <v>1</v>
      </c>
      <c r="Q1370">
        <v>1</v>
      </c>
      <c r="R1370">
        <v>1</v>
      </c>
      <c r="S1370" t="s">
        <v>24</v>
      </c>
      <c r="T1370">
        <v>0</v>
      </c>
      <c r="U1370">
        <v>10</v>
      </c>
      <c r="V1370" t="str">
        <f t="shared" si="22"/>
        <v>NÃO</v>
      </c>
    </row>
    <row r="1371" spans="1:22" x14ac:dyDescent="0.25">
      <c r="A1371" t="s">
        <v>6779</v>
      </c>
      <c r="B1371" t="s">
        <v>6780</v>
      </c>
      <c r="C1371" t="s">
        <v>6781</v>
      </c>
      <c r="D1371" t="s">
        <v>6711</v>
      </c>
      <c r="E1371" t="s">
        <v>6712</v>
      </c>
      <c r="G1371">
        <v>12</v>
      </c>
      <c r="H1371" s="1" t="s">
        <v>47</v>
      </c>
      <c r="I1371" t="s">
        <v>6782</v>
      </c>
      <c r="J1371" t="s">
        <v>6783</v>
      </c>
      <c r="K1371">
        <v>1</v>
      </c>
      <c r="L1371">
        <v>1</v>
      </c>
      <c r="M1371">
        <v>1</v>
      </c>
      <c r="N1371">
        <v>1</v>
      </c>
      <c r="O1371">
        <v>1</v>
      </c>
      <c r="P1371">
        <v>1</v>
      </c>
      <c r="Q1371">
        <v>1</v>
      </c>
      <c r="R1371">
        <v>1</v>
      </c>
      <c r="S1371" t="s">
        <v>24</v>
      </c>
      <c r="T1371">
        <v>0</v>
      </c>
      <c r="U1371">
        <v>0</v>
      </c>
      <c r="V1371" t="str">
        <f t="shared" si="22"/>
        <v>SIM</v>
      </c>
    </row>
    <row r="1372" spans="1:22" x14ac:dyDescent="0.25">
      <c r="A1372" t="s">
        <v>6784</v>
      </c>
      <c r="B1372" t="s">
        <v>6785</v>
      </c>
      <c r="C1372" t="s">
        <v>6786</v>
      </c>
      <c r="D1372" t="s">
        <v>6711</v>
      </c>
      <c r="E1372" t="s">
        <v>6712</v>
      </c>
      <c r="G1372">
        <v>12</v>
      </c>
      <c r="H1372" s="1" t="s">
        <v>47</v>
      </c>
      <c r="I1372" t="s">
        <v>6787</v>
      </c>
      <c r="J1372" t="s">
        <v>6788</v>
      </c>
      <c r="K1372">
        <v>1</v>
      </c>
      <c r="L1372">
        <v>1</v>
      </c>
      <c r="M1372">
        <v>1</v>
      </c>
      <c r="N1372">
        <v>1</v>
      </c>
      <c r="O1372">
        <v>1</v>
      </c>
      <c r="P1372">
        <v>1</v>
      </c>
      <c r="Q1372">
        <v>1</v>
      </c>
      <c r="R1372">
        <v>1</v>
      </c>
      <c r="S1372" t="s">
        <v>24</v>
      </c>
      <c r="T1372">
        <v>0</v>
      </c>
      <c r="U1372">
        <v>0</v>
      </c>
      <c r="V1372" t="str">
        <f t="shared" si="22"/>
        <v>SIM</v>
      </c>
    </row>
    <row r="1373" spans="1:22" x14ac:dyDescent="0.25">
      <c r="A1373" t="s">
        <v>6789</v>
      </c>
      <c r="B1373" t="s">
        <v>6790</v>
      </c>
      <c r="C1373" t="s">
        <v>6791</v>
      </c>
      <c r="D1373" t="s">
        <v>6711</v>
      </c>
      <c r="E1373" t="s">
        <v>6712</v>
      </c>
      <c r="G1373">
        <v>12</v>
      </c>
      <c r="H1373" s="1" t="s">
        <v>47</v>
      </c>
      <c r="I1373" t="s">
        <v>6792</v>
      </c>
      <c r="J1373" t="s">
        <v>6793</v>
      </c>
      <c r="K1373">
        <v>1</v>
      </c>
      <c r="L1373">
        <v>1</v>
      </c>
      <c r="M1373">
        <v>1</v>
      </c>
      <c r="N1373">
        <v>1</v>
      </c>
      <c r="O1373">
        <v>1</v>
      </c>
      <c r="P1373">
        <v>1</v>
      </c>
      <c r="Q1373">
        <v>1</v>
      </c>
      <c r="R1373">
        <v>1</v>
      </c>
      <c r="S1373" t="s">
        <v>24</v>
      </c>
      <c r="T1373">
        <v>0</v>
      </c>
      <c r="U1373">
        <v>0</v>
      </c>
      <c r="V1373" t="str">
        <f t="shared" si="22"/>
        <v>SIM</v>
      </c>
    </row>
    <row r="1374" spans="1:22" x14ac:dyDescent="0.25">
      <c r="A1374" t="s">
        <v>6794</v>
      </c>
      <c r="B1374" t="s">
        <v>6795</v>
      </c>
      <c r="C1374" t="s">
        <v>6796</v>
      </c>
      <c r="D1374" t="s">
        <v>22</v>
      </c>
      <c r="E1374" t="s">
        <v>29</v>
      </c>
      <c r="F1374" t="s">
        <v>30</v>
      </c>
      <c r="G1374">
        <v>36</v>
      </c>
      <c r="H1374" s="1" t="s">
        <v>24</v>
      </c>
      <c r="I1374" t="s">
        <v>6797</v>
      </c>
      <c r="J1374" t="s">
        <v>6798</v>
      </c>
      <c r="K1374">
        <v>59</v>
      </c>
      <c r="L1374">
        <v>2230</v>
      </c>
      <c r="M1374">
        <v>6</v>
      </c>
      <c r="N1374">
        <v>6</v>
      </c>
      <c r="O1374">
        <v>13</v>
      </c>
      <c r="P1374">
        <v>30</v>
      </c>
      <c r="Q1374">
        <v>19</v>
      </c>
      <c r="R1374">
        <v>22</v>
      </c>
      <c r="S1374" t="s">
        <v>24</v>
      </c>
      <c r="T1374">
        <v>0</v>
      </c>
      <c r="U1374">
        <v>10</v>
      </c>
      <c r="V1374" t="str">
        <f t="shared" si="22"/>
        <v>NÃO</v>
      </c>
    </row>
    <row r="1375" spans="1:22" x14ac:dyDescent="0.25">
      <c r="A1375" t="s">
        <v>6799</v>
      </c>
      <c r="B1375" t="s">
        <v>6800</v>
      </c>
      <c r="C1375" t="s">
        <v>6801</v>
      </c>
      <c r="D1375" t="s">
        <v>645</v>
      </c>
      <c r="E1375" t="s">
        <v>104</v>
      </c>
      <c r="F1375" t="s">
        <v>105</v>
      </c>
      <c r="G1375">
        <v>12</v>
      </c>
      <c r="H1375" s="1" t="s">
        <v>47</v>
      </c>
      <c r="I1375" t="s">
        <v>6802</v>
      </c>
      <c r="J1375" t="s">
        <v>6803</v>
      </c>
      <c r="K1375">
        <v>435</v>
      </c>
      <c r="L1375">
        <v>5230</v>
      </c>
      <c r="M1375">
        <v>10</v>
      </c>
      <c r="N1375">
        <v>10</v>
      </c>
      <c r="O1375">
        <v>13.8</v>
      </c>
      <c r="P1375">
        <v>44.9</v>
      </c>
      <c r="Q1375">
        <v>33.700000000000003</v>
      </c>
      <c r="R1375">
        <v>14.6</v>
      </c>
      <c r="S1375" t="s">
        <v>24</v>
      </c>
      <c r="T1375">
        <v>0</v>
      </c>
      <c r="U1375">
        <v>10</v>
      </c>
      <c r="V1375" t="str">
        <f t="shared" si="22"/>
        <v>SIM</v>
      </c>
    </row>
    <row r="1376" spans="1:22" x14ac:dyDescent="0.25">
      <c r="A1376" t="s">
        <v>6804</v>
      </c>
      <c r="B1376" t="s">
        <v>6805</v>
      </c>
      <c r="C1376" t="s">
        <v>6806</v>
      </c>
      <c r="D1376" t="s">
        <v>645</v>
      </c>
      <c r="E1376" t="s">
        <v>104</v>
      </c>
      <c r="F1376" t="s">
        <v>105</v>
      </c>
      <c r="G1376">
        <v>12</v>
      </c>
      <c r="H1376" s="1" t="s">
        <v>47</v>
      </c>
      <c r="I1376" t="s">
        <v>6807</v>
      </c>
      <c r="J1376" t="s">
        <v>6808</v>
      </c>
      <c r="K1376">
        <v>515</v>
      </c>
      <c r="L1376">
        <v>6190</v>
      </c>
      <c r="M1376">
        <v>11</v>
      </c>
      <c r="N1376">
        <v>11</v>
      </c>
      <c r="O1376">
        <v>17.600000000000001</v>
      </c>
      <c r="P1376">
        <v>52.1</v>
      </c>
      <c r="Q1376">
        <v>39.1</v>
      </c>
      <c r="R1376">
        <v>18.2</v>
      </c>
      <c r="S1376" t="s">
        <v>24</v>
      </c>
      <c r="T1376">
        <v>0</v>
      </c>
      <c r="U1376">
        <v>10</v>
      </c>
      <c r="V1376" t="str">
        <f t="shared" si="22"/>
        <v>SIM</v>
      </c>
    </row>
    <row r="1377" spans="1:22" x14ac:dyDescent="0.25">
      <c r="A1377" t="s">
        <v>6809</v>
      </c>
      <c r="B1377" t="s">
        <v>6810</v>
      </c>
      <c r="C1377" t="s">
        <v>6811</v>
      </c>
      <c r="D1377" t="s">
        <v>645</v>
      </c>
      <c r="E1377" t="s">
        <v>104</v>
      </c>
      <c r="F1377" t="s">
        <v>105</v>
      </c>
      <c r="G1377">
        <v>6</v>
      </c>
      <c r="H1377" s="1" t="s">
        <v>47</v>
      </c>
      <c r="I1377" t="s">
        <v>6812</v>
      </c>
      <c r="J1377" t="s">
        <v>6813</v>
      </c>
      <c r="K1377">
        <v>670</v>
      </c>
      <c r="L1377">
        <v>4020</v>
      </c>
      <c r="M1377">
        <v>11.5</v>
      </c>
      <c r="N1377">
        <v>11.5</v>
      </c>
      <c r="O1377">
        <v>20.7</v>
      </c>
      <c r="P1377">
        <v>35.700000000000003</v>
      </c>
      <c r="Q1377">
        <v>23.8</v>
      </c>
      <c r="R1377">
        <v>21.7</v>
      </c>
      <c r="S1377" t="s">
        <v>24</v>
      </c>
      <c r="T1377">
        <v>0</v>
      </c>
      <c r="U1377">
        <v>10</v>
      </c>
      <c r="V1377" t="str">
        <f t="shared" si="22"/>
        <v>SIM</v>
      </c>
    </row>
    <row r="1378" spans="1:22" x14ac:dyDescent="0.25">
      <c r="A1378" t="s">
        <v>6814</v>
      </c>
      <c r="B1378" t="s">
        <v>6815</v>
      </c>
      <c r="C1378" t="s">
        <v>6816</v>
      </c>
      <c r="D1378" t="s">
        <v>385</v>
      </c>
      <c r="E1378" t="s">
        <v>874</v>
      </c>
      <c r="G1378">
        <v>6</v>
      </c>
      <c r="H1378" s="1" t="s">
        <v>24</v>
      </c>
      <c r="I1378" t="s">
        <v>6817</v>
      </c>
      <c r="J1378" t="s">
        <v>6818</v>
      </c>
      <c r="K1378">
        <v>514</v>
      </c>
      <c r="L1378">
        <v>600</v>
      </c>
      <c r="M1378">
        <v>27</v>
      </c>
      <c r="N1378">
        <v>27</v>
      </c>
      <c r="O1378">
        <v>9.5</v>
      </c>
      <c r="P1378">
        <v>59</v>
      </c>
      <c r="Q1378">
        <v>28</v>
      </c>
      <c r="R1378">
        <v>28</v>
      </c>
      <c r="S1378" t="s">
        <v>24</v>
      </c>
      <c r="T1378">
        <v>0</v>
      </c>
      <c r="U1378">
        <v>10</v>
      </c>
      <c r="V1378" t="str">
        <f t="shared" si="22"/>
        <v>NÃO</v>
      </c>
    </row>
    <row r="1379" spans="1:22" x14ac:dyDescent="0.25">
      <c r="A1379" t="s">
        <v>6819</v>
      </c>
      <c r="B1379" t="s">
        <v>6820</v>
      </c>
      <c r="C1379" t="s">
        <v>6821</v>
      </c>
      <c r="D1379" t="s">
        <v>385</v>
      </c>
      <c r="E1379" t="s">
        <v>614</v>
      </c>
      <c r="G1379">
        <v>6</v>
      </c>
      <c r="H1379" s="1" t="s">
        <v>24</v>
      </c>
      <c r="I1379" t="s">
        <v>6822</v>
      </c>
      <c r="J1379" t="s">
        <v>6823</v>
      </c>
      <c r="K1379">
        <v>210</v>
      </c>
      <c r="L1379">
        <v>1650</v>
      </c>
      <c r="M1379">
        <v>35.5</v>
      </c>
      <c r="N1379">
        <v>20</v>
      </c>
      <c r="O1379">
        <v>6</v>
      </c>
      <c r="P1379">
        <v>36.200000000000003</v>
      </c>
      <c r="Q1379">
        <v>23.2</v>
      </c>
      <c r="R1379">
        <v>16</v>
      </c>
      <c r="S1379" t="s">
        <v>24</v>
      </c>
      <c r="T1379">
        <v>0</v>
      </c>
      <c r="U1379">
        <v>10</v>
      </c>
      <c r="V1379" t="str">
        <f t="shared" si="22"/>
        <v>NÃO</v>
      </c>
    </row>
    <row r="1380" spans="1:22" x14ac:dyDescent="0.25">
      <c r="A1380" t="s">
        <v>6824</v>
      </c>
      <c r="B1380" t="s">
        <v>6825</v>
      </c>
      <c r="C1380" t="s">
        <v>6826</v>
      </c>
      <c r="D1380" t="s">
        <v>385</v>
      </c>
      <c r="E1380" t="s">
        <v>614</v>
      </c>
      <c r="G1380">
        <v>6</v>
      </c>
      <c r="H1380" s="1" t="s">
        <v>24</v>
      </c>
      <c r="I1380" t="s">
        <v>6827</v>
      </c>
      <c r="J1380" t="s">
        <v>6828</v>
      </c>
      <c r="K1380">
        <v>210</v>
      </c>
      <c r="L1380">
        <v>1650</v>
      </c>
      <c r="M1380">
        <v>35.5</v>
      </c>
      <c r="N1380">
        <v>20</v>
      </c>
      <c r="O1380">
        <v>6</v>
      </c>
      <c r="P1380">
        <v>36.200000000000003</v>
      </c>
      <c r="Q1380">
        <v>23.2</v>
      </c>
      <c r="R1380">
        <v>16</v>
      </c>
      <c r="S1380" t="s">
        <v>24</v>
      </c>
      <c r="T1380">
        <v>0</v>
      </c>
      <c r="U1380">
        <v>10</v>
      </c>
      <c r="V1380" t="str">
        <f t="shared" si="22"/>
        <v>NÃO</v>
      </c>
    </row>
    <row r="1381" spans="1:22" x14ac:dyDescent="0.25">
      <c r="A1381" t="s">
        <v>6829</v>
      </c>
      <c r="B1381" t="s">
        <v>6830</v>
      </c>
      <c r="C1381" t="s">
        <v>6831</v>
      </c>
      <c r="D1381" t="s">
        <v>385</v>
      </c>
      <c r="E1381" t="s">
        <v>614</v>
      </c>
      <c r="G1381">
        <v>6</v>
      </c>
      <c r="H1381" s="1" t="s">
        <v>24</v>
      </c>
      <c r="I1381" t="s">
        <v>6832</v>
      </c>
      <c r="J1381" t="s">
        <v>6833</v>
      </c>
      <c r="K1381">
        <v>241</v>
      </c>
      <c r="L1381">
        <v>1850</v>
      </c>
      <c r="M1381">
        <v>37.5</v>
      </c>
      <c r="N1381">
        <v>22</v>
      </c>
      <c r="O1381">
        <v>6</v>
      </c>
      <c r="P1381">
        <v>36.6</v>
      </c>
      <c r="Q1381">
        <v>24.6</v>
      </c>
      <c r="R1381">
        <v>16</v>
      </c>
      <c r="S1381" t="s">
        <v>24</v>
      </c>
      <c r="T1381">
        <v>0</v>
      </c>
      <c r="U1381">
        <v>10</v>
      </c>
      <c r="V1381" t="str">
        <f t="shared" si="22"/>
        <v>NÃO</v>
      </c>
    </row>
    <row r="1382" spans="1:22" x14ac:dyDescent="0.25">
      <c r="A1382" t="s">
        <v>6834</v>
      </c>
      <c r="B1382" t="s">
        <v>6835</v>
      </c>
      <c r="C1382" t="s">
        <v>6836</v>
      </c>
      <c r="D1382" t="s">
        <v>385</v>
      </c>
      <c r="E1382" t="s">
        <v>614</v>
      </c>
      <c r="G1382">
        <v>6</v>
      </c>
      <c r="H1382" s="1" t="s">
        <v>24</v>
      </c>
      <c r="I1382" t="s">
        <v>6837</v>
      </c>
      <c r="J1382" t="s">
        <v>6838</v>
      </c>
      <c r="K1382">
        <v>241</v>
      </c>
      <c r="L1382">
        <v>1850</v>
      </c>
      <c r="M1382">
        <v>37.5</v>
      </c>
      <c r="N1382">
        <v>22</v>
      </c>
      <c r="O1382">
        <v>6</v>
      </c>
      <c r="P1382">
        <v>36.6</v>
      </c>
      <c r="Q1382">
        <v>24.6</v>
      </c>
      <c r="R1382">
        <v>16</v>
      </c>
      <c r="S1382" t="s">
        <v>24</v>
      </c>
      <c r="T1382">
        <v>0</v>
      </c>
      <c r="U1382">
        <v>10</v>
      </c>
      <c r="V1382" t="str">
        <f t="shared" si="22"/>
        <v>NÃO</v>
      </c>
    </row>
    <row r="1383" spans="1:22" x14ac:dyDescent="0.25">
      <c r="A1383" t="s">
        <v>6839</v>
      </c>
      <c r="B1383" t="s">
        <v>6840</v>
      </c>
      <c r="C1383" t="s">
        <v>6841</v>
      </c>
      <c r="D1383" t="s">
        <v>385</v>
      </c>
      <c r="E1383" t="s">
        <v>614</v>
      </c>
      <c r="G1383">
        <v>6</v>
      </c>
      <c r="H1383" s="1" t="s">
        <v>24</v>
      </c>
      <c r="I1383" t="s">
        <v>6842</v>
      </c>
      <c r="J1383" t="s">
        <v>6843</v>
      </c>
      <c r="K1383">
        <v>270</v>
      </c>
      <c r="L1383">
        <v>2080</v>
      </c>
      <c r="M1383">
        <v>39.5</v>
      </c>
      <c r="N1383">
        <v>24.9</v>
      </c>
      <c r="O1383">
        <v>6</v>
      </c>
      <c r="P1383">
        <v>40.200000000000003</v>
      </c>
      <c r="Q1383">
        <v>27.2</v>
      </c>
      <c r="R1383">
        <v>17</v>
      </c>
      <c r="S1383" t="s">
        <v>24</v>
      </c>
      <c r="T1383">
        <v>0</v>
      </c>
      <c r="U1383">
        <v>10</v>
      </c>
      <c r="V1383" t="str">
        <f t="shared" si="22"/>
        <v>NÃO</v>
      </c>
    </row>
    <row r="1384" spans="1:22" x14ac:dyDescent="0.25">
      <c r="A1384" t="s">
        <v>6844</v>
      </c>
      <c r="B1384" t="s">
        <v>6845</v>
      </c>
      <c r="C1384" t="s">
        <v>6846</v>
      </c>
      <c r="D1384" t="s">
        <v>385</v>
      </c>
      <c r="E1384" t="s">
        <v>614</v>
      </c>
      <c r="G1384">
        <v>6</v>
      </c>
      <c r="H1384" s="1" t="s">
        <v>24</v>
      </c>
      <c r="I1384" t="s">
        <v>6847</v>
      </c>
      <c r="J1384" t="s">
        <v>6848</v>
      </c>
      <c r="K1384">
        <v>270</v>
      </c>
      <c r="L1384">
        <v>2080</v>
      </c>
      <c r="M1384">
        <v>39.5</v>
      </c>
      <c r="N1384">
        <v>24.9</v>
      </c>
      <c r="O1384">
        <v>6</v>
      </c>
      <c r="P1384">
        <v>40.200000000000003</v>
      </c>
      <c r="Q1384">
        <v>27.2</v>
      </c>
      <c r="R1384">
        <v>17</v>
      </c>
      <c r="S1384" t="s">
        <v>24</v>
      </c>
      <c r="T1384">
        <v>0</v>
      </c>
      <c r="U1384">
        <v>10</v>
      </c>
      <c r="V1384" t="str">
        <f t="shared" si="22"/>
        <v>NÃO</v>
      </c>
    </row>
    <row r="1385" spans="1:22" x14ac:dyDescent="0.25">
      <c r="A1385" t="s">
        <v>6849</v>
      </c>
      <c r="B1385" t="s">
        <v>6850</v>
      </c>
      <c r="C1385" t="s">
        <v>6851</v>
      </c>
      <c r="D1385" t="s">
        <v>385</v>
      </c>
      <c r="E1385" t="s">
        <v>1474</v>
      </c>
      <c r="G1385">
        <v>12</v>
      </c>
      <c r="H1385" s="1" t="s">
        <v>24</v>
      </c>
      <c r="I1385" t="s">
        <v>6852</v>
      </c>
      <c r="J1385" t="s">
        <v>6853</v>
      </c>
      <c r="K1385">
        <v>380</v>
      </c>
      <c r="L1385">
        <v>5096</v>
      </c>
      <c r="M1385">
        <v>10</v>
      </c>
      <c r="N1385">
        <v>10</v>
      </c>
      <c r="O1385">
        <v>22.7</v>
      </c>
      <c r="P1385">
        <v>42.6</v>
      </c>
      <c r="Q1385">
        <v>33.200000000000003</v>
      </c>
      <c r="R1385">
        <v>24.3</v>
      </c>
      <c r="S1385" t="s">
        <v>24</v>
      </c>
      <c r="T1385">
        <v>0</v>
      </c>
      <c r="U1385">
        <v>10</v>
      </c>
      <c r="V1385" t="str">
        <f t="shared" si="22"/>
        <v>NÃO</v>
      </c>
    </row>
    <row r="1386" spans="1:22" x14ac:dyDescent="0.25">
      <c r="A1386" t="s">
        <v>6854</v>
      </c>
      <c r="B1386" t="s">
        <v>6855</v>
      </c>
      <c r="C1386" t="s">
        <v>6856</v>
      </c>
      <c r="D1386" t="s">
        <v>385</v>
      </c>
      <c r="E1386" t="s">
        <v>1474</v>
      </c>
      <c r="G1386">
        <v>12</v>
      </c>
      <c r="H1386" s="1" t="s">
        <v>24</v>
      </c>
      <c r="I1386" t="s">
        <v>6857</v>
      </c>
      <c r="J1386" t="s">
        <v>6858</v>
      </c>
      <c r="K1386">
        <v>380</v>
      </c>
      <c r="L1386">
        <v>5096</v>
      </c>
      <c r="M1386">
        <v>10</v>
      </c>
      <c r="N1386">
        <v>10</v>
      </c>
      <c r="O1386">
        <v>22.7</v>
      </c>
      <c r="P1386">
        <v>42.6</v>
      </c>
      <c r="Q1386">
        <v>33.200000000000003</v>
      </c>
      <c r="R1386">
        <v>24.3</v>
      </c>
      <c r="S1386" t="s">
        <v>24</v>
      </c>
      <c r="T1386">
        <v>0</v>
      </c>
      <c r="U1386">
        <v>10</v>
      </c>
      <c r="V1386" t="str">
        <f t="shared" si="22"/>
        <v>NÃO</v>
      </c>
    </row>
    <row r="1387" spans="1:22" x14ac:dyDescent="0.25">
      <c r="A1387" t="s">
        <v>6859</v>
      </c>
      <c r="B1387" t="s">
        <v>6860</v>
      </c>
      <c r="C1387" t="s">
        <v>6861</v>
      </c>
      <c r="D1387" t="s">
        <v>385</v>
      </c>
      <c r="E1387" t="s">
        <v>1474</v>
      </c>
      <c r="G1387">
        <v>12</v>
      </c>
      <c r="H1387" s="1" t="s">
        <v>24</v>
      </c>
      <c r="I1387" t="s">
        <v>6862</v>
      </c>
      <c r="J1387" t="s">
        <v>6863</v>
      </c>
      <c r="K1387">
        <v>380</v>
      </c>
      <c r="L1387">
        <v>5096</v>
      </c>
      <c r="M1387">
        <v>10</v>
      </c>
      <c r="N1387">
        <v>10</v>
      </c>
      <c r="O1387">
        <v>22.7</v>
      </c>
      <c r="P1387">
        <v>42.6</v>
      </c>
      <c r="Q1387">
        <v>33.200000000000003</v>
      </c>
      <c r="R1387">
        <v>24.3</v>
      </c>
      <c r="S1387" t="s">
        <v>24</v>
      </c>
      <c r="T1387">
        <v>0</v>
      </c>
      <c r="U1387">
        <v>10</v>
      </c>
      <c r="V1387" t="str">
        <f t="shared" si="22"/>
        <v>NÃO</v>
      </c>
    </row>
    <row r="1388" spans="1:22" x14ac:dyDescent="0.25">
      <c r="A1388" t="s">
        <v>6864</v>
      </c>
      <c r="B1388" t="s">
        <v>6865</v>
      </c>
      <c r="C1388" t="s">
        <v>6866</v>
      </c>
      <c r="D1388" t="s">
        <v>385</v>
      </c>
      <c r="E1388" t="s">
        <v>874</v>
      </c>
      <c r="G1388">
        <v>1</v>
      </c>
      <c r="H1388" s="1" t="s">
        <v>24</v>
      </c>
      <c r="I1388" t="s">
        <v>6867</v>
      </c>
      <c r="J1388" t="s">
        <v>6868</v>
      </c>
      <c r="K1388">
        <v>1654</v>
      </c>
      <c r="L1388">
        <v>1849</v>
      </c>
      <c r="M1388">
        <v>28</v>
      </c>
      <c r="N1388">
        <v>25</v>
      </c>
      <c r="O1388">
        <v>37</v>
      </c>
      <c r="P1388">
        <v>29</v>
      </c>
      <c r="Q1388">
        <v>26</v>
      </c>
      <c r="R1388">
        <v>38</v>
      </c>
      <c r="S1388" t="s">
        <v>24</v>
      </c>
      <c r="T1388">
        <v>0</v>
      </c>
      <c r="U1388">
        <v>10</v>
      </c>
      <c r="V1388" t="str">
        <f t="shared" si="22"/>
        <v>NÃO</v>
      </c>
    </row>
    <row r="1389" spans="1:22" x14ac:dyDescent="0.25">
      <c r="A1389" t="s">
        <v>6869</v>
      </c>
      <c r="B1389" t="s">
        <v>6870</v>
      </c>
      <c r="C1389" t="s">
        <v>6871</v>
      </c>
      <c r="D1389" t="s">
        <v>385</v>
      </c>
      <c r="E1389" t="s">
        <v>614</v>
      </c>
      <c r="G1389">
        <v>6</v>
      </c>
      <c r="H1389" s="1" t="s">
        <v>24</v>
      </c>
      <c r="I1389" t="s">
        <v>6872</v>
      </c>
      <c r="J1389" t="s">
        <v>6873</v>
      </c>
      <c r="K1389">
        <v>220</v>
      </c>
      <c r="L1389">
        <v>1438</v>
      </c>
      <c r="M1389">
        <v>36.4</v>
      </c>
      <c r="N1389">
        <v>22</v>
      </c>
      <c r="O1389">
        <v>1.5</v>
      </c>
      <c r="P1389">
        <v>36.6</v>
      </c>
      <c r="Q1389">
        <v>22.6</v>
      </c>
      <c r="R1389">
        <v>10</v>
      </c>
      <c r="S1389" t="s">
        <v>24</v>
      </c>
      <c r="T1389">
        <v>0</v>
      </c>
      <c r="U1389">
        <v>10</v>
      </c>
      <c r="V1389" t="str">
        <f t="shared" si="22"/>
        <v>NÃO</v>
      </c>
    </row>
    <row r="1390" spans="1:22" x14ac:dyDescent="0.25">
      <c r="A1390" t="s">
        <v>6874</v>
      </c>
      <c r="B1390" t="s">
        <v>6875</v>
      </c>
      <c r="C1390" t="s">
        <v>6876</v>
      </c>
      <c r="D1390" t="s">
        <v>385</v>
      </c>
      <c r="E1390" t="s">
        <v>614</v>
      </c>
      <c r="G1390">
        <v>6</v>
      </c>
      <c r="H1390" s="1" t="s">
        <v>24</v>
      </c>
      <c r="I1390" t="s">
        <v>6877</v>
      </c>
      <c r="J1390" t="s">
        <v>6878</v>
      </c>
      <c r="K1390">
        <v>220</v>
      </c>
      <c r="L1390">
        <v>1438</v>
      </c>
      <c r="M1390">
        <v>36.4</v>
      </c>
      <c r="N1390">
        <v>22</v>
      </c>
      <c r="O1390">
        <v>1.5</v>
      </c>
      <c r="P1390">
        <v>36.6</v>
      </c>
      <c r="Q1390">
        <v>22.6</v>
      </c>
      <c r="R1390">
        <v>10</v>
      </c>
      <c r="S1390" t="s">
        <v>24</v>
      </c>
      <c r="T1390">
        <v>0</v>
      </c>
      <c r="U1390">
        <v>10</v>
      </c>
      <c r="V1390" t="str">
        <f t="shared" si="22"/>
        <v>NÃO</v>
      </c>
    </row>
    <row r="1391" spans="1:22" x14ac:dyDescent="0.25">
      <c r="A1391" t="s">
        <v>6879</v>
      </c>
      <c r="B1391" t="s">
        <v>6880</v>
      </c>
      <c r="C1391" t="s">
        <v>6881</v>
      </c>
      <c r="D1391" t="s">
        <v>44</v>
      </c>
      <c r="E1391" t="s">
        <v>45</v>
      </c>
      <c r="F1391" t="s">
        <v>46</v>
      </c>
      <c r="G1391">
        <v>24</v>
      </c>
      <c r="H1391" s="1" t="s">
        <v>47</v>
      </c>
      <c r="I1391" t="s">
        <v>6882</v>
      </c>
      <c r="J1391" t="s">
        <v>6883</v>
      </c>
      <c r="K1391">
        <v>280</v>
      </c>
      <c r="L1391">
        <v>7424</v>
      </c>
      <c r="M1391">
        <v>7.4</v>
      </c>
      <c r="N1391">
        <v>7.4</v>
      </c>
      <c r="O1391">
        <v>14.22</v>
      </c>
      <c r="P1391">
        <v>43.4</v>
      </c>
      <c r="Q1391">
        <v>29.2</v>
      </c>
      <c r="R1391">
        <v>15.3</v>
      </c>
      <c r="S1391" t="s">
        <v>24</v>
      </c>
      <c r="T1391">
        <v>0</v>
      </c>
      <c r="U1391">
        <v>15</v>
      </c>
      <c r="V1391" t="str">
        <f t="shared" si="22"/>
        <v>SIM</v>
      </c>
    </row>
    <row r="1392" spans="1:22" x14ac:dyDescent="0.25">
      <c r="A1392" t="s">
        <v>6884</v>
      </c>
      <c r="B1392" t="s">
        <v>6885</v>
      </c>
      <c r="C1392" t="s">
        <v>6886</v>
      </c>
      <c r="D1392" t="s">
        <v>44</v>
      </c>
      <c r="E1392" t="s">
        <v>45</v>
      </c>
      <c r="F1392" t="s">
        <v>46</v>
      </c>
      <c r="G1392">
        <v>12</v>
      </c>
      <c r="H1392" s="1" t="s">
        <v>47</v>
      </c>
      <c r="I1392" t="s">
        <v>6887</v>
      </c>
      <c r="J1392" t="s">
        <v>6888</v>
      </c>
      <c r="K1392">
        <v>290</v>
      </c>
      <c r="L1392">
        <v>3806</v>
      </c>
      <c r="M1392">
        <v>8.3800000000000008</v>
      </c>
      <c r="N1392">
        <v>8.3800000000000008</v>
      </c>
      <c r="O1392">
        <v>15.6</v>
      </c>
      <c r="P1392">
        <v>35</v>
      </c>
      <c r="Q1392">
        <v>26.3</v>
      </c>
      <c r="R1392">
        <v>16.8</v>
      </c>
      <c r="S1392" t="s">
        <v>24</v>
      </c>
      <c r="T1392">
        <v>0</v>
      </c>
      <c r="U1392">
        <v>15</v>
      </c>
      <c r="V1392" t="str">
        <f t="shared" si="22"/>
        <v>SIM</v>
      </c>
    </row>
    <row r="1393" spans="1:22" x14ac:dyDescent="0.25">
      <c r="A1393" t="s">
        <v>6889</v>
      </c>
      <c r="B1393" t="s">
        <v>6890</v>
      </c>
      <c r="C1393" t="s">
        <v>6891</v>
      </c>
      <c r="D1393" t="s">
        <v>44</v>
      </c>
      <c r="E1393" t="s">
        <v>45</v>
      </c>
      <c r="F1393" t="s">
        <v>46</v>
      </c>
      <c r="G1393">
        <v>24</v>
      </c>
      <c r="H1393" s="1" t="s">
        <v>47</v>
      </c>
      <c r="I1393" t="s">
        <v>6892</v>
      </c>
      <c r="J1393" t="s">
        <v>6893</v>
      </c>
      <c r="K1393">
        <v>157</v>
      </c>
      <c r="L1393">
        <v>4021</v>
      </c>
      <c r="M1393">
        <v>6.6</v>
      </c>
      <c r="N1393">
        <v>6.6</v>
      </c>
      <c r="O1393">
        <v>12.5</v>
      </c>
      <c r="P1393">
        <v>42.4</v>
      </c>
      <c r="Q1393">
        <v>28.4</v>
      </c>
      <c r="R1393">
        <v>14.1</v>
      </c>
      <c r="S1393" t="s">
        <v>24</v>
      </c>
      <c r="T1393">
        <v>0</v>
      </c>
      <c r="U1393">
        <v>15</v>
      </c>
      <c r="V1393" t="str">
        <f t="shared" si="22"/>
        <v>SIM</v>
      </c>
    </row>
    <row r="1394" spans="1:22" x14ac:dyDescent="0.25">
      <c r="A1394" t="s">
        <v>6894</v>
      </c>
      <c r="B1394" t="s">
        <v>6895</v>
      </c>
      <c r="C1394" t="s">
        <v>6896</v>
      </c>
      <c r="D1394" t="s">
        <v>44</v>
      </c>
      <c r="E1394" t="s">
        <v>45</v>
      </c>
      <c r="F1394" t="s">
        <v>46</v>
      </c>
      <c r="G1394">
        <v>6</v>
      </c>
      <c r="H1394" s="1" t="s">
        <v>47</v>
      </c>
      <c r="I1394" t="s">
        <v>6897</v>
      </c>
      <c r="J1394" t="s">
        <v>6898</v>
      </c>
      <c r="K1394">
        <v>157</v>
      </c>
      <c r="L1394">
        <v>6071</v>
      </c>
      <c r="M1394">
        <v>6.6</v>
      </c>
      <c r="N1394">
        <v>6.6</v>
      </c>
      <c r="O1394">
        <v>12.5</v>
      </c>
      <c r="P1394">
        <v>40.9</v>
      </c>
      <c r="Q1394">
        <v>24.5</v>
      </c>
      <c r="R1394">
        <v>26.8</v>
      </c>
      <c r="S1394" t="s">
        <v>24</v>
      </c>
      <c r="T1394">
        <v>0</v>
      </c>
      <c r="U1394">
        <v>15</v>
      </c>
      <c r="V1394" t="str">
        <f t="shared" si="22"/>
        <v>SIM</v>
      </c>
    </row>
    <row r="1395" spans="1:22" x14ac:dyDescent="0.25">
      <c r="A1395" t="s">
        <v>6899</v>
      </c>
      <c r="B1395" t="s">
        <v>6900</v>
      </c>
      <c r="C1395" t="s">
        <v>6901</v>
      </c>
      <c r="D1395" t="s">
        <v>44</v>
      </c>
      <c r="E1395" t="s">
        <v>104</v>
      </c>
      <c r="F1395" t="s">
        <v>105</v>
      </c>
      <c r="G1395">
        <v>6</v>
      </c>
      <c r="H1395" s="1" t="s">
        <v>47</v>
      </c>
      <c r="I1395" t="s">
        <v>6902</v>
      </c>
      <c r="J1395" t="s">
        <v>6903</v>
      </c>
      <c r="K1395">
        <v>832</v>
      </c>
      <c r="L1395">
        <v>4992</v>
      </c>
      <c r="M1395">
        <v>15.6</v>
      </c>
      <c r="N1395">
        <v>13.1</v>
      </c>
      <c r="O1395">
        <v>20.2</v>
      </c>
      <c r="P1395">
        <v>49.6</v>
      </c>
      <c r="Q1395">
        <v>28.8</v>
      </c>
      <c r="R1395">
        <v>23.4</v>
      </c>
      <c r="S1395" t="s">
        <v>24</v>
      </c>
      <c r="T1395">
        <v>0</v>
      </c>
      <c r="U1395">
        <v>10</v>
      </c>
      <c r="V1395" t="str">
        <f t="shared" si="22"/>
        <v>SIM</v>
      </c>
    </row>
    <row r="1396" spans="1:22" x14ac:dyDescent="0.25">
      <c r="A1396" t="s">
        <v>6904</v>
      </c>
      <c r="B1396" t="s">
        <v>6905</v>
      </c>
      <c r="C1396" t="s">
        <v>6906</v>
      </c>
      <c r="D1396" t="s">
        <v>44</v>
      </c>
      <c r="E1396" t="s">
        <v>104</v>
      </c>
      <c r="F1396" t="s">
        <v>105</v>
      </c>
      <c r="G1396">
        <v>6</v>
      </c>
      <c r="H1396" s="1" t="s">
        <v>47</v>
      </c>
      <c r="I1396" t="s">
        <v>6907</v>
      </c>
      <c r="J1396" t="s">
        <v>6908</v>
      </c>
      <c r="K1396">
        <v>350</v>
      </c>
      <c r="L1396">
        <v>2100</v>
      </c>
      <c r="M1396">
        <v>34.6</v>
      </c>
      <c r="N1396">
        <v>23.2</v>
      </c>
      <c r="O1396">
        <v>21.6</v>
      </c>
      <c r="P1396">
        <v>0</v>
      </c>
      <c r="Q1396">
        <v>0</v>
      </c>
      <c r="R1396">
        <v>0</v>
      </c>
      <c r="S1396" t="s">
        <v>24</v>
      </c>
      <c r="T1396">
        <v>0</v>
      </c>
      <c r="U1396">
        <v>10</v>
      </c>
      <c r="V1396" t="str">
        <f t="shared" si="22"/>
        <v>SIM</v>
      </c>
    </row>
    <row r="1397" spans="1:22" x14ac:dyDescent="0.25">
      <c r="A1397" t="s">
        <v>6909</v>
      </c>
      <c r="B1397" t="s">
        <v>6910</v>
      </c>
      <c r="C1397" t="s">
        <v>6911</v>
      </c>
      <c r="D1397" t="s">
        <v>44</v>
      </c>
      <c r="E1397" t="s">
        <v>104</v>
      </c>
      <c r="F1397" t="s">
        <v>105</v>
      </c>
      <c r="G1397">
        <v>6</v>
      </c>
      <c r="H1397" s="1" t="s">
        <v>47</v>
      </c>
      <c r="I1397" t="s">
        <v>6912</v>
      </c>
      <c r="J1397" t="s">
        <v>6913</v>
      </c>
      <c r="K1397">
        <v>540</v>
      </c>
      <c r="L1397">
        <v>3577</v>
      </c>
      <c r="M1397">
        <v>11</v>
      </c>
      <c r="N1397">
        <v>11</v>
      </c>
      <c r="O1397">
        <v>17.3</v>
      </c>
      <c r="P1397">
        <v>34.6</v>
      </c>
      <c r="Q1397">
        <v>23.2</v>
      </c>
      <c r="R1397">
        <v>18.899999999999999</v>
      </c>
      <c r="S1397" t="s">
        <v>24</v>
      </c>
      <c r="T1397">
        <v>0</v>
      </c>
      <c r="U1397">
        <v>10</v>
      </c>
      <c r="V1397" t="str">
        <f t="shared" si="22"/>
        <v>SIM</v>
      </c>
    </row>
    <row r="1398" spans="1:22" x14ac:dyDescent="0.25">
      <c r="A1398" t="s">
        <v>6914</v>
      </c>
      <c r="B1398" t="s">
        <v>6915</v>
      </c>
      <c r="C1398" t="s">
        <v>6916</v>
      </c>
      <c r="D1398" t="s">
        <v>44</v>
      </c>
      <c r="E1398" t="s">
        <v>104</v>
      </c>
      <c r="F1398" t="s">
        <v>105</v>
      </c>
      <c r="G1398">
        <v>24</v>
      </c>
      <c r="H1398" s="1" t="s">
        <v>47</v>
      </c>
      <c r="I1398" t="s">
        <v>6917</v>
      </c>
      <c r="J1398" t="s">
        <v>6918</v>
      </c>
      <c r="K1398">
        <v>345</v>
      </c>
      <c r="L1398">
        <v>8256</v>
      </c>
      <c r="M1398">
        <v>19.57</v>
      </c>
      <c r="N1398">
        <v>19.57</v>
      </c>
      <c r="O1398">
        <v>3.7</v>
      </c>
      <c r="P1398">
        <v>21.9</v>
      </c>
      <c r="Q1398">
        <v>21.4</v>
      </c>
      <c r="R1398">
        <v>22.5</v>
      </c>
      <c r="S1398" t="s">
        <v>24</v>
      </c>
      <c r="T1398">
        <v>0</v>
      </c>
      <c r="U1398">
        <v>10</v>
      </c>
      <c r="V1398" t="str">
        <f t="shared" si="22"/>
        <v>SIM</v>
      </c>
    </row>
    <row r="1399" spans="1:22" x14ac:dyDescent="0.25">
      <c r="A1399" t="s">
        <v>6919</v>
      </c>
      <c r="B1399" t="s">
        <v>6920</v>
      </c>
      <c r="C1399" t="s">
        <v>6921</v>
      </c>
      <c r="D1399" t="s">
        <v>44</v>
      </c>
      <c r="E1399" t="s">
        <v>219</v>
      </c>
      <c r="F1399" t="s">
        <v>105</v>
      </c>
      <c r="G1399">
        <v>12</v>
      </c>
      <c r="H1399" s="1" t="s">
        <v>47</v>
      </c>
      <c r="I1399" t="s">
        <v>6922</v>
      </c>
      <c r="J1399" t="s">
        <v>6923</v>
      </c>
      <c r="K1399">
        <v>228</v>
      </c>
      <c r="L1399">
        <v>3131</v>
      </c>
      <c r="M1399">
        <v>9.0500000000000007</v>
      </c>
      <c r="N1399">
        <v>9.0500000000000007</v>
      </c>
      <c r="O1399">
        <v>17.7</v>
      </c>
      <c r="P1399">
        <v>38.299999999999997</v>
      </c>
      <c r="Q1399">
        <v>28.9</v>
      </c>
      <c r="R1399">
        <v>19.3</v>
      </c>
      <c r="S1399" t="s">
        <v>24</v>
      </c>
      <c r="T1399">
        <v>0</v>
      </c>
      <c r="U1399">
        <v>15</v>
      </c>
      <c r="V1399" t="str">
        <f t="shared" si="22"/>
        <v>SIM</v>
      </c>
    </row>
    <row r="1400" spans="1:22" x14ac:dyDescent="0.25">
      <c r="A1400" t="s">
        <v>6924</v>
      </c>
      <c r="B1400" t="s">
        <v>6925</v>
      </c>
      <c r="C1400" t="s">
        <v>6926</v>
      </c>
      <c r="D1400" t="s">
        <v>44</v>
      </c>
      <c r="E1400" t="s">
        <v>219</v>
      </c>
      <c r="F1400" t="s">
        <v>105</v>
      </c>
      <c r="G1400">
        <v>6</v>
      </c>
      <c r="H1400" s="1" t="s">
        <v>47</v>
      </c>
      <c r="I1400" t="s">
        <v>6927</v>
      </c>
      <c r="J1400" t="s">
        <v>6928</v>
      </c>
      <c r="K1400">
        <v>275</v>
      </c>
      <c r="L1400">
        <v>1951</v>
      </c>
      <c r="M1400">
        <v>11</v>
      </c>
      <c r="N1400">
        <v>11</v>
      </c>
      <c r="O1400">
        <v>20</v>
      </c>
      <c r="P1400">
        <v>34.6</v>
      </c>
      <c r="Q1400">
        <v>23.2</v>
      </c>
      <c r="R1400">
        <v>21.6</v>
      </c>
      <c r="S1400" t="s">
        <v>24</v>
      </c>
      <c r="T1400">
        <v>0</v>
      </c>
      <c r="U1400">
        <v>15</v>
      </c>
      <c r="V1400" t="str">
        <f t="shared" si="22"/>
        <v>SIM</v>
      </c>
    </row>
    <row r="1401" spans="1:22" x14ac:dyDescent="0.25">
      <c r="A1401" t="s">
        <v>6929</v>
      </c>
      <c r="B1401" t="s">
        <v>6930</v>
      </c>
      <c r="C1401" t="s">
        <v>6931</v>
      </c>
      <c r="D1401" t="s">
        <v>68</v>
      </c>
      <c r="E1401" t="s">
        <v>29</v>
      </c>
      <c r="F1401" t="s">
        <v>30</v>
      </c>
      <c r="G1401">
        <v>24</v>
      </c>
      <c r="H1401" s="1" t="s">
        <v>24</v>
      </c>
      <c r="I1401" t="s">
        <v>6932</v>
      </c>
      <c r="J1401" t="s">
        <v>6933</v>
      </c>
      <c r="K1401">
        <v>147</v>
      </c>
      <c r="L1401">
        <v>3528</v>
      </c>
      <c r="M1401">
        <v>18.5</v>
      </c>
      <c r="N1401">
        <v>9.5</v>
      </c>
      <c r="O1401">
        <v>24</v>
      </c>
      <c r="P1401">
        <v>53</v>
      </c>
      <c r="Q1401">
        <v>49</v>
      </c>
      <c r="R1401">
        <v>19</v>
      </c>
      <c r="S1401" t="s">
        <v>24</v>
      </c>
      <c r="T1401">
        <v>0</v>
      </c>
      <c r="U1401">
        <v>10</v>
      </c>
      <c r="V1401" t="str">
        <f t="shared" si="22"/>
        <v>NÃO</v>
      </c>
    </row>
    <row r="1402" spans="1:22" x14ac:dyDescent="0.25">
      <c r="A1402" t="s">
        <v>6934</v>
      </c>
      <c r="B1402" t="s">
        <v>6935</v>
      </c>
      <c r="C1402" t="s">
        <v>5558</v>
      </c>
      <c r="D1402" t="s">
        <v>149</v>
      </c>
      <c r="E1402" t="s">
        <v>62</v>
      </c>
      <c r="G1402">
        <v>6</v>
      </c>
      <c r="H1402" s="1" t="s">
        <v>24</v>
      </c>
      <c r="I1402" t="s">
        <v>6936</v>
      </c>
      <c r="J1402" t="s">
        <v>6937</v>
      </c>
      <c r="K1402">
        <v>985</v>
      </c>
      <c r="L1402">
        <v>5919</v>
      </c>
      <c r="M1402">
        <v>33</v>
      </c>
      <c r="N1402">
        <v>33</v>
      </c>
      <c r="O1402">
        <v>52</v>
      </c>
      <c r="P1402">
        <v>33</v>
      </c>
      <c r="Q1402">
        <v>33</v>
      </c>
      <c r="R1402">
        <v>69</v>
      </c>
      <c r="S1402" t="s">
        <v>24</v>
      </c>
      <c r="T1402">
        <v>0</v>
      </c>
      <c r="U1402">
        <v>10</v>
      </c>
      <c r="V1402" t="str">
        <f t="shared" si="22"/>
        <v>NÃO</v>
      </c>
    </row>
    <row r="1403" spans="1:22" x14ac:dyDescent="0.25">
      <c r="A1403" t="s">
        <v>6938</v>
      </c>
      <c r="B1403" t="s">
        <v>6939</v>
      </c>
      <c r="C1403" t="s">
        <v>6940</v>
      </c>
      <c r="D1403" t="s">
        <v>149</v>
      </c>
      <c r="E1403" t="s">
        <v>62</v>
      </c>
      <c r="G1403">
        <v>6</v>
      </c>
      <c r="H1403" s="1" t="s">
        <v>24</v>
      </c>
      <c r="I1403" t="s">
        <v>6941</v>
      </c>
      <c r="J1403" t="s">
        <v>6942</v>
      </c>
      <c r="K1403">
        <v>570</v>
      </c>
      <c r="L1403">
        <v>3429</v>
      </c>
      <c r="M1403">
        <v>29</v>
      </c>
      <c r="N1403">
        <v>29</v>
      </c>
      <c r="O1403">
        <v>44</v>
      </c>
      <c r="P1403">
        <v>29</v>
      </c>
      <c r="Q1403">
        <v>29</v>
      </c>
      <c r="R1403">
        <v>59</v>
      </c>
      <c r="S1403" t="s">
        <v>24</v>
      </c>
      <c r="T1403">
        <v>0</v>
      </c>
      <c r="U1403">
        <v>10</v>
      </c>
      <c r="V1403" t="str">
        <f t="shared" si="22"/>
        <v>NÃO</v>
      </c>
    </row>
    <row r="1404" spans="1:22" x14ac:dyDescent="0.25">
      <c r="A1404" t="s">
        <v>6943</v>
      </c>
      <c r="B1404" t="s">
        <v>6944</v>
      </c>
      <c r="C1404" t="s">
        <v>3059</v>
      </c>
      <c r="D1404" t="s">
        <v>149</v>
      </c>
      <c r="E1404" t="s">
        <v>62</v>
      </c>
      <c r="G1404">
        <v>6</v>
      </c>
      <c r="H1404" s="1" t="s">
        <v>24</v>
      </c>
      <c r="I1404" t="s">
        <v>6945</v>
      </c>
      <c r="J1404" t="s">
        <v>6946</v>
      </c>
      <c r="K1404">
        <v>430</v>
      </c>
      <c r="L1404">
        <v>2589</v>
      </c>
      <c r="M1404">
        <v>26</v>
      </c>
      <c r="N1404">
        <v>26</v>
      </c>
      <c r="O1404">
        <v>39</v>
      </c>
      <c r="P1404">
        <v>26</v>
      </c>
      <c r="Q1404">
        <v>26</v>
      </c>
      <c r="R1404">
        <v>52</v>
      </c>
      <c r="S1404" t="s">
        <v>24</v>
      </c>
      <c r="T1404">
        <v>0</v>
      </c>
      <c r="U1404">
        <v>10</v>
      </c>
      <c r="V1404" t="str">
        <f t="shared" si="22"/>
        <v>NÃO</v>
      </c>
    </row>
    <row r="1405" spans="1:22" x14ac:dyDescent="0.25">
      <c r="A1405" t="s">
        <v>6947</v>
      </c>
      <c r="B1405" t="s">
        <v>6948</v>
      </c>
      <c r="C1405" t="s">
        <v>1273</v>
      </c>
      <c r="D1405" t="s">
        <v>149</v>
      </c>
      <c r="E1405" t="s">
        <v>62</v>
      </c>
      <c r="G1405">
        <v>6</v>
      </c>
      <c r="H1405" s="1" t="s">
        <v>24</v>
      </c>
      <c r="I1405" t="s">
        <v>6949</v>
      </c>
      <c r="J1405" t="s">
        <v>6950</v>
      </c>
      <c r="K1405">
        <v>1692</v>
      </c>
      <c r="L1405">
        <v>10161</v>
      </c>
      <c r="M1405">
        <v>50</v>
      </c>
      <c r="N1405">
        <v>50</v>
      </c>
      <c r="O1405">
        <v>42</v>
      </c>
      <c r="P1405">
        <v>50</v>
      </c>
      <c r="Q1405">
        <v>50</v>
      </c>
      <c r="R1405">
        <v>71</v>
      </c>
      <c r="S1405" t="s">
        <v>24</v>
      </c>
      <c r="T1405">
        <v>0</v>
      </c>
      <c r="U1405">
        <v>10</v>
      </c>
      <c r="V1405" t="str">
        <f t="shared" si="22"/>
        <v>NÃO</v>
      </c>
    </row>
    <row r="1406" spans="1:22" x14ac:dyDescent="0.25">
      <c r="A1406" t="s">
        <v>6951</v>
      </c>
      <c r="B1406" t="s">
        <v>6952</v>
      </c>
      <c r="C1406" t="s">
        <v>6953</v>
      </c>
      <c r="D1406" t="s">
        <v>3549</v>
      </c>
      <c r="E1406" t="s">
        <v>6954</v>
      </c>
      <c r="G1406">
        <v>12</v>
      </c>
      <c r="H1406" s="1" t="s">
        <v>24</v>
      </c>
      <c r="I1406" t="s">
        <v>6955</v>
      </c>
      <c r="J1406" t="s">
        <v>6956</v>
      </c>
      <c r="K1406">
        <v>360</v>
      </c>
      <c r="L1406">
        <v>4320</v>
      </c>
      <c r="M1406">
        <v>24</v>
      </c>
      <c r="N1406">
        <v>1</v>
      </c>
      <c r="O1406">
        <v>28</v>
      </c>
      <c r="P1406">
        <v>34</v>
      </c>
      <c r="Q1406">
        <v>26</v>
      </c>
      <c r="R1406">
        <v>11</v>
      </c>
      <c r="S1406" t="s">
        <v>24</v>
      </c>
      <c r="T1406">
        <v>0</v>
      </c>
      <c r="U1406">
        <v>0</v>
      </c>
      <c r="V1406" t="str">
        <f t="shared" si="22"/>
        <v>NÃO</v>
      </c>
    </row>
    <row r="1407" spans="1:22" x14ac:dyDescent="0.25">
      <c r="A1407" t="s">
        <v>6957</v>
      </c>
      <c r="B1407" t="s">
        <v>6958</v>
      </c>
      <c r="C1407" t="s">
        <v>6959</v>
      </c>
      <c r="D1407" t="s">
        <v>74</v>
      </c>
      <c r="E1407" t="s">
        <v>62</v>
      </c>
      <c r="G1407">
        <v>20</v>
      </c>
      <c r="H1407" s="1" t="s">
        <v>24</v>
      </c>
      <c r="I1407" t="s">
        <v>6960</v>
      </c>
      <c r="J1407" t="s">
        <v>6961</v>
      </c>
      <c r="K1407">
        <v>49</v>
      </c>
      <c r="L1407">
        <v>1230</v>
      </c>
      <c r="M1407">
        <v>7.3</v>
      </c>
      <c r="N1407">
        <v>7.3</v>
      </c>
      <c r="O1407">
        <v>18.3</v>
      </c>
      <c r="P1407">
        <v>38</v>
      </c>
      <c r="Q1407">
        <v>30.5</v>
      </c>
      <c r="R1407">
        <v>21</v>
      </c>
      <c r="S1407" t="s">
        <v>24</v>
      </c>
      <c r="T1407">
        <v>0</v>
      </c>
      <c r="U1407">
        <v>10</v>
      </c>
      <c r="V1407" t="str">
        <f t="shared" si="22"/>
        <v>NÃO</v>
      </c>
    </row>
    <row r="1408" spans="1:22" x14ac:dyDescent="0.25">
      <c r="A1408" t="s">
        <v>6962</v>
      </c>
      <c r="B1408" t="s">
        <v>6963</v>
      </c>
      <c r="C1408" t="s">
        <v>6964</v>
      </c>
      <c r="D1408" t="s">
        <v>74</v>
      </c>
      <c r="E1408" t="s">
        <v>62</v>
      </c>
      <c r="G1408">
        <v>6</v>
      </c>
      <c r="H1408" s="1" t="s">
        <v>24</v>
      </c>
      <c r="I1408" t="s">
        <v>6965</v>
      </c>
      <c r="J1408" t="s">
        <v>6966</v>
      </c>
      <c r="K1408">
        <v>232</v>
      </c>
      <c r="L1408">
        <v>1869</v>
      </c>
      <c r="M1408">
        <v>19</v>
      </c>
      <c r="N1408">
        <v>15.2</v>
      </c>
      <c r="O1408">
        <v>26.5</v>
      </c>
      <c r="P1408">
        <v>61.5</v>
      </c>
      <c r="Q1408">
        <v>32</v>
      </c>
      <c r="R1408">
        <v>31</v>
      </c>
      <c r="S1408" t="s">
        <v>24</v>
      </c>
      <c r="T1408">
        <v>0</v>
      </c>
      <c r="U1408">
        <v>10</v>
      </c>
      <c r="V1408" t="str">
        <f t="shared" si="22"/>
        <v>NÃO</v>
      </c>
    </row>
    <row r="1409" spans="1:22" x14ac:dyDescent="0.25">
      <c r="A1409" t="s">
        <v>6967</v>
      </c>
      <c r="B1409" t="s">
        <v>6968</v>
      </c>
      <c r="C1409" t="s">
        <v>6969</v>
      </c>
      <c r="D1409" t="s">
        <v>74</v>
      </c>
      <c r="E1409" t="s">
        <v>29</v>
      </c>
      <c r="F1409" t="s">
        <v>30</v>
      </c>
      <c r="G1409">
        <v>12</v>
      </c>
      <c r="H1409" s="1" t="s">
        <v>24</v>
      </c>
      <c r="I1409" t="s">
        <v>6970</v>
      </c>
      <c r="J1409" t="s">
        <v>6971</v>
      </c>
      <c r="K1409">
        <v>168</v>
      </c>
      <c r="L1409">
        <v>2366</v>
      </c>
      <c r="M1409">
        <v>19.600000000000001</v>
      </c>
      <c r="N1409">
        <v>10.6</v>
      </c>
      <c r="O1409">
        <v>10.8</v>
      </c>
      <c r="P1409">
        <v>42</v>
      </c>
      <c r="Q1409">
        <v>25</v>
      </c>
      <c r="R1409">
        <v>32</v>
      </c>
      <c r="S1409" t="s">
        <v>24</v>
      </c>
      <c r="T1409">
        <v>0</v>
      </c>
      <c r="U1409">
        <v>10</v>
      </c>
      <c r="V1409" t="str">
        <f t="shared" si="22"/>
        <v>NÃO</v>
      </c>
    </row>
    <row r="1410" spans="1:22" x14ac:dyDescent="0.25">
      <c r="A1410" t="s">
        <v>6972</v>
      </c>
      <c r="B1410" t="s">
        <v>6973</v>
      </c>
      <c r="C1410" t="s">
        <v>6974</v>
      </c>
      <c r="D1410" t="s">
        <v>41</v>
      </c>
      <c r="E1410" t="s">
        <v>29</v>
      </c>
      <c r="F1410" t="s">
        <v>30</v>
      </c>
      <c r="G1410">
        <v>12</v>
      </c>
      <c r="H1410" s="1" t="s">
        <v>24</v>
      </c>
      <c r="I1410" t="s">
        <v>6975</v>
      </c>
      <c r="J1410" t="s">
        <v>6976</v>
      </c>
      <c r="K1410">
        <v>180</v>
      </c>
      <c r="L1410">
        <v>2320</v>
      </c>
      <c r="M1410">
        <v>28</v>
      </c>
      <c r="N1410">
        <v>28</v>
      </c>
      <c r="O1410">
        <v>14</v>
      </c>
      <c r="P1410">
        <v>28</v>
      </c>
      <c r="Q1410">
        <v>28</v>
      </c>
      <c r="R1410">
        <v>35</v>
      </c>
      <c r="S1410" t="s">
        <v>24</v>
      </c>
      <c r="T1410">
        <v>0</v>
      </c>
      <c r="U1410">
        <v>10</v>
      </c>
      <c r="V1410" t="str">
        <f t="shared" si="22"/>
        <v>NÃO</v>
      </c>
    </row>
    <row r="1411" spans="1:22" x14ac:dyDescent="0.25">
      <c r="A1411" t="s">
        <v>6977</v>
      </c>
      <c r="B1411" t="s">
        <v>6978</v>
      </c>
      <c r="C1411" t="s">
        <v>2653</v>
      </c>
      <c r="D1411" t="s">
        <v>41</v>
      </c>
      <c r="E1411" t="s">
        <v>62</v>
      </c>
      <c r="G1411">
        <v>12</v>
      </c>
      <c r="H1411" s="1" t="s">
        <v>24</v>
      </c>
      <c r="I1411" t="s">
        <v>6979</v>
      </c>
      <c r="J1411" t="s">
        <v>6980</v>
      </c>
      <c r="K1411">
        <v>478</v>
      </c>
      <c r="L1411">
        <v>5736</v>
      </c>
      <c r="M1411">
        <v>22</v>
      </c>
      <c r="N1411">
        <v>17.8</v>
      </c>
      <c r="O1411">
        <v>10.5</v>
      </c>
      <c r="P1411">
        <v>22</v>
      </c>
      <c r="Q1411">
        <v>18</v>
      </c>
      <c r="R1411">
        <v>22</v>
      </c>
      <c r="S1411" t="s">
        <v>24</v>
      </c>
      <c r="T1411">
        <v>0</v>
      </c>
      <c r="U1411">
        <v>10</v>
      </c>
      <c r="V1411" t="str">
        <f t="shared" si="22"/>
        <v>NÃO</v>
      </c>
    </row>
    <row r="1412" spans="1:22" x14ac:dyDescent="0.25">
      <c r="A1412" t="s">
        <v>6981</v>
      </c>
      <c r="B1412" t="s">
        <v>6982</v>
      </c>
      <c r="C1412" t="s">
        <v>1978</v>
      </c>
      <c r="D1412" t="s">
        <v>41</v>
      </c>
      <c r="E1412" t="s">
        <v>29</v>
      </c>
      <c r="F1412" t="s">
        <v>30</v>
      </c>
      <c r="G1412">
        <v>12</v>
      </c>
      <c r="H1412" s="1" t="s">
        <v>24</v>
      </c>
      <c r="I1412" t="s">
        <v>6983</v>
      </c>
      <c r="J1412" t="s">
        <v>6984</v>
      </c>
      <c r="K1412">
        <v>47</v>
      </c>
      <c r="L1412">
        <v>564</v>
      </c>
      <c r="M1412">
        <v>14</v>
      </c>
      <c r="N1412">
        <v>14</v>
      </c>
      <c r="O1412">
        <v>9.5</v>
      </c>
      <c r="P1412">
        <v>15</v>
      </c>
      <c r="Q1412">
        <v>15</v>
      </c>
      <c r="R1412">
        <v>28</v>
      </c>
      <c r="S1412" t="s">
        <v>24</v>
      </c>
      <c r="T1412">
        <v>0</v>
      </c>
      <c r="U1412">
        <v>10</v>
      </c>
      <c r="V1412" t="str">
        <f t="shared" ref="V1412:V1475" si="23">IF(OR(S1412="S",H1412="S"),"SIM","NÃO")</f>
        <v>NÃO</v>
      </c>
    </row>
    <row r="1413" spans="1:22" x14ac:dyDescent="0.25">
      <c r="A1413" t="s">
        <v>6985</v>
      </c>
      <c r="B1413" t="s">
        <v>6986</v>
      </c>
      <c r="C1413" t="s">
        <v>6987</v>
      </c>
      <c r="D1413" t="s">
        <v>41</v>
      </c>
      <c r="E1413" t="s">
        <v>29</v>
      </c>
      <c r="F1413" t="s">
        <v>30</v>
      </c>
      <c r="G1413">
        <v>12</v>
      </c>
      <c r="H1413" s="1" t="s">
        <v>24</v>
      </c>
      <c r="I1413" t="s">
        <v>6988</v>
      </c>
      <c r="J1413" t="s">
        <v>6989</v>
      </c>
      <c r="K1413">
        <v>44</v>
      </c>
      <c r="L1413">
        <v>528</v>
      </c>
      <c r="M1413">
        <v>15.5</v>
      </c>
      <c r="N1413">
        <v>15.5</v>
      </c>
      <c r="O1413">
        <v>10</v>
      </c>
      <c r="P1413">
        <v>16</v>
      </c>
      <c r="Q1413">
        <v>16</v>
      </c>
      <c r="R1413">
        <v>31</v>
      </c>
      <c r="S1413" t="s">
        <v>24</v>
      </c>
      <c r="T1413">
        <v>0</v>
      </c>
      <c r="U1413">
        <v>10</v>
      </c>
      <c r="V1413" t="str">
        <f t="shared" si="23"/>
        <v>NÃO</v>
      </c>
    </row>
    <row r="1414" spans="1:22" x14ac:dyDescent="0.25">
      <c r="A1414" t="s">
        <v>6990</v>
      </c>
      <c r="B1414" t="s">
        <v>6991</v>
      </c>
      <c r="C1414" t="s">
        <v>6992</v>
      </c>
      <c r="D1414" t="s">
        <v>41</v>
      </c>
      <c r="E1414" t="s">
        <v>29</v>
      </c>
      <c r="F1414" t="s">
        <v>30</v>
      </c>
      <c r="G1414">
        <v>12</v>
      </c>
      <c r="H1414" s="1" t="s">
        <v>24</v>
      </c>
      <c r="I1414" t="s">
        <v>6993</v>
      </c>
      <c r="J1414" t="s">
        <v>6994</v>
      </c>
      <c r="K1414">
        <v>180</v>
      </c>
      <c r="L1414">
        <v>2160</v>
      </c>
      <c r="M1414">
        <v>28</v>
      </c>
      <c r="N1414">
        <v>28</v>
      </c>
      <c r="O1414">
        <v>14</v>
      </c>
      <c r="P1414">
        <v>28</v>
      </c>
      <c r="Q1414">
        <v>28</v>
      </c>
      <c r="R1414">
        <v>35</v>
      </c>
      <c r="S1414" t="s">
        <v>24</v>
      </c>
      <c r="T1414">
        <v>0</v>
      </c>
      <c r="U1414">
        <v>10</v>
      </c>
      <c r="V1414" t="str">
        <f t="shared" si="23"/>
        <v>NÃO</v>
      </c>
    </row>
    <row r="1415" spans="1:22" x14ac:dyDescent="0.25">
      <c r="A1415" t="s">
        <v>6995</v>
      </c>
      <c r="B1415" t="s">
        <v>6996</v>
      </c>
      <c r="C1415" t="s">
        <v>6997</v>
      </c>
      <c r="D1415" t="s">
        <v>873</v>
      </c>
      <c r="E1415" t="s">
        <v>386</v>
      </c>
      <c r="G1415">
        <v>50</v>
      </c>
      <c r="H1415" s="1" t="s">
        <v>24</v>
      </c>
      <c r="I1415" t="s">
        <v>6998</v>
      </c>
      <c r="J1415" t="s">
        <v>6999</v>
      </c>
      <c r="K1415">
        <v>145</v>
      </c>
      <c r="L1415">
        <v>7820</v>
      </c>
      <c r="M1415">
        <v>1</v>
      </c>
      <c r="N1415">
        <v>1</v>
      </c>
      <c r="O1415">
        <v>1</v>
      </c>
      <c r="P1415">
        <v>1</v>
      </c>
      <c r="Q1415">
        <v>1</v>
      </c>
      <c r="R1415">
        <v>1</v>
      </c>
      <c r="S1415" t="s">
        <v>24</v>
      </c>
      <c r="T1415">
        <v>0</v>
      </c>
      <c r="U1415">
        <v>10</v>
      </c>
      <c r="V1415" t="str">
        <f t="shared" si="23"/>
        <v>NÃO</v>
      </c>
    </row>
    <row r="1416" spans="1:22" x14ac:dyDescent="0.25">
      <c r="A1416" t="s">
        <v>7000</v>
      </c>
      <c r="B1416" t="s">
        <v>7001</v>
      </c>
      <c r="C1416" t="s">
        <v>7002</v>
      </c>
      <c r="D1416" t="s">
        <v>873</v>
      </c>
      <c r="E1416" t="s">
        <v>386</v>
      </c>
      <c r="G1416">
        <v>50</v>
      </c>
      <c r="H1416" s="1" t="s">
        <v>24</v>
      </c>
      <c r="I1416" t="s">
        <v>7003</v>
      </c>
      <c r="J1416" t="s">
        <v>7004</v>
      </c>
      <c r="K1416">
        <v>145</v>
      </c>
      <c r="L1416">
        <v>7820</v>
      </c>
      <c r="M1416">
        <v>1</v>
      </c>
      <c r="N1416">
        <v>1</v>
      </c>
      <c r="O1416">
        <v>1</v>
      </c>
      <c r="P1416">
        <v>1</v>
      </c>
      <c r="Q1416">
        <v>1</v>
      </c>
      <c r="R1416">
        <v>1</v>
      </c>
      <c r="S1416" t="s">
        <v>24</v>
      </c>
      <c r="T1416">
        <v>0</v>
      </c>
      <c r="U1416">
        <v>10</v>
      </c>
      <c r="V1416" t="str">
        <f t="shared" si="23"/>
        <v>NÃO</v>
      </c>
    </row>
    <row r="1417" spans="1:22" x14ac:dyDescent="0.25">
      <c r="A1417" t="s">
        <v>7005</v>
      </c>
      <c r="B1417" t="s">
        <v>7006</v>
      </c>
      <c r="C1417" t="s">
        <v>7007</v>
      </c>
      <c r="D1417" t="s">
        <v>873</v>
      </c>
      <c r="E1417" t="s">
        <v>386</v>
      </c>
      <c r="G1417">
        <v>50</v>
      </c>
      <c r="H1417" s="1" t="s">
        <v>24</v>
      </c>
      <c r="I1417" t="s">
        <v>7008</v>
      </c>
      <c r="J1417" t="s">
        <v>7009</v>
      </c>
      <c r="K1417">
        <v>145</v>
      </c>
      <c r="L1417">
        <v>7820</v>
      </c>
      <c r="M1417">
        <v>1</v>
      </c>
      <c r="N1417">
        <v>1</v>
      </c>
      <c r="O1417">
        <v>1</v>
      </c>
      <c r="P1417">
        <v>1</v>
      </c>
      <c r="Q1417">
        <v>1</v>
      </c>
      <c r="R1417">
        <v>1</v>
      </c>
      <c r="S1417" t="s">
        <v>24</v>
      </c>
      <c r="T1417">
        <v>0</v>
      </c>
      <c r="U1417">
        <v>10</v>
      </c>
      <c r="V1417" t="str">
        <f t="shared" si="23"/>
        <v>NÃO</v>
      </c>
    </row>
    <row r="1418" spans="1:22" x14ac:dyDescent="0.25">
      <c r="A1418" t="s">
        <v>7010</v>
      </c>
      <c r="B1418" t="s">
        <v>7011</v>
      </c>
      <c r="C1418" t="s">
        <v>7012</v>
      </c>
      <c r="D1418" t="s">
        <v>873</v>
      </c>
      <c r="E1418" t="s">
        <v>386</v>
      </c>
      <c r="G1418">
        <v>50</v>
      </c>
      <c r="H1418" s="1" t="s">
        <v>24</v>
      </c>
      <c r="I1418" t="s">
        <v>7013</v>
      </c>
      <c r="J1418" t="s">
        <v>7014</v>
      </c>
      <c r="K1418">
        <v>237</v>
      </c>
      <c r="L1418">
        <v>12340</v>
      </c>
      <c r="M1418">
        <v>25</v>
      </c>
      <c r="N1418">
        <v>9.3000000000000007</v>
      </c>
      <c r="O1418">
        <v>2.5</v>
      </c>
      <c r="P1418">
        <v>38.5</v>
      </c>
      <c r="Q1418">
        <v>26</v>
      </c>
      <c r="R1418">
        <v>30</v>
      </c>
      <c r="S1418" t="s">
        <v>24</v>
      </c>
      <c r="T1418">
        <v>0</v>
      </c>
      <c r="U1418">
        <v>10</v>
      </c>
      <c r="V1418" t="str">
        <f t="shared" si="23"/>
        <v>NÃO</v>
      </c>
    </row>
    <row r="1419" spans="1:22" x14ac:dyDescent="0.25">
      <c r="A1419" t="s">
        <v>7015</v>
      </c>
      <c r="B1419" t="s">
        <v>7016</v>
      </c>
      <c r="C1419" t="s">
        <v>7017</v>
      </c>
      <c r="D1419" t="s">
        <v>873</v>
      </c>
      <c r="E1419" t="s">
        <v>1474</v>
      </c>
      <c r="G1419">
        <v>1</v>
      </c>
      <c r="H1419" s="1" t="s">
        <v>24</v>
      </c>
      <c r="I1419" t="s">
        <v>7018</v>
      </c>
      <c r="J1419" t="s">
        <v>7019</v>
      </c>
      <c r="K1419">
        <v>4730</v>
      </c>
      <c r="L1419">
        <v>4731</v>
      </c>
      <c r="M1419">
        <v>1</v>
      </c>
      <c r="N1419">
        <v>1</v>
      </c>
      <c r="O1419">
        <v>1</v>
      </c>
      <c r="P1419">
        <v>1</v>
      </c>
      <c r="Q1419">
        <v>1</v>
      </c>
      <c r="R1419">
        <v>1</v>
      </c>
      <c r="S1419" t="s">
        <v>24</v>
      </c>
      <c r="T1419">
        <v>0</v>
      </c>
      <c r="U1419">
        <v>10</v>
      </c>
      <c r="V1419" t="str">
        <f t="shared" si="23"/>
        <v>NÃO</v>
      </c>
    </row>
    <row r="1420" spans="1:22" x14ac:dyDescent="0.25">
      <c r="A1420" t="s">
        <v>7020</v>
      </c>
      <c r="B1420" t="s">
        <v>7021</v>
      </c>
      <c r="C1420" t="s">
        <v>7022</v>
      </c>
      <c r="D1420" t="s">
        <v>873</v>
      </c>
      <c r="E1420" t="s">
        <v>1474</v>
      </c>
      <c r="G1420">
        <v>1</v>
      </c>
      <c r="H1420" s="1" t="s">
        <v>24</v>
      </c>
      <c r="I1420" t="s">
        <v>7023</v>
      </c>
      <c r="J1420" t="s">
        <v>7024</v>
      </c>
      <c r="K1420">
        <v>5210</v>
      </c>
      <c r="L1420">
        <v>5211</v>
      </c>
      <c r="M1420">
        <v>52.5</v>
      </c>
      <c r="N1420">
        <v>23.5</v>
      </c>
      <c r="O1420">
        <v>7.5</v>
      </c>
      <c r="P1420">
        <v>52.5</v>
      </c>
      <c r="Q1420">
        <v>23.5</v>
      </c>
      <c r="R1420">
        <v>7.5</v>
      </c>
      <c r="S1420" t="s">
        <v>24</v>
      </c>
      <c r="T1420">
        <v>0</v>
      </c>
      <c r="U1420">
        <v>10</v>
      </c>
      <c r="V1420" t="str">
        <f t="shared" si="23"/>
        <v>NÃO</v>
      </c>
    </row>
    <row r="1421" spans="1:22" x14ac:dyDescent="0.25">
      <c r="A1421" t="s">
        <v>7025</v>
      </c>
      <c r="B1421" t="s">
        <v>7026</v>
      </c>
      <c r="C1421" t="s">
        <v>7027</v>
      </c>
      <c r="D1421" t="s">
        <v>873</v>
      </c>
      <c r="E1421" t="s">
        <v>1474</v>
      </c>
      <c r="G1421">
        <v>20</v>
      </c>
      <c r="H1421" s="1" t="s">
        <v>24</v>
      </c>
      <c r="I1421" t="s">
        <v>7028</v>
      </c>
      <c r="J1421" t="s">
        <v>7029</v>
      </c>
      <c r="K1421">
        <v>580</v>
      </c>
      <c r="L1421">
        <v>12625</v>
      </c>
      <c r="M1421">
        <v>1</v>
      </c>
      <c r="N1421">
        <v>1</v>
      </c>
      <c r="O1421">
        <v>1</v>
      </c>
      <c r="P1421">
        <v>1</v>
      </c>
      <c r="Q1421">
        <v>1</v>
      </c>
      <c r="R1421">
        <v>1</v>
      </c>
      <c r="S1421" t="s">
        <v>24</v>
      </c>
      <c r="T1421">
        <v>0</v>
      </c>
      <c r="U1421">
        <v>10</v>
      </c>
      <c r="V1421" t="str">
        <f t="shared" si="23"/>
        <v>NÃO</v>
      </c>
    </row>
    <row r="1422" spans="1:22" x14ac:dyDescent="0.25">
      <c r="A1422" t="s">
        <v>7030</v>
      </c>
      <c r="B1422" t="s">
        <v>7031</v>
      </c>
      <c r="C1422" t="s">
        <v>7032</v>
      </c>
      <c r="D1422" t="s">
        <v>873</v>
      </c>
      <c r="E1422" t="s">
        <v>1815</v>
      </c>
      <c r="G1422">
        <v>50</v>
      </c>
      <c r="H1422" s="1" t="s">
        <v>24</v>
      </c>
      <c r="I1422" t="s">
        <v>7033</v>
      </c>
      <c r="J1422" t="s">
        <v>7034</v>
      </c>
      <c r="K1422">
        <v>111</v>
      </c>
      <c r="L1422">
        <v>5915</v>
      </c>
      <c r="M1422">
        <v>1</v>
      </c>
      <c r="N1422">
        <v>1</v>
      </c>
      <c r="O1422">
        <v>1</v>
      </c>
      <c r="P1422">
        <v>1</v>
      </c>
      <c r="Q1422">
        <v>1</v>
      </c>
      <c r="R1422">
        <v>1</v>
      </c>
      <c r="S1422" t="s">
        <v>24</v>
      </c>
      <c r="T1422">
        <v>0</v>
      </c>
      <c r="U1422">
        <v>12</v>
      </c>
      <c r="V1422" t="str">
        <f t="shared" si="23"/>
        <v>NÃO</v>
      </c>
    </row>
    <row r="1423" spans="1:22" x14ac:dyDescent="0.25">
      <c r="A1423" t="s">
        <v>7035</v>
      </c>
      <c r="B1423" t="s">
        <v>7036</v>
      </c>
      <c r="C1423" t="s">
        <v>7037</v>
      </c>
      <c r="D1423" t="s">
        <v>873</v>
      </c>
      <c r="E1423" t="s">
        <v>1815</v>
      </c>
      <c r="G1423">
        <v>50</v>
      </c>
      <c r="H1423" s="1" t="s">
        <v>24</v>
      </c>
      <c r="I1423" t="s">
        <v>7038</v>
      </c>
      <c r="J1423" t="s">
        <v>7039</v>
      </c>
      <c r="K1423">
        <v>111</v>
      </c>
      <c r="L1423">
        <v>5915</v>
      </c>
      <c r="M1423">
        <v>1</v>
      </c>
      <c r="N1423">
        <v>1</v>
      </c>
      <c r="O1423">
        <v>1</v>
      </c>
      <c r="P1423">
        <v>1</v>
      </c>
      <c r="Q1423">
        <v>1</v>
      </c>
      <c r="R1423">
        <v>1</v>
      </c>
      <c r="S1423" t="s">
        <v>24</v>
      </c>
      <c r="T1423">
        <v>0</v>
      </c>
      <c r="U1423">
        <v>12</v>
      </c>
      <c r="V1423" t="str">
        <f t="shared" si="23"/>
        <v>NÃO</v>
      </c>
    </row>
    <row r="1424" spans="1:22" x14ac:dyDescent="0.25">
      <c r="A1424" t="s">
        <v>7040</v>
      </c>
      <c r="B1424" t="s">
        <v>7041</v>
      </c>
      <c r="C1424" t="s">
        <v>7042</v>
      </c>
      <c r="D1424" t="s">
        <v>873</v>
      </c>
      <c r="E1424" t="s">
        <v>1815</v>
      </c>
      <c r="G1424">
        <v>50</v>
      </c>
      <c r="H1424" s="1" t="s">
        <v>24</v>
      </c>
      <c r="I1424" t="s">
        <v>7043</v>
      </c>
      <c r="J1424" t="s">
        <v>7044</v>
      </c>
      <c r="K1424">
        <v>111</v>
      </c>
      <c r="L1424">
        <v>5915</v>
      </c>
      <c r="M1424">
        <v>1</v>
      </c>
      <c r="N1424">
        <v>1</v>
      </c>
      <c r="O1424">
        <v>1</v>
      </c>
      <c r="P1424">
        <v>1</v>
      </c>
      <c r="Q1424">
        <v>1</v>
      </c>
      <c r="R1424">
        <v>1</v>
      </c>
      <c r="S1424" t="s">
        <v>24</v>
      </c>
      <c r="T1424">
        <v>0</v>
      </c>
      <c r="U1424">
        <v>12</v>
      </c>
      <c r="V1424" t="str">
        <f t="shared" si="23"/>
        <v>NÃO</v>
      </c>
    </row>
    <row r="1425" spans="1:22" x14ac:dyDescent="0.25">
      <c r="A1425" t="s">
        <v>7045</v>
      </c>
      <c r="B1425" t="s">
        <v>7046</v>
      </c>
      <c r="C1425" t="s">
        <v>7047</v>
      </c>
      <c r="D1425" t="s">
        <v>873</v>
      </c>
      <c r="E1425" t="s">
        <v>1815</v>
      </c>
      <c r="G1425">
        <v>50</v>
      </c>
      <c r="H1425" s="1" t="s">
        <v>24</v>
      </c>
      <c r="I1425" t="s">
        <v>7048</v>
      </c>
      <c r="J1425" t="s">
        <v>7049</v>
      </c>
      <c r="K1425">
        <v>149</v>
      </c>
      <c r="L1425">
        <v>8000</v>
      </c>
      <c r="M1425">
        <v>25</v>
      </c>
      <c r="N1425">
        <v>9.3000000000000007</v>
      </c>
      <c r="O1425">
        <v>2.5</v>
      </c>
      <c r="P1425">
        <v>38.5</v>
      </c>
      <c r="Q1425">
        <v>26</v>
      </c>
      <c r="R1425">
        <v>30</v>
      </c>
      <c r="S1425" t="s">
        <v>24</v>
      </c>
      <c r="T1425">
        <v>0</v>
      </c>
      <c r="U1425">
        <v>12</v>
      </c>
      <c r="V1425" t="str">
        <f t="shared" si="23"/>
        <v>NÃO</v>
      </c>
    </row>
    <row r="1426" spans="1:22" x14ac:dyDescent="0.25">
      <c r="A1426" t="s">
        <v>7050</v>
      </c>
      <c r="B1426" t="s">
        <v>7051</v>
      </c>
      <c r="C1426" t="s">
        <v>7052</v>
      </c>
      <c r="D1426" t="s">
        <v>873</v>
      </c>
      <c r="E1426" t="s">
        <v>386</v>
      </c>
      <c r="G1426">
        <v>50</v>
      </c>
      <c r="H1426" s="1" t="s">
        <v>24</v>
      </c>
      <c r="I1426" t="s">
        <v>7053</v>
      </c>
      <c r="J1426" t="s">
        <v>7054</v>
      </c>
      <c r="K1426">
        <v>124</v>
      </c>
      <c r="L1426">
        <v>6750</v>
      </c>
      <c r="M1426">
        <v>1</v>
      </c>
      <c r="N1426">
        <v>1</v>
      </c>
      <c r="O1426">
        <v>1</v>
      </c>
      <c r="P1426">
        <v>1</v>
      </c>
      <c r="Q1426">
        <v>1</v>
      </c>
      <c r="R1426">
        <v>1</v>
      </c>
      <c r="S1426" t="s">
        <v>24</v>
      </c>
      <c r="T1426">
        <v>0</v>
      </c>
      <c r="U1426">
        <v>10</v>
      </c>
      <c r="V1426" t="str">
        <f t="shared" si="23"/>
        <v>NÃO</v>
      </c>
    </row>
    <row r="1427" spans="1:22" x14ac:dyDescent="0.25">
      <c r="A1427" t="s">
        <v>7055</v>
      </c>
      <c r="B1427" t="s">
        <v>7056</v>
      </c>
      <c r="C1427" t="s">
        <v>7057</v>
      </c>
      <c r="D1427" t="s">
        <v>873</v>
      </c>
      <c r="E1427" t="s">
        <v>386</v>
      </c>
      <c r="G1427">
        <v>50</v>
      </c>
      <c r="H1427" s="1" t="s">
        <v>24</v>
      </c>
      <c r="I1427" t="s">
        <v>7058</v>
      </c>
      <c r="J1427" t="s">
        <v>7059</v>
      </c>
      <c r="K1427">
        <v>124</v>
      </c>
      <c r="L1427">
        <v>6750</v>
      </c>
      <c r="M1427">
        <v>1</v>
      </c>
      <c r="N1427">
        <v>1</v>
      </c>
      <c r="O1427">
        <v>1</v>
      </c>
      <c r="P1427">
        <v>1</v>
      </c>
      <c r="Q1427">
        <v>1</v>
      </c>
      <c r="R1427">
        <v>1</v>
      </c>
      <c r="S1427" t="s">
        <v>24</v>
      </c>
      <c r="T1427">
        <v>0</v>
      </c>
      <c r="U1427">
        <v>10</v>
      </c>
      <c r="V1427" t="str">
        <f t="shared" si="23"/>
        <v>NÃO</v>
      </c>
    </row>
    <row r="1428" spans="1:22" x14ac:dyDescent="0.25">
      <c r="A1428" t="s">
        <v>7060</v>
      </c>
      <c r="B1428" t="s">
        <v>7061</v>
      </c>
      <c r="C1428" t="s">
        <v>7062</v>
      </c>
      <c r="D1428" t="s">
        <v>873</v>
      </c>
      <c r="E1428" t="s">
        <v>386</v>
      </c>
      <c r="G1428">
        <v>50</v>
      </c>
      <c r="H1428" s="1" t="s">
        <v>24</v>
      </c>
      <c r="I1428" t="s">
        <v>7063</v>
      </c>
      <c r="J1428" t="s">
        <v>7064</v>
      </c>
      <c r="K1428">
        <v>124</v>
      </c>
      <c r="L1428">
        <v>6750</v>
      </c>
      <c r="M1428">
        <v>1</v>
      </c>
      <c r="N1428">
        <v>1</v>
      </c>
      <c r="O1428">
        <v>1</v>
      </c>
      <c r="P1428">
        <v>1</v>
      </c>
      <c r="Q1428">
        <v>1</v>
      </c>
      <c r="R1428">
        <v>1</v>
      </c>
      <c r="S1428" t="s">
        <v>24</v>
      </c>
      <c r="T1428">
        <v>0</v>
      </c>
      <c r="U1428">
        <v>10</v>
      </c>
      <c r="V1428" t="str">
        <f t="shared" si="23"/>
        <v>NÃO</v>
      </c>
    </row>
    <row r="1429" spans="1:22" x14ac:dyDescent="0.25">
      <c r="A1429" t="s">
        <v>7065</v>
      </c>
      <c r="B1429" t="s">
        <v>7066</v>
      </c>
      <c r="C1429" t="s">
        <v>7067</v>
      </c>
      <c r="D1429" t="s">
        <v>873</v>
      </c>
      <c r="E1429" t="s">
        <v>386</v>
      </c>
      <c r="G1429">
        <v>50</v>
      </c>
      <c r="H1429" s="1" t="s">
        <v>24</v>
      </c>
      <c r="I1429" t="s">
        <v>7068</v>
      </c>
      <c r="J1429" t="s">
        <v>7069</v>
      </c>
      <c r="K1429">
        <v>159</v>
      </c>
      <c r="L1429">
        <v>8440</v>
      </c>
      <c r="M1429">
        <v>25</v>
      </c>
      <c r="N1429">
        <v>9.3000000000000007</v>
      </c>
      <c r="O1429">
        <v>2.5</v>
      </c>
      <c r="P1429">
        <v>38.5</v>
      </c>
      <c r="Q1429">
        <v>26</v>
      </c>
      <c r="R1429">
        <v>30</v>
      </c>
      <c r="S1429" t="s">
        <v>24</v>
      </c>
      <c r="T1429">
        <v>0</v>
      </c>
      <c r="U1429">
        <v>10</v>
      </c>
      <c r="V1429" t="str">
        <f t="shared" si="23"/>
        <v>NÃO</v>
      </c>
    </row>
    <row r="1430" spans="1:22" x14ac:dyDescent="0.25">
      <c r="A1430" t="s">
        <v>7070</v>
      </c>
      <c r="B1430" t="s">
        <v>7071</v>
      </c>
      <c r="C1430" t="s">
        <v>7072</v>
      </c>
      <c r="D1430" t="s">
        <v>873</v>
      </c>
      <c r="E1430" t="s">
        <v>646</v>
      </c>
      <c r="G1430">
        <v>6</v>
      </c>
      <c r="H1430" s="1" t="s">
        <v>24</v>
      </c>
      <c r="I1430" t="s">
        <v>7073</v>
      </c>
      <c r="J1430" t="s">
        <v>7074</v>
      </c>
      <c r="K1430">
        <v>900</v>
      </c>
      <c r="L1430">
        <v>6305</v>
      </c>
      <c r="M1430">
        <v>1</v>
      </c>
      <c r="N1430">
        <v>1</v>
      </c>
      <c r="O1430">
        <v>1</v>
      </c>
      <c r="P1430">
        <v>1</v>
      </c>
      <c r="Q1430">
        <v>1</v>
      </c>
      <c r="R1430">
        <v>1</v>
      </c>
      <c r="S1430" t="s">
        <v>24</v>
      </c>
      <c r="T1430">
        <v>0</v>
      </c>
      <c r="U1430">
        <v>15</v>
      </c>
      <c r="V1430" t="str">
        <f t="shared" si="23"/>
        <v>NÃO</v>
      </c>
    </row>
    <row r="1431" spans="1:22" x14ac:dyDescent="0.25">
      <c r="A1431" t="s">
        <v>7075</v>
      </c>
      <c r="B1431" t="s">
        <v>7076</v>
      </c>
      <c r="C1431" t="s">
        <v>7077</v>
      </c>
      <c r="D1431" t="s">
        <v>3717</v>
      </c>
      <c r="E1431" t="s">
        <v>614</v>
      </c>
      <c r="F1431" t="s">
        <v>17514</v>
      </c>
      <c r="G1431">
        <v>50</v>
      </c>
      <c r="H1431" s="1" t="s">
        <v>24</v>
      </c>
      <c r="I1431" t="s">
        <v>7078</v>
      </c>
      <c r="K1431">
        <v>128</v>
      </c>
      <c r="L1431">
        <v>7336</v>
      </c>
      <c r="M1431">
        <v>18</v>
      </c>
      <c r="N1431">
        <v>18</v>
      </c>
      <c r="O1431">
        <v>13.5</v>
      </c>
      <c r="P1431">
        <v>59</v>
      </c>
      <c r="Q1431">
        <v>47.5</v>
      </c>
      <c r="R1431">
        <v>37</v>
      </c>
      <c r="S1431" t="s">
        <v>24</v>
      </c>
      <c r="T1431">
        <v>0</v>
      </c>
      <c r="U1431">
        <v>0</v>
      </c>
      <c r="V1431" t="str">
        <f t="shared" si="23"/>
        <v>NÃO</v>
      </c>
    </row>
    <row r="1432" spans="1:22" x14ac:dyDescent="0.25">
      <c r="A1432" t="s">
        <v>7079</v>
      </c>
      <c r="B1432" t="s">
        <v>7080</v>
      </c>
      <c r="C1432" t="s">
        <v>7081</v>
      </c>
      <c r="D1432" t="s">
        <v>3717</v>
      </c>
      <c r="E1432" t="s">
        <v>614</v>
      </c>
      <c r="G1432">
        <v>48</v>
      </c>
      <c r="H1432" s="1" t="s">
        <v>24</v>
      </c>
      <c r="I1432" t="s">
        <v>7082</v>
      </c>
      <c r="K1432">
        <v>122</v>
      </c>
      <c r="L1432">
        <v>6792</v>
      </c>
      <c r="M1432">
        <v>17</v>
      </c>
      <c r="N1432">
        <v>17</v>
      </c>
      <c r="O1432">
        <v>6.5</v>
      </c>
      <c r="P1432">
        <v>59</v>
      </c>
      <c r="Q1432">
        <v>47.5</v>
      </c>
      <c r="R1432">
        <v>37</v>
      </c>
      <c r="S1432" t="s">
        <v>24</v>
      </c>
      <c r="T1432">
        <v>0</v>
      </c>
      <c r="U1432">
        <v>0</v>
      </c>
      <c r="V1432" t="str">
        <f t="shared" si="23"/>
        <v>NÃO</v>
      </c>
    </row>
    <row r="1433" spans="1:22" x14ac:dyDescent="0.25">
      <c r="A1433" t="s">
        <v>7083</v>
      </c>
      <c r="B1433" t="s">
        <v>7084</v>
      </c>
      <c r="C1433" t="s">
        <v>7085</v>
      </c>
      <c r="D1433" t="s">
        <v>3717</v>
      </c>
      <c r="E1433" t="s">
        <v>614</v>
      </c>
      <c r="G1433">
        <v>60</v>
      </c>
      <c r="H1433" s="1" t="s">
        <v>24</v>
      </c>
      <c r="I1433" t="s">
        <v>7086</v>
      </c>
      <c r="K1433">
        <v>54</v>
      </c>
      <c r="L1433">
        <v>4176</v>
      </c>
      <c r="M1433">
        <v>12</v>
      </c>
      <c r="N1433">
        <v>12</v>
      </c>
      <c r="O1433">
        <v>5.2</v>
      </c>
      <c r="P1433">
        <v>59</v>
      </c>
      <c r="Q1433">
        <v>47.5</v>
      </c>
      <c r="R1433">
        <v>37</v>
      </c>
      <c r="S1433" t="s">
        <v>24</v>
      </c>
      <c r="T1433">
        <v>0</v>
      </c>
      <c r="U1433">
        <v>0</v>
      </c>
      <c r="V1433" t="str">
        <f t="shared" si="23"/>
        <v>NÃO</v>
      </c>
    </row>
    <row r="1434" spans="1:22" x14ac:dyDescent="0.25">
      <c r="A1434" t="s">
        <v>7087</v>
      </c>
      <c r="B1434" t="s">
        <v>7088</v>
      </c>
      <c r="C1434" t="s">
        <v>7089</v>
      </c>
      <c r="D1434" t="s">
        <v>3717</v>
      </c>
      <c r="E1434" t="s">
        <v>614</v>
      </c>
      <c r="G1434">
        <v>36</v>
      </c>
      <c r="H1434" s="1" t="s">
        <v>24</v>
      </c>
      <c r="I1434" t="s">
        <v>7090</v>
      </c>
      <c r="K1434">
        <v>162</v>
      </c>
      <c r="L1434">
        <v>6768</v>
      </c>
      <c r="M1434">
        <v>13.5</v>
      </c>
      <c r="N1434">
        <v>13.5</v>
      </c>
      <c r="O1434">
        <v>12.5</v>
      </c>
      <c r="P1434">
        <v>59</v>
      </c>
      <c r="Q1434">
        <v>47.5</v>
      </c>
      <c r="R1434">
        <v>37</v>
      </c>
      <c r="S1434" t="s">
        <v>24</v>
      </c>
      <c r="T1434">
        <v>0</v>
      </c>
      <c r="U1434">
        <v>0</v>
      </c>
      <c r="V1434" t="str">
        <f t="shared" si="23"/>
        <v>NÃO</v>
      </c>
    </row>
    <row r="1435" spans="1:22" x14ac:dyDescent="0.25">
      <c r="A1435" t="s">
        <v>7091</v>
      </c>
      <c r="B1435" t="s">
        <v>7092</v>
      </c>
      <c r="C1435" t="s">
        <v>7093</v>
      </c>
      <c r="D1435" t="s">
        <v>348</v>
      </c>
      <c r="E1435" t="s">
        <v>104</v>
      </c>
      <c r="F1435" t="s">
        <v>105</v>
      </c>
      <c r="G1435">
        <v>4</v>
      </c>
      <c r="H1435" s="1" t="s">
        <v>24</v>
      </c>
      <c r="I1435" t="s">
        <v>7094</v>
      </c>
      <c r="J1435" t="s">
        <v>7095</v>
      </c>
      <c r="K1435">
        <v>2022</v>
      </c>
      <c r="L1435">
        <v>8461</v>
      </c>
      <c r="M1435">
        <v>34.200000000000003</v>
      </c>
      <c r="N1435">
        <v>8.1999999999999993</v>
      </c>
      <c r="O1435">
        <v>24.8</v>
      </c>
      <c r="P1435">
        <v>35.6</v>
      </c>
      <c r="Q1435">
        <v>33.299999999999997</v>
      </c>
      <c r="R1435">
        <v>26.7</v>
      </c>
      <c r="S1435" t="s">
        <v>24</v>
      </c>
      <c r="T1435">
        <v>0</v>
      </c>
      <c r="U1435">
        <v>10</v>
      </c>
      <c r="V1435" t="str">
        <f t="shared" si="23"/>
        <v>NÃO</v>
      </c>
    </row>
    <row r="1436" spans="1:22" x14ac:dyDescent="0.25">
      <c r="A1436" t="s">
        <v>7096</v>
      </c>
      <c r="B1436" t="s">
        <v>7097</v>
      </c>
      <c r="C1436" t="s">
        <v>7098</v>
      </c>
      <c r="D1436" t="s">
        <v>348</v>
      </c>
      <c r="E1436" t="s">
        <v>45</v>
      </c>
      <c r="F1436" t="s">
        <v>46</v>
      </c>
      <c r="G1436">
        <v>48</v>
      </c>
      <c r="H1436" s="1" t="s">
        <v>47</v>
      </c>
      <c r="I1436" t="s">
        <v>7099</v>
      </c>
      <c r="J1436" t="s">
        <v>7100</v>
      </c>
      <c r="K1436">
        <v>180</v>
      </c>
      <c r="L1436">
        <v>9070</v>
      </c>
      <c r="M1436">
        <v>6.9</v>
      </c>
      <c r="N1436">
        <v>6.9</v>
      </c>
      <c r="O1436">
        <v>11.7</v>
      </c>
      <c r="P1436">
        <v>43.1</v>
      </c>
      <c r="Q1436">
        <v>29.7</v>
      </c>
      <c r="R1436">
        <v>24.9</v>
      </c>
      <c r="S1436" t="s">
        <v>24</v>
      </c>
      <c r="T1436">
        <v>0</v>
      </c>
      <c r="U1436">
        <v>15</v>
      </c>
      <c r="V1436" t="str">
        <f t="shared" si="23"/>
        <v>SIM</v>
      </c>
    </row>
    <row r="1437" spans="1:22" x14ac:dyDescent="0.25">
      <c r="A1437" t="s">
        <v>7101</v>
      </c>
      <c r="B1437" t="s">
        <v>7102</v>
      </c>
      <c r="C1437" t="s">
        <v>7103</v>
      </c>
      <c r="D1437" t="s">
        <v>348</v>
      </c>
      <c r="E1437" t="s">
        <v>45</v>
      </c>
      <c r="F1437" t="s">
        <v>46</v>
      </c>
      <c r="G1437">
        <v>48</v>
      </c>
      <c r="H1437" s="1" t="s">
        <v>47</v>
      </c>
      <c r="I1437" t="s">
        <v>7104</v>
      </c>
      <c r="J1437" t="s">
        <v>7105</v>
      </c>
      <c r="K1437">
        <v>180</v>
      </c>
      <c r="L1437">
        <v>9219</v>
      </c>
      <c r="M1437">
        <v>7.1</v>
      </c>
      <c r="N1437">
        <v>7.1</v>
      </c>
      <c r="O1437">
        <v>11.7</v>
      </c>
      <c r="P1437">
        <v>45.3</v>
      </c>
      <c r="Q1437">
        <v>25</v>
      </c>
      <c r="R1437">
        <v>24.9</v>
      </c>
      <c r="S1437" t="s">
        <v>24</v>
      </c>
      <c r="T1437">
        <v>0</v>
      </c>
      <c r="U1437">
        <v>15</v>
      </c>
      <c r="V1437" t="str">
        <f t="shared" si="23"/>
        <v>SIM</v>
      </c>
    </row>
    <row r="1438" spans="1:22" x14ac:dyDescent="0.25">
      <c r="A1438" t="s">
        <v>7106</v>
      </c>
      <c r="B1438" t="s">
        <v>7107</v>
      </c>
      <c r="C1438" t="s">
        <v>7108</v>
      </c>
      <c r="D1438" t="s">
        <v>348</v>
      </c>
      <c r="E1438" t="s">
        <v>219</v>
      </c>
      <c r="F1438" t="s">
        <v>105</v>
      </c>
      <c r="G1438">
        <v>24</v>
      </c>
      <c r="H1438" s="1" t="s">
        <v>47</v>
      </c>
      <c r="I1438" t="s">
        <v>7109</v>
      </c>
      <c r="J1438" t="s">
        <v>7110</v>
      </c>
      <c r="K1438">
        <v>207</v>
      </c>
      <c r="L1438">
        <v>5360</v>
      </c>
      <c r="M1438">
        <v>6.98</v>
      </c>
      <c r="N1438">
        <v>6.98</v>
      </c>
      <c r="O1438">
        <v>12.4</v>
      </c>
      <c r="P1438">
        <v>43.8</v>
      </c>
      <c r="Q1438">
        <v>31</v>
      </c>
      <c r="R1438">
        <v>14.7</v>
      </c>
      <c r="S1438" t="s">
        <v>24</v>
      </c>
      <c r="T1438">
        <v>0</v>
      </c>
      <c r="U1438">
        <v>15</v>
      </c>
      <c r="V1438" t="str">
        <f t="shared" si="23"/>
        <v>SIM</v>
      </c>
    </row>
    <row r="1439" spans="1:22" x14ac:dyDescent="0.25">
      <c r="A1439" t="s">
        <v>7111</v>
      </c>
      <c r="B1439" t="s">
        <v>7112</v>
      </c>
      <c r="C1439" t="s">
        <v>7113</v>
      </c>
      <c r="D1439" t="s">
        <v>348</v>
      </c>
      <c r="E1439" t="s">
        <v>104</v>
      </c>
      <c r="F1439" t="s">
        <v>105</v>
      </c>
      <c r="G1439">
        <v>12</v>
      </c>
      <c r="H1439" s="1" t="s">
        <v>47</v>
      </c>
      <c r="I1439" t="s">
        <v>7114</v>
      </c>
      <c r="J1439" t="s">
        <v>7115</v>
      </c>
      <c r="K1439">
        <v>281</v>
      </c>
      <c r="L1439">
        <v>3970</v>
      </c>
      <c r="M1439">
        <v>10.08</v>
      </c>
      <c r="N1439">
        <v>10.08</v>
      </c>
      <c r="O1439">
        <v>10.5</v>
      </c>
      <c r="P1439">
        <v>44.8</v>
      </c>
      <c r="Q1439">
        <v>31</v>
      </c>
      <c r="R1439">
        <v>12.9</v>
      </c>
      <c r="S1439" t="s">
        <v>24</v>
      </c>
      <c r="T1439">
        <v>0</v>
      </c>
      <c r="U1439">
        <v>10</v>
      </c>
      <c r="V1439" t="str">
        <f t="shared" si="23"/>
        <v>SIM</v>
      </c>
    </row>
    <row r="1440" spans="1:22" x14ac:dyDescent="0.25">
      <c r="A1440" t="s">
        <v>7116</v>
      </c>
      <c r="B1440" t="s">
        <v>7117</v>
      </c>
      <c r="C1440" t="s">
        <v>7118</v>
      </c>
      <c r="D1440" t="s">
        <v>192</v>
      </c>
      <c r="E1440" t="s">
        <v>62</v>
      </c>
      <c r="G1440">
        <v>6</v>
      </c>
      <c r="H1440" s="1" t="s">
        <v>24</v>
      </c>
      <c r="I1440" t="s">
        <v>7119</v>
      </c>
      <c r="J1440" t="s">
        <v>7120</v>
      </c>
      <c r="K1440">
        <v>60</v>
      </c>
      <c r="L1440">
        <v>360</v>
      </c>
      <c r="M1440">
        <v>6</v>
      </c>
      <c r="N1440">
        <v>6</v>
      </c>
      <c r="O1440">
        <v>12</v>
      </c>
      <c r="P1440">
        <v>34</v>
      </c>
      <c r="Q1440">
        <v>90</v>
      </c>
      <c r="R1440">
        <v>14.5</v>
      </c>
      <c r="S1440" t="s">
        <v>24</v>
      </c>
      <c r="T1440">
        <v>0</v>
      </c>
      <c r="U1440">
        <v>10</v>
      </c>
      <c r="V1440" t="str">
        <f t="shared" si="23"/>
        <v>NÃO</v>
      </c>
    </row>
    <row r="1441" spans="1:22" x14ac:dyDescent="0.25">
      <c r="A1441" t="s">
        <v>7121</v>
      </c>
      <c r="B1441" t="s">
        <v>7122</v>
      </c>
      <c r="C1441" t="s">
        <v>7123</v>
      </c>
      <c r="D1441" t="s">
        <v>192</v>
      </c>
      <c r="E1441" t="s">
        <v>62</v>
      </c>
      <c r="G1441">
        <v>6</v>
      </c>
      <c r="H1441" s="1" t="s">
        <v>24</v>
      </c>
      <c r="I1441" t="s">
        <v>7124</v>
      </c>
      <c r="J1441" t="s">
        <v>7125</v>
      </c>
      <c r="K1441">
        <v>80</v>
      </c>
      <c r="L1441">
        <v>480</v>
      </c>
      <c r="M1441">
        <v>6</v>
      </c>
      <c r="N1441">
        <v>12.5</v>
      </c>
      <c r="O1441">
        <v>13.5</v>
      </c>
      <c r="P1441">
        <v>34</v>
      </c>
      <c r="Q1441">
        <v>90</v>
      </c>
      <c r="R1441">
        <v>14.5</v>
      </c>
      <c r="S1441" t="s">
        <v>24</v>
      </c>
      <c r="T1441">
        <v>0</v>
      </c>
      <c r="U1441">
        <v>10</v>
      </c>
      <c r="V1441" t="str">
        <f t="shared" si="23"/>
        <v>NÃO</v>
      </c>
    </row>
    <row r="1442" spans="1:22" x14ac:dyDescent="0.25">
      <c r="A1442" t="s">
        <v>7126</v>
      </c>
      <c r="B1442" t="s">
        <v>7127</v>
      </c>
      <c r="C1442" t="s">
        <v>3937</v>
      </c>
      <c r="D1442" t="s">
        <v>192</v>
      </c>
      <c r="E1442" t="s">
        <v>1062</v>
      </c>
      <c r="G1442">
        <v>6</v>
      </c>
      <c r="H1442" s="1" t="s">
        <v>24</v>
      </c>
      <c r="I1442" t="s">
        <v>7128</v>
      </c>
      <c r="J1442" t="s">
        <v>7129</v>
      </c>
      <c r="K1442">
        <v>190</v>
      </c>
      <c r="L1442">
        <v>1140</v>
      </c>
      <c r="M1442">
        <v>25</v>
      </c>
      <c r="N1442">
        <v>10</v>
      </c>
      <c r="O1442">
        <v>10</v>
      </c>
      <c r="P1442">
        <v>41.5</v>
      </c>
      <c r="Q1442">
        <v>29.5</v>
      </c>
      <c r="R1442">
        <v>11.2</v>
      </c>
      <c r="S1442" t="s">
        <v>24</v>
      </c>
      <c r="T1442">
        <v>0</v>
      </c>
      <c r="U1442">
        <v>5</v>
      </c>
      <c r="V1442" t="str">
        <f t="shared" si="23"/>
        <v>NÃO</v>
      </c>
    </row>
    <row r="1443" spans="1:22" x14ac:dyDescent="0.25">
      <c r="A1443" t="s">
        <v>7130</v>
      </c>
      <c r="B1443" t="s">
        <v>7131</v>
      </c>
      <c r="C1443" t="s">
        <v>7132</v>
      </c>
      <c r="D1443" t="s">
        <v>44</v>
      </c>
      <c r="E1443" t="s">
        <v>45</v>
      </c>
      <c r="F1443" t="s">
        <v>46</v>
      </c>
      <c r="G1443">
        <v>24</v>
      </c>
      <c r="H1443" s="1" t="s">
        <v>47</v>
      </c>
      <c r="I1443" t="s">
        <v>7133</v>
      </c>
      <c r="J1443" t="s">
        <v>7134</v>
      </c>
      <c r="K1443">
        <v>276</v>
      </c>
      <c r="L1443">
        <v>7133</v>
      </c>
      <c r="M1443">
        <v>6.64</v>
      </c>
      <c r="N1443">
        <v>6.64</v>
      </c>
      <c r="O1443">
        <v>16.649999999999999</v>
      </c>
      <c r="P1443">
        <v>41.5</v>
      </c>
      <c r="Q1443">
        <v>27.9</v>
      </c>
      <c r="R1443">
        <v>18.3</v>
      </c>
      <c r="S1443" t="s">
        <v>24</v>
      </c>
      <c r="T1443">
        <v>0</v>
      </c>
      <c r="U1443">
        <v>15</v>
      </c>
      <c r="V1443" t="str">
        <f t="shared" si="23"/>
        <v>SIM</v>
      </c>
    </row>
    <row r="1444" spans="1:22" x14ac:dyDescent="0.25">
      <c r="A1444" t="s">
        <v>7135</v>
      </c>
      <c r="B1444" t="s">
        <v>7136</v>
      </c>
      <c r="C1444" t="s">
        <v>7137</v>
      </c>
      <c r="D1444" t="s">
        <v>192</v>
      </c>
      <c r="E1444" t="s">
        <v>62</v>
      </c>
      <c r="G1444">
        <v>6</v>
      </c>
      <c r="H1444" s="1" t="s">
        <v>24</v>
      </c>
      <c r="I1444" t="s">
        <v>7138</v>
      </c>
      <c r="J1444" t="s">
        <v>7139</v>
      </c>
      <c r="K1444">
        <v>90</v>
      </c>
      <c r="L1444">
        <v>540</v>
      </c>
      <c r="M1444">
        <v>6</v>
      </c>
      <c r="N1444">
        <v>6</v>
      </c>
      <c r="O1444">
        <v>12</v>
      </c>
      <c r="P1444">
        <v>34</v>
      </c>
      <c r="Q1444">
        <v>90</v>
      </c>
      <c r="R1444">
        <v>14.5</v>
      </c>
      <c r="S1444" t="s">
        <v>24</v>
      </c>
      <c r="T1444">
        <v>0</v>
      </c>
      <c r="U1444">
        <v>10</v>
      </c>
      <c r="V1444" t="str">
        <f t="shared" si="23"/>
        <v>NÃO</v>
      </c>
    </row>
    <row r="1445" spans="1:22" x14ac:dyDescent="0.25">
      <c r="A1445" t="s">
        <v>7140</v>
      </c>
      <c r="B1445" t="s">
        <v>7141</v>
      </c>
      <c r="C1445" t="s">
        <v>7142</v>
      </c>
      <c r="D1445" t="s">
        <v>133</v>
      </c>
      <c r="E1445" t="s">
        <v>62</v>
      </c>
      <c r="G1445">
        <v>40</v>
      </c>
      <c r="H1445" s="1" t="s">
        <v>24</v>
      </c>
      <c r="I1445" t="s">
        <v>7143</v>
      </c>
      <c r="J1445" t="s">
        <v>7144</v>
      </c>
      <c r="K1445">
        <v>49</v>
      </c>
      <c r="L1445">
        <v>1960</v>
      </c>
      <c r="M1445">
        <v>12</v>
      </c>
      <c r="N1445">
        <v>13.5</v>
      </c>
      <c r="O1445">
        <v>7.5</v>
      </c>
      <c r="P1445">
        <v>48</v>
      </c>
      <c r="Q1445">
        <v>38</v>
      </c>
      <c r="R1445">
        <v>30</v>
      </c>
      <c r="S1445" t="s">
        <v>24</v>
      </c>
      <c r="T1445">
        <v>0</v>
      </c>
      <c r="U1445">
        <v>10</v>
      </c>
      <c r="V1445" t="str">
        <f t="shared" si="23"/>
        <v>NÃO</v>
      </c>
    </row>
    <row r="1446" spans="1:22" x14ac:dyDescent="0.25">
      <c r="A1446" t="s">
        <v>7145</v>
      </c>
      <c r="B1446" t="s">
        <v>7146</v>
      </c>
      <c r="C1446" t="s">
        <v>7147</v>
      </c>
      <c r="D1446" t="s">
        <v>133</v>
      </c>
      <c r="E1446" t="s">
        <v>62</v>
      </c>
      <c r="G1446">
        <v>30</v>
      </c>
      <c r="H1446" s="1" t="s">
        <v>24</v>
      </c>
      <c r="I1446" t="s">
        <v>7148</v>
      </c>
      <c r="J1446" t="s">
        <v>7149</v>
      </c>
      <c r="K1446">
        <v>24</v>
      </c>
      <c r="L1446">
        <v>720</v>
      </c>
      <c r="M1446">
        <v>13.6</v>
      </c>
      <c r="N1446">
        <v>13.6</v>
      </c>
      <c r="O1446">
        <v>6</v>
      </c>
      <c r="P1446">
        <v>41</v>
      </c>
      <c r="Q1446">
        <v>30</v>
      </c>
      <c r="R1446">
        <v>17</v>
      </c>
      <c r="S1446" t="s">
        <v>24</v>
      </c>
      <c r="T1446">
        <v>0</v>
      </c>
      <c r="U1446">
        <v>10</v>
      </c>
      <c r="V1446" t="str">
        <f t="shared" si="23"/>
        <v>NÃO</v>
      </c>
    </row>
    <row r="1447" spans="1:22" x14ac:dyDescent="0.25">
      <c r="A1447" t="s">
        <v>7150</v>
      </c>
      <c r="B1447" t="s">
        <v>7151</v>
      </c>
      <c r="C1447" t="s">
        <v>7152</v>
      </c>
      <c r="D1447" t="s">
        <v>133</v>
      </c>
      <c r="E1447" t="s">
        <v>62</v>
      </c>
      <c r="G1447">
        <v>30</v>
      </c>
      <c r="H1447" s="1" t="s">
        <v>24</v>
      </c>
      <c r="I1447" t="s">
        <v>7153</v>
      </c>
      <c r="J1447" t="s">
        <v>7154</v>
      </c>
      <c r="K1447">
        <v>24</v>
      </c>
      <c r="L1447">
        <v>720</v>
      </c>
      <c r="M1447">
        <v>13.6</v>
      </c>
      <c r="N1447">
        <v>13.6</v>
      </c>
      <c r="O1447">
        <v>6</v>
      </c>
      <c r="P1447">
        <v>41</v>
      </c>
      <c r="Q1447">
        <v>30</v>
      </c>
      <c r="R1447">
        <v>17</v>
      </c>
      <c r="S1447" t="s">
        <v>24</v>
      </c>
      <c r="T1447">
        <v>0</v>
      </c>
      <c r="U1447">
        <v>10</v>
      </c>
      <c r="V1447" t="str">
        <f t="shared" si="23"/>
        <v>NÃO</v>
      </c>
    </row>
    <row r="1448" spans="1:22" x14ac:dyDescent="0.25">
      <c r="A1448" t="s">
        <v>7155</v>
      </c>
      <c r="B1448" t="s">
        <v>7156</v>
      </c>
      <c r="C1448" t="s">
        <v>7157</v>
      </c>
      <c r="D1448" t="s">
        <v>133</v>
      </c>
      <c r="E1448" t="s">
        <v>62</v>
      </c>
      <c r="G1448">
        <v>36</v>
      </c>
      <c r="H1448" s="1" t="s">
        <v>24</v>
      </c>
      <c r="I1448" t="s">
        <v>7158</v>
      </c>
      <c r="J1448" t="s">
        <v>7159</v>
      </c>
      <c r="K1448">
        <v>52</v>
      </c>
      <c r="L1448">
        <v>1872</v>
      </c>
      <c r="M1448">
        <v>27</v>
      </c>
      <c r="N1448">
        <v>27</v>
      </c>
      <c r="O1448">
        <v>9</v>
      </c>
      <c r="P1448">
        <v>46</v>
      </c>
      <c r="Q1448">
        <v>38</v>
      </c>
      <c r="R1448">
        <v>41</v>
      </c>
      <c r="S1448" t="s">
        <v>24</v>
      </c>
      <c r="T1448">
        <v>0</v>
      </c>
      <c r="U1448">
        <v>10</v>
      </c>
      <c r="V1448" t="str">
        <f t="shared" si="23"/>
        <v>NÃO</v>
      </c>
    </row>
    <row r="1449" spans="1:22" x14ac:dyDescent="0.25">
      <c r="A1449" t="s">
        <v>7160</v>
      </c>
      <c r="B1449" t="s">
        <v>7161</v>
      </c>
      <c r="C1449" t="s">
        <v>7162</v>
      </c>
      <c r="D1449" t="s">
        <v>6407</v>
      </c>
      <c r="E1449" t="s">
        <v>62</v>
      </c>
      <c r="F1449" t="s">
        <v>155</v>
      </c>
      <c r="G1449">
        <v>6</v>
      </c>
      <c r="H1449" s="1" t="s">
        <v>24</v>
      </c>
      <c r="I1449" t="s">
        <v>7163</v>
      </c>
      <c r="J1449" t="s">
        <v>7164</v>
      </c>
      <c r="K1449">
        <v>190</v>
      </c>
      <c r="L1449">
        <v>1280</v>
      </c>
      <c r="M1449">
        <v>10.9</v>
      </c>
      <c r="N1449">
        <v>11.3</v>
      </c>
      <c r="O1449">
        <v>18.8</v>
      </c>
      <c r="P1449">
        <v>33.4</v>
      </c>
      <c r="Q1449">
        <v>24.4</v>
      </c>
      <c r="R1449">
        <v>20.6</v>
      </c>
      <c r="S1449" t="s">
        <v>24</v>
      </c>
      <c r="T1449">
        <v>0</v>
      </c>
      <c r="U1449">
        <v>10</v>
      </c>
      <c r="V1449" t="str">
        <f t="shared" si="23"/>
        <v>NÃO</v>
      </c>
    </row>
    <row r="1450" spans="1:22" x14ac:dyDescent="0.25">
      <c r="A1450" t="s">
        <v>7165</v>
      </c>
      <c r="B1450" t="s">
        <v>7166</v>
      </c>
      <c r="C1450" t="s">
        <v>7167</v>
      </c>
      <c r="D1450" t="s">
        <v>6407</v>
      </c>
      <c r="E1450" t="s">
        <v>62</v>
      </c>
      <c r="F1450" t="s">
        <v>155</v>
      </c>
      <c r="G1450">
        <v>6</v>
      </c>
      <c r="H1450" s="1" t="s">
        <v>24</v>
      </c>
      <c r="I1450" t="s">
        <v>7168</v>
      </c>
      <c r="J1450" t="s">
        <v>7169</v>
      </c>
      <c r="K1450">
        <v>190</v>
      </c>
      <c r="L1450">
        <v>1280</v>
      </c>
      <c r="M1450">
        <v>10.9</v>
      </c>
      <c r="N1450">
        <v>11.3</v>
      </c>
      <c r="O1450">
        <v>18.8</v>
      </c>
      <c r="P1450">
        <v>33.4</v>
      </c>
      <c r="Q1450">
        <v>24.4</v>
      </c>
      <c r="R1450">
        <v>20.6</v>
      </c>
      <c r="S1450" t="s">
        <v>24</v>
      </c>
      <c r="T1450">
        <v>0</v>
      </c>
      <c r="U1450">
        <v>10</v>
      </c>
      <c r="V1450" t="str">
        <f t="shared" si="23"/>
        <v>NÃO</v>
      </c>
    </row>
    <row r="1451" spans="1:22" x14ac:dyDescent="0.25">
      <c r="A1451" t="s">
        <v>7170</v>
      </c>
      <c r="B1451" t="s">
        <v>7171</v>
      </c>
      <c r="C1451" t="s">
        <v>7172</v>
      </c>
      <c r="D1451" t="s">
        <v>6407</v>
      </c>
      <c r="E1451" t="s">
        <v>29</v>
      </c>
      <c r="F1451" t="s">
        <v>30</v>
      </c>
      <c r="G1451">
        <v>6</v>
      </c>
      <c r="H1451" s="1" t="s">
        <v>24</v>
      </c>
      <c r="I1451" t="s">
        <v>7173</v>
      </c>
      <c r="J1451" t="s">
        <v>7174</v>
      </c>
      <c r="K1451">
        <v>490</v>
      </c>
      <c r="L1451">
        <v>3280</v>
      </c>
      <c r="M1451">
        <v>29.8</v>
      </c>
      <c r="N1451">
        <v>44</v>
      </c>
      <c r="O1451">
        <v>8.4</v>
      </c>
      <c r="P1451">
        <v>45.4</v>
      </c>
      <c r="Q1451">
        <v>31.5</v>
      </c>
      <c r="R1451">
        <v>22.2</v>
      </c>
      <c r="S1451" t="s">
        <v>24</v>
      </c>
      <c r="T1451">
        <v>0</v>
      </c>
      <c r="U1451">
        <v>10</v>
      </c>
      <c r="V1451" t="str">
        <f t="shared" si="23"/>
        <v>NÃO</v>
      </c>
    </row>
    <row r="1452" spans="1:22" x14ac:dyDescent="0.25">
      <c r="A1452" t="s">
        <v>7175</v>
      </c>
      <c r="B1452" t="s">
        <v>7176</v>
      </c>
      <c r="C1452" t="s">
        <v>7177</v>
      </c>
      <c r="D1452" t="s">
        <v>6407</v>
      </c>
      <c r="E1452" t="s">
        <v>29</v>
      </c>
      <c r="F1452" t="s">
        <v>30</v>
      </c>
      <c r="G1452">
        <v>6</v>
      </c>
      <c r="H1452" s="1" t="s">
        <v>24</v>
      </c>
      <c r="I1452" t="s">
        <v>7178</v>
      </c>
      <c r="J1452" t="s">
        <v>7179</v>
      </c>
      <c r="K1452">
        <v>490</v>
      </c>
      <c r="L1452">
        <v>3280</v>
      </c>
      <c r="M1452">
        <v>29.8</v>
      </c>
      <c r="N1452">
        <v>44</v>
      </c>
      <c r="O1452">
        <v>8.4</v>
      </c>
      <c r="P1452">
        <v>45.4</v>
      </c>
      <c r="Q1452">
        <v>31.5</v>
      </c>
      <c r="R1452">
        <v>22.2</v>
      </c>
      <c r="S1452" t="s">
        <v>24</v>
      </c>
      <c r="T1452">
        <v>0</v>
      </c>
      <c r="U1452">
        <v>10</v>
      </c>
      <c r="V1452" t="str">
        <f t="shared" si="23"/>
        <v>NÃO</v>
      </c>
    </row>
    <row r="1453" spans="1:22" x14ac:dyDescent="0.25">
      <c r="A1453" t="s">
        <v>7180</v>
      </c>
      <c r="B1453" t="s">
        <v>7181</v>
      </c>
      <c r="C1453" t="s">
        <v>7182</v>
      </c>
      <c r="D1453" t="s">
        <v>6407</v>
      </c>
      <c r="E1453" t="s">
        <v>62</v>
      </c>
      <c r="G1453">
        <v>6</v>
      </c>
      <c r="H1453" s="1" t="s">
        <v>24</v>
      </c>
      <c r="I1453" t="s">
        <v>7183</v>
      </c>
      <c r="J1453" t="s">
        <v>7184</v>
      </c>
      <c r="K1453">
        <v>240</v>
      </c>
      <c r="L1453">
        <v>1640</v>
      </c>
      <c r="M1453">
        <v>18</v>
      </c>
      <c r="N1453">
        <v>18</v>
      </c>
      <c r="O1453">
        <v>26.2</v>
      </c>
      <c r="P1453">
        <v>56</v>
      </c>
      <c r="Q1453">
        <v>38</v>
      </c>
      <c r="R1453">
        <v>19.8</v>
      </c>
      <c r="S1453" t="s">
        <v>24</v>
      </c>
      <c r="T1453">
        <v>0</v>
      </c>
      <c r="U1453">
        <v>10</v>
      </c>
      <c r="V1453" t="str">
        <f t="shared" si="23"/>
        <v>NÃO</v>
      </c>
    </row>
    <row r="1454" spans="1:22" x14ac:dyDescent="0.25">
      <c r="A1454" t="s">
        <v>7185</v>
      </c>
      <c r="B1454" t="s">
        <v>7186</v>
      </c>
      <c r="C1454" t="s">
        <v>7187</v>
      </c>
      <c r="D1454" t="s">
        <v>6407</v>
      </c>
      <c r="E1454" t="s">
        <v>62</v>
      </c>
      <c r="G1454">
        <v>6</v>
      </c>
      <c r="H1454" s="1" t="s">
        <v>24</v>
      </c>
      <c r="I1454" t="s">
        <v>7188</v>
      </c>
      <c r="J1454" t="s">
        <v>7189</v>
      </c>
      <c r="K1454">
        <v>240</v>
      </c>
      <c r="L1454">
        <v>1640</v>
      </c>
      <c r="M1454">
        <v>18</v>
      </c>
      <c r="N1454">
        <v>18</v>
      </c>
      <c r="O1454">
        <v>26.2</v>
      </c>
      <c r="P1454">
        <v>56</v>
      </c>
      <c r="Q1454">
        <v>38</v>
      </c>
      <c r="R1454">
        <v>19.8</v>
      </c>
      <c r="S1454" t="s">
        <v>24</v>
      </c>
      <c r="T1454">
        <v>0</v>
      </c>
      <c r="U1454">
        <v>10</v>
      </c>
      <c r="V1454" t="str">
        <f t="shared" si="23"/>
        <v>NÃO</v>
      </c>
    </row>
    <row r="1455" spans="1:22" x14ac:dyDescent="0.25">
      <c r="A1455" t="s">
        <v>7190</v>
      </c>
      <c r="B1455" t="s">
        <v>7191</v>
      </c>
      <c r="C1455" t="s">
        <v>7192</v>
      </c>
      <c r="D1455" t="s">
        <v>6407</v>
      </c>
      <c r="E1455" t="s">
        <v>62</v>
      </c>
      <c r="G1455">
        <v>6</v>
      </c>
      <c r="H1455" s="1" t="s">
        <v>24</v>
      </c>
      <c r="I1455" t="s">
        <v>7193</v>
      </c>
      <c r="J1455" t="s">
        <v>7194</v>
      </c>
      <c r="K1455">
        <v>390</v>
      </c>
      <c r="L1455">
        <v>2470</v>
      </c>
      <c r="M1455">
        <v>29.8</v>
      </c>
      <c r="N1455">
        <v>33.299999999999997</v>
      </c>
      <c r="O1455">
        <v>6.3</v>
      </c>
      <c r="P1455">
        <v>30.6</v>
      </c>
      <c r="Q1455">
        <v>30.6</v>
      </c>
      <c r="R1455">
        <v>24.2</v>
      </c>
      <c r="S1455" t="s">
        <v>24</v>
      </c>
      <c r="T1455">
        <v>0</v>
      </c>
      <c r="U1455">
        <v>10</v>
      </c>
      <c r="V1455" t="str">
        <f t="shared" si="23"/>
        <v>NÃO</v>
      </c>
    </row>
    <row r="1456" spans="1:22" x14ac:dyDescent="0.25">
      <c r="A1456" t="s">
        <v>7195</v>
      </c>
      <c r="B1456" t="s">
        <v>7196</v>
      </c>
      <c r="C1456" t="s">
        <v>7197</v>
      </c>
      <c r="D1456" t="s">
        <v>6407</v>
      </c>
      <c r="E1456" t="s">
        <v>62</v>
      </c>
      <c r="G1456">
        <v>6</v>
      </c>
      <c r="H1456" s="1" t="s">
        <v>24</v>
      </c>
      <c r="I1456" t="s">
        <v>7198</v>
      </c>
      <c r="J1456" t="s">
        <v>7199</v>
      </c>
      <c r="K1456">
        <v>390</v>
      </c>
      <c r="L1456">
        <v>2470</v>
      </c>
      <c r="M1456">
        <v>29.8</v>
      </c>
      <c r="N1456">
        <v>33.299999999999997</v>
      </c>
      <c r="O1456">
        <v>6.3</v>
      </c>
      <c r="P1456">
        <v>30.6</v>
      </c>
      <c r="Q1456">
        <v>30.6</v>
      </c>
      <c r="R1456">
        <v>24.2</v>
      </c>
      <c r="S1456" t="s">
        <v>24</v>
      </c>
      <c r="T1456">
        <v>0</v>
      </c>
      <c r="U1456">
        <v>10</v>
      </c>
      <c r="V1456" t="str">
        <f t="shared" si="23"/>
        <v>NÃO</v>
      </c>
    </row>
    <row r="1457" spans="1:22" x14ac:dyDescent="0.25">
      <c r="A1457" t="s">
        <v>7200</v>
      </c>
      <c r="B1457" t="s">
        <v>7201</v>
      </c>
      <c r="C1457" t="s">
        <v>7202</v>
      </c>
      <c r="D1457" t="s">
        <v>6407</v>
      </c>
      <c r="E1457" t="s">
        <v>62</v>
      </c>
      <c r="G1457">
        <v>6</v>
      </c>
      <c r="H1457" s="1" t="s">
        <v>24</v>
      </c>
      <c r="I1457" t="s">
        <v>7203</v>
      </c>
      <c r="J1457" t="s">
        <v>7204</v>
      </c>
      <c r="K1457">
        <v>470</v>
      </c>
      <c r="L1457">
        <v>3010</v>
      </c>
      <c r="M1457">
        <v>29.8</v>
      </c>
      <c r="N1457">
        <v>33.299999999999997</v>
      </c>
      <c r="O1457">
        <v>10.7</v>
      </c>
      <c r="P1457">
        <v>30.6</v>
      </c>
      <c r="Q1457">
        <v>30.6</v>
      </c>
      <c r="R1457">
        <v>32.799999999999997</v>
      </c>
      <c r="S1457" t="s">
        <v>24</v>
      </c>
      <c r="T1457">
        <v>0</v>
      </c>
      <c r="U1457">
        <v>10</v>
      </c>
      <c r="V1457" t="str">
        <f t="shared" si="23"/>
        <v>NÃO</v>
      </c>
    </row>
    <row r="1458" spans="1:22" x14ac:dyDescent="0.25">
      <c r="A1458" t="s">
        <v>7205</v>
      </c>
      <c r="B1458" t="s">
        <v>7206</v>
      </c>
      <c r="C1458" t="s">
        <v>7207</v>
      </c>
      <c r="D1458" t="s">
        <v>6407</v>
      </c>
      <c r="E1458" t="s">
        <v>62</v>
      </c>
      <c r="G1458">
        <v>6</v>
      </c>
      <c r="H1458" s="1" t="s">
        <v>24</v>
      </c>
      <c r="I1458" t="s">
        <v>7208</v>
      </c>
      <c r="J1458" t="s">
        <v>7209</v>
      </c>
      <c r="K1458">
        <v>470</v>
      </c>
      <c r="L1458">
        <v>3010</v>
      </c>
      <c r="M1458">
        <v>29.8</v>
      </c>
      <c r="N1458">
        <v>33.299999999999997</v>
      </c>
      <c r="O1458">
        <v>10.7</v>
      </c>
      <c r="P1458">
        <v>30.6</v>
      </c>
      <c r="Q1458">
        <v>30.6</v>
      </c>
      <c r="R1458">
        <v>32.799999999999997</v>
      </c>
      <c r="S1458" t="s">
        <v>24</v>
      </c>
      <c r="T1458">
        <v>0</v>
      </c>
      <c r="U1458">
        <v>10</v>
      </c>
      <c r="V1458" t="str">
        <f t="shared" si="23"/>
        <v>NÃO</v>
      </c>
    </row>
    <row r="1459" spans="1:22" x14ac:dyDescent="0.25">
      <c r="A1459" t="s">
        <v>7210</v>
      </c>
      <c r="B1459" t="s">
        <v>7211</v>
      </c>
      <c r="C1459" t="s">
        <v>7212</v>
      </c>
      <c r="D1459" t="s">
        <v>6407</v>
      </c>
      <c r="E1459" t="s">
        <v>62</v>
      </c>
      <c r="G1459">
        <v>12</v>
      </c>
      <c r="H1459" s="1" t="s">
        <v>24</v>
      </c>
      <c r="I1459" t="s">
        <v>7213</v>
      </c>
      <c r="J1459" t="s">
        <v>7214</v>
      </c>
      <c r="K1459">
        <v>80</v>
      </c>
      <c r="L1459">
        <v>1170</v>
      </c>
      <c r="M1459">
        <v>10.3</v>
      </c>
      <c r="N1459">
        <v>23.8</v>
      </c>
      <c r="O1459">
        <v>6.7</v>
      </c>
      <c r="P1459">
        <v>24.8</v>
      </c>
      <c r="Q1459">
        <v>22</v>
      </c>
      <c r="R1459">
        <v>21.2</v>
      </c>
      <c r="S1459" t="s">
        <v>24</v>
      </c>
      <c r="T1459">
        <v>0</v>
      </c>
      <c r="U1459">
        <v>10</v>
      </c>
      <c r="V1459" t="str">
        <f t="shared" si="23"/>
        <v>NÃO</v>
      </c>
    </row>
    <row r="1460" spans="1:22" x14ac:dyDescent="0.25">
      <c r="A1460" t="s">
        <v>7215</v>
      </c>
      <c r="B1460" t="s">
        <v>7216</v>
      </c>
      <c r="C1460" t="s">
        <v>7217</v>
      </c>
      <c r="D1460" t="s">
        <v>6407</v>
      </c>
      <c r="E1460" t="s">
        <v>62</v>
      </c>
      <c r="G1460">
        <v>12</v>
      </c>
      <c r="H1460" s="1" t="s">
        <v>24</v>
      </c>
      <c r="I1460" t="s">
        <v>7218</v>
      </c>
      <c r="J1460" t="s">
        <v>7219</v>
      </c>
      <c r="K1460">
        <v>80</v>
      </c>
      <c r="L1460">
        <v>1170</v>
      </c>
      <c r="M1460">
        <v>10.3</v>
      </c>
      <c r="N1460">
        <v>23.8</v>
      </c>
      <c r="O1460">
        <v>6.7</v>
      </c>
      <c r="P1460">
        <v>24.8</v>
      </c>
      <c r="Q1460">
        <v>22</v>
      </c>
      <c r="R1460">
        <v>21.2</v>
      </c>
      <c r="S1460" t="s">
        <v>24</v>
      </c>
      <c r="T1460">
        <v>0</v>
      </c>
      <c r="U1460">
        <v>10</v>
      </c>
      <c r="V1460" t="str">
        <f t="shared" si="23"/>
        <v>NÃO</v>
      </c>
    </row>
    <row r="1461" spans="1:22" x14ac:dyDescent="0.25">
      <c r="A1461" t="s">
        <v>7220</v>
      </c>
      <c r="B1461" t="s">
        <v>7221</v>
      </c>
      <c r="C1461" t="s">
        <v>7222</v>
      </c>
      <c r="D1461" t="s">
        <v>285</v>
      </c>
      <c r="E1461" t="s">
        <v>614</v>
      </c>
      <c r="G1461">
        <v>180</v>
      </c>
      <c r="H1461" s="1" t="s">
        <v>24</v>
      </c>
      <c r="I1461" t="s">
        <v>7223</v>
      </c>
      <c r="J1461" t="s">
        <v>7224</v>
      </c>
      <c r="K1461">
        <v>70</v>
      </c>
      <c r="L1461">
        <v>12600</v>
      </c>
      <c r="M1461">
        <v>14</v>
      </c>
      <c r="N1461">
        <v>3</v>
      </c>
      <c r="O1461">
        <v>6</v>
      </c>
      <c r="P1461">
        <v>0</v>
      </c>
      <c r="Q1461">
        <v>0</v>
      </c>
      <c r="R1461">
        <v>0</v>
      </c>
      <c r="S1461" t="s">
        <v>24</v>
      </c>
      <c r="T1461">
        <v>0</v>
      </c>
      <c r="U1461">
        <v>0</v>
      </c>
      <c r="V1461" t="str">
        <f t="shared" si="23"/>
        <v>NÃO</v>
      </c>
    </row>
    <row r="1462" spans="1:22" x14ac:dyDescent="0.25">
      <c r="A1462" t="s">
        <v>7225</v>
      </c>
      <c r="B1462" t="s">
        <v>7226</v>
      </c>
      <c r="C1462" t="s">
        <v>7227</v>
      </c>
      <c r="D1462" t="s">
        <v>285</v>
      </c>
      <c r="E1462" t="s">
        <v>286</v>
      </c>
      <c r="G1462">
        <v>120</v>
      </c>
      <c r="H1462" s="1" t="s">
        <v>24</v>
      </c>
      <c r="I1462" t="s">
        <v>7228</v>
      </c>
      <c r="J1462" t="s">
        <v>7229</v>
      </c>
      <c r="K1462">
        <v>65</v>
      </c>
      <c r="L1462">
        <v>7800</v>
      </c>
      <c r="M1462">
        <v>19</v>
      </c>
      <c r="N1462">
        <v>4.5</v>
      </c>
      <c r="O1462">
        <v>4</v>
      </c>
      <c r="P1462">
        <v>0</v>
      </c>
      <c r="Q1462">
        <v>0</v>
      </c>
      <c r="R1462">
        <v>0</v>
      </c>
      <c r="S1462" t="s">
        <v>24</v>
      </c>
      <c r="T1462">
        <v>0</v>
      </c>
      <c r="U1462">
        <v>0</v>
      </c>
      <c r="V1462" t="str">
        <f t="shared" si="23"/>
        <v>NÃO</v>
      </c>
    </row>
    <row r="1463" spans="1:22" x14ac:dyDescent="0.25">
      <c r="A1463" t="s">
        <v>7230</v>
      </c>
      <c r="B1463" t="s">
        <v>7231</v>
      </c>
      <c r="C1463" t="s">
        <v>7232</v>
      </c>
      <c r="D1463" t="s">
        <v>198</v>
      </c>
      <c r="E1463" t="s">
        <v>29</v>
      </c>
      <c r="F1463" t="s">
        <v>30</v>
      </c>
      <c r="G1463">
        <v>50</v>
      </c>
      <c r="H1463" s="1" t="s">
        <v>24</v>
      </c>
      <c r="I1463" t="s">
        <v>7233</v>
      </c>
      <c r="K1463">
        <v>40</v>
      </c>
      <c r="L1463">
        <v>2000</v>
      </c>
      <c r="M1463">
        <v>6</v>
      </c>
      <c r="N1463">
        <v>6</v>
      </c>
      <c r="O1463">
        <v>11</v>
      </c>
      <c r="P1463">
        <v>31</v>
      </c>
      <c r="Q1463">
        <v>31</v>
      </c>
      <c r="R1463">
        <v>44</v>
      </c>
      <c r="S1463" t="s">
        <v>24</v>
      </c>
      <c r="T1463">
        <v>0</v>
      </c>
      <c r="U1463">
        <v>10</v>
      </c>
      <c r="V1463" t="str">
        <f t="shared" si="23"/>
        <v>NÃO</v>
      </c>
    </row>
    <row r="1464" spans="1:22" x14ac:dyDescent="0.25">
      <c r="A1464" t="s">
        <v>7234</v>
      </c>
      <c r="B1464" t="s">
        <v>7235</v>
      </c>
      <c r="C1464" t="s">
        <v>7236</v>
      </c>
      <c r="D1464" t="s">
        <v>198</v>
      </c>
      <c r="E1464" t="s">
        <v>29</v>
      </c>
      <c r="F1464" t="s">
        <v>30</v>
      </c>
      <c r="G1464">
        <v>50</v>
      </c>
      <c r="H1464" s="1" t="s">
        <v>24</v>
      </c>
      <c r="I1464" t="s">
        <v>7237</v>
      </c>
      <c r="K1464">
        <v>20</v>
      </c>
      <c r="L1464">
        <v>1000</v>
      </c>
      <c r="M1464">
        <v>6</v>
      </c>
      <c r="N1464">
        <v>8</v>
      </c>
      <c r="O1464">
        <v>25</v>
      </c>
      <c r="P1464">
        <v>31</v>
      </c>
      <c r="Q1464">
        <v>42</v>
      </c>
      <c r="R1464">
        <v>52</v>
      </c>
      <c r="S1464" t="s">
        <v>24</v>
      </c>
      <c r="T1464">
        <v>0</v>
      </c>
      <c r="U1464">
        <v>10</v>
      </c>
      <c r="V1464" t="str">
        <f t="shared" si="23"/>
        <v>NÃO</v>
      </c>
    </row>
    <row r="1465" spans="1:22" x14ac:dyDescent="0.25">
      <c r="A1465" t="s">
        <v>7238</v>
      </c>
      <c r="B1465" t="s">
        <v>7239</v>
      </c>
      <c r="C1465" t="s">
        <v>7240</v>
      </c>
      <c r="D1465" t="s">
        <v>138</v>
      </c>
      <c r="E1465" t="s">
        <v>62</v>
      </c>
      <c r="G1465">
        <v>6</v>
      </c>
      <c r="H1465" s="1" t="s">
        <v>24</v>
      </c>
      <c r="I1465" t="s">
        <v>7241</v>
      </c>
      <c r="J1465" t="s">
        <v>7242</v>
      </c>
      <c r="K1465">
        <v>210</v>
      </c>
      <c r="L1465">
        <v>1260</v>
      </c>
      <c r="M1465">
        <v>44</v>
      </c>
      <c r="N1465">
        <v>44</v>
      </c>
      <c r="O1465">
        <v>11</v>
      </c>
      <c r="P1465">
        <v>0</v>
      </c>
      <c r="Q1465">
        <v>0</v>
      </c>
      <c r="R1465">
        <v>0</v>
      </c>
      <c r="S1465" t="s">
        <v>24</v>
      </c>
      <c r="T1465">
        <v>0</v>
      </c>
      <c r="U1465">
        <v>10</v>
      </c>
      <c r="V1465" t="str">
        <f t="shared" si="23"/>
        <v>NÃO</v>
      </c>
    </row>
    <row r="1466" spans="1:22" x14ac:dyDescent="0.25">
      <c r="A1466" t="s">
        <v>7243</v>
      </c>
      <c r="B1466" t="s">
        <v>7244</v>
      </c>
      <c r="C1466" t="s">
        <v>7245</v>
      </c>
      <c r="D1466" t="s">
        <v>44</v>
      </c>
      <c r="E1466" t="s">
        <v>45</v>
      </c>
      <c r="F1466" t="s">
        <v>46</v>
      </c>
      <c r="G1466">
        <v>6</v>
      </c>
      <c r="H1466" s="1" t="s">
        <v>24</v>
      </c>
      <c r="I1466" t="s">
        <v>7246</v>
      </c>
      <c r="J1466" t="s">
        <v>7247</v>
      </c>
      <c r="K1466">
        <v>276</v>
      </c>
      <c r="L1466">
        <v>11043</v>
      </c>
      <c r="M1466">
        <v>6.64</v>
      </c>
      <c r="N1466">
        <v>6.64</v>
      </c>
      <c r="O1466">
        <v>16.649999999999999</v>
      </c>
      <c r="P1466">
        <v>40.6</v>
      </c>
      <c r="Q1466">
        <v>28.4</v>
      </c>
      <c r="R1466">
        <v>35.700000000000003</v>
      </c>
      <c r="S1466" t="s">
        <v>24</v>
      </c>
      <c r="T1466">
        <v>0</v>
      </c>
      <c r="U1466">
        <v>15</v>
      </c>
      <c r="V1466" t="str">
        <f t="shared" si="23"/>
        <v>NÃO</v>
      </c>
    </row>
    <row r="1467" spans="1:22" x14ac:dyDescent="0.25">
      <c r="A1467" t="s">
        <v>7248</v>
      </c>
      <c r="B1467" t="s">
        <v>7249</v>
      </c>
      <c r="C1467" t="s">
        <v>7250</v>
      </c>
      <c r="D1467" t="s">
        <v>1608</v>
      </c>
      <c r="E1467" t="s">
        <v>104</v>
      </c>
      <c r="F1467" t="s">
        <v>105</v>
      </c>
      <c r="G1467">
        <v>12</v>
      </c>
      <c r="H1467" s="1" t="s">
        <v>47</v>
      </c>
      <c r="I1467" t="s">
        <v>7251</v>
      </c>
      <c r="J1467" t="s">
        <v>7252</v>
      </c>
      <c r="K1467">
        <v>700</v>
      </c>
      <c r="L1467">
        <v>8750</v>
      </c>
      <c r="M1467">
        <v>16</v>
      </c>
      <c r="N1467">
        <v>16</v>
      </c>
      <c r="O1467">
        <v>7</v>
      </c>
      <c r="P1467">
        <v>34</v>
      </c>
      <c r="Q1467">
        <v>17</v>
      </c>
      <c r="R1467">
        <v>29</v>
      </c>
      <c r="S1467" t="s">
        <v>24</v>
      </c>
      <c r="T1467">
        <v>0</v>
      </c>
      <c r="U1467">
        <v>10</v>
      </c>
      <c r="V1467" t="str">
        <f t="shared" si="23"/>
        <v>SIM</v>
      </c>
    </row>
    <row r="1468" spans="1:22" x14ac:dyDescent="0.25">
      <c r="A1468" t="s">
        <v>7253</v>
      </c>
      <c r="B1468" t="s">
        <v>7254</v>
      </c>
      <c r="C1468" t="s">
        <v>7255</v>
      </c>
      <c r="D1468" t="s">
        <v>2433</v>
      </c>
      <c r="E1468" t="s">
        <v>2466</v>
      </c>
      <c r="F1468" t="s">
        <v>2467</v>
      </c>
      <c r="G1468">
        <v>12</v>
      </c>
      <c r="H1468" s="1" t="s">
        <v>47</v>
      </c>
      <c r="I1468" t="s">
        <v>7256</v>
      </c>
      <c r="K1468">
        <v>291</v>
      </c>
      <c r="L1468">
        <v>3492</v>
      </c>
      <c r="M1468">
        <v>11.5</v>
      </c>
      <c r="N1468">
        <v>11.5</v>
      </c>
      <c r="O1468">
        <v>8</v>
      </c>
      <c r="S1468" t="s">
        <v>24</v>
      </c>
      <c r="T1468">
        <v>0</v>
      </c>
      <c r="U1468">
        <v>0</v>
      </c>
      <c r="V1468" t="str">
        <f t="shared" si="23"/>
        <v>SIM</v>
      </c>
    </row>
    <row r="1469" spans="1:22" x14ac:dyDescent="0.25">
      <c r="A1469" t="s">
        <v>7257</v>
      </c>
      <c r="B1469" t="s">
        <v>7258</v>
      </c>
      <c r="C1469" t="s">
        <v>7259</v>
      </c>
      <c r="D1469" t="s">
        <v>111</v>
      </c>
      <c r="E1469" t="s">
        <v>646</v>
      </c>
      <c r="G1469">
        <v>6</v>
      </c>
      <c r="H1469" s="1" t="s">
        <v>24</v>
      </c>
      <c r="I1469" t="s">
        <v>7260</v>
      </c>
      <c r="J1469" t="s">
        <v>7261</v>
      </c>
      <c r="K1469">
        <v>230</v>
      </c>
      <c r="L1469">
        <v>13180</v>
      </c>
      <c r="M1469">
        <v>8.5</v>
      </c>
      <c r="N1469">
        <v>7.7</v>
      </c>
      <c r="O1469">
        <v>23.9</v>
      </c>
      <c r="P1469">
        <v>24</v>
      </c>
      <c r="Q1469">
        <v>16.2</v>
      </c>
      <c r="R1469">
        <v>24.6</v>
      </c>
      <c r="S1469" t="s">
        <v>24</v>
      </c>
      <c r="T1469">
        <v>0</v>
      </c>
      <c r="U1469">
        <v>15</v>
      </c>
      <c r="V1469" t="str">
        <f t="shared" si="23"/>
        <v>NÃO</v>
      </c>
    </row>
    <row r="1470" spans="1:22" x14ac:dyDescent="0.25">
      <c r="A1470" t="s">
        <v>7262</v>
      </c>
      <c r="B1470" t="s">
        <v>7263</v>
      </c>
      <c r="C1470" t="s">
        <v>7264</v>
      </c>
      <c r="D1470" t="s">
        <v>85</v>
      </c>
      <c r="E1470" t="s">
        <v>62</v>
      </c>
      <c r="G1470">
        <v>20</v>
      </c>
      <c r="H1470" s="1" t="s">
        <v>24</v>
      </c>
      <c r="I1470" t="s">
        <v>7265</v>
      </c>
      <c r="J1470" t="s">
        <v>7266</v>
      </c>
      <c r="K1470">
        <v>340</v>
      </c>
      <c r="L1470">
        <v>6800</v>
      </c>
      <c r="M1470">
        <v>30.5</v>
      </c>
      <c r="N1470">
        <v>17</v>
      </c>
      <c r="O1470">
        <v>14</v>
      </c>
      <c r="P1470">
        <v>53</v>
      </c>
      <c r="Q1470">
        <v>30.5</v>
      </c>
      <c r="R1470">
        <v>82</v>
      </c>
      <c r="S1470" t="s">
        <v>24</v>
      </c>
      <c r="T1470">
        <v>0</v>
      </c>
      <c r="U1470">
        <v>10</v>
      </c>
      <c r="V1470" t="str">
        <f t="shared" si="23"/>
        <v>NÃO</v>
      </c>
    </row>
    <row r="1471" spans="1:22" x14ac:dyDescent="0.25">
      <c r="A1471" t="s">
        <v>7267</v>
      </c>
      <c r="B1471" t="s">
        <v>7268</v>
      </c>
      <c r="C1471" t="s">
        <v>7269</v>
      </c>
      <c r="D1471" t="s">
        <v>85</v>
      </c>
      <c r="E1471" t="s">
        <v>1062</v>
      </c>
      <c r="G1471">
        <v>9</v>
      </c>
      <c r="H1471" s="1" t="s">
        <v>24</v>
      </c>
      <c r="I1471" t="s">
        <v>7270</v>
      </c>
      <c r="J1471" t="s">
        <v>7271</v>
      </c>
      <c r="K1471">
        <v>294</v>
      </c>
      <c r="L1471">
        <v>2646</v>
      </c>
      <c r="M1471">
        <v>16</v>
      </c>
      <c r="N1471">
        <v>14</v>
      </c>
      <c r="O1471">
        <v>19</v>
      </c>
      <c r="P1471">
        <v>41</v>
      </c>
      <c r="Q1471">
        <v>19.5</v>
      </c>
      <c r="R1471">
        <v>49.5</v>
      </c>
      <c r="S1471" t="s">
        <v>24</v>
      </c>
      <c r="T1471">
        <v>0</v>
      </c>
      <c r="U1471">
        <v>5</v>
      </c>
      <c r="V1471" t="str">
        <f t="shared" si="23"/>
        <v>NÃO</v>
      </c>
    </row>
    <row r="1472" spans="1:22" x14ac:dyDescent="0.25">
      <c r="A1472" t="s">
        <v>7272</v>
      </c>
      <c r="B1472" t="s">
        <v>7273</v>
      </c>
      <c r="C1472" t="s">
        <v>7274</v>
      </c>
      <c r="D1472" t="s">
        <v>192</v>
      </c>
      <c r="E1472" t="s">
        <v>402</v>
      </c>
      <c r="G1472">
        <v>12</v>
      </c>
      <c r="H1472" s="1" t="s">
        <v>24</v>
      </c>
      <c r="I1472" t="s">
        <v>7275</v>
      </c>
      <c r="J1472" t="s">
        <v>7276</v>
      </c>
      <c r="K1472">
        <v>410</v>
      </c>
      <c r="L1472">
        <v>4920</v>
      </c>
      <c r="M1472">
        <v>43.3</v>
      </c>
      <c r="N1472">
        <v>34</v>
      </c>
      <c r="O1472">
        <v>14</v>
      </c>
      <c r="P1472">
        <v>43</v>
      </c>
      <c r="Q1472">
        <v>43</v>
      </c>
      <c r="R1472">
        <v>35</v>
      </c>
      <c r="S1472" t="s">
        <v>24</v>
      </c>
      <c r="T1472">
        <v>0</v>
      </c>
      <c r="U1472">
        <v>10</v>
      </c>
      <c r="V1472" t="str">
        <f t="shared" si="23"/>
        <v>NÃO</v>
      </c>
    </row>
    <row r="1473" spans="1:22" x14ac:dyDescent="0.25">
      <c r="A1473" t="s">
        <v>7277</v>
      </c>
      <c r="B1473" t="s">
        <v>7278</v>
      </c>
      <c r="C1473" t="s">
        <v>7279</v>
      </c>
      <c r="D1473" t="s">
        <v>192</v>
      </c>
      <c r="E1473" t="s">
        <v>402</v>
      </c>
      <c r="G1473">
        <v>6</v>
      </c>
      <c r="H1473" s="1" t="s">
        <v>24</v>
      </c>
      <c r="I1473" t="s">
        <v>7280</v>
      </c>
      <c r="J1473" t="s">
        <v>7281</v>
      </c>
      <c r="K1473">
        <v>754</v>
      </c>
      <c r="L1473">
        <v>4524</v>
      </c>
      <c r="M1473">
        <v>43</v>
      </c>
      <c r="N1473">
        <v>36</v>
      </c>
      <c r="O1473">
        <v>18</v>
      </c>
      <c r="P1473">
        <v>42</v>
      </c>
      <c r="Q1473">
        <v>42</v>
      </c>
      <c r="R1473">
        <v>45</v>
      </c>
      <c r="S1473" t="s">
        <v>24</v>
      </c>
      <c r="T1473">
        <v>0</v>
      </c>
      <c r="U1473">
        <v>10</v>
      </c>
      <c r="V1473" t="str">
        <f t="shared" si="23"/>
        <v>NÃO</v>
      </c>
    </row>
    <row r="1474" spans="1:22" x14ac:dyDescent="0.25">
      <c r="A1474" t="s">
        <v>7282</v>
      </c>
      <c r="B1474" t="s">
        <v>7283</v>
      </c>
      <c r="C1474" t="s">
        <v>1529</v>
      </c>
      <c r="D1474" t="s">
        <v>192</v>
      </c>
      <c r="E1474" t="s">
        <v>402</v>
      </c>
      <c r="G1474">
        <v>6</v>
      </c>
      <c r="H1474" s="1" t="s">
        <v>24</v>
      </c>
      <c r="I1474" t="s">
        <v>7284</v>
      </c>
      <c r="J1474" t="s">
        <v>7285</v>
      </c>
      <c r="K1474">
        <v>683</v>
      </c>
      <c r="L1474">
        <v>4098</v>
      </c>
      <c r="M1474">
        <v>40</v>
      </c>
      <c r="N1474">
        <v>27</v>
      </c>
      <c r="O1474">
        <v>27</v>
      </c>
      <c r="P1474">
        <v>45</v>
      </c>
      <c r="Q1474">
        <v>38</v>
      </c>
      <c r="R1474">
        <v>42</v>
      </c>
      <c r="S1474" t="s">
        <v>24</v>
      </c>
      <c r="T1474">
        <v>0</v>
      </c>
      <c r="U1474">
        <v>10</v>
      </c>
      <c r="V1474" t="str">
        <f t="shared" si="23"/>
        <v>NÃO</v>
      </c>
    </row>
    <row r="1475" spans="1:22" x14ac:dyDescent="0.25">
      <c r="A1475" t="s">
        <v>7286</v>
      </c>
      <c r="B1475" t="s">
        <v>7287</v>
      </c>
      <c r="C1475" t="s">
        <v>3820</v>
      </c>
      <c r="D1475" t="s">
        <v>192</v>
      </c>
      <c r="E1475" t="s">
        <v>402</v>
      </c>
      <c r="G1475">
        <v>12</v>
      </c>
      <c r="H1475" s="1" t="s">
        <v>24</v>
      </c>
      <c r="I1475" t="s">
        <v>7288</v>
      </c>
      <c r="J1475" t="s">
        <v>7289</v>
      </c>
      <c r="K1475">
        <v>100</v>
      </c>
      <c r="L1475">
        <v>1200</v>
      </c>
      <c r="M1475">
        <v>14.5</v>
      </c>
      <c r="N1475">
        <v>5.5</v>
      </c>
      <c r="O1475">
        <v>10.199999999999999</v>
      </c>
      <c r="P1475">
        <v>41</v>
      </c>
      <c r="Q1475">
        <v>38</v>
      </c>
      <c r="R1475">
        <v>39</v>
      </c>
      <c r="S1475" t="s">
        <v>24</v>
      </c>
      <c r="T1475">
        <v>0</v>
      </c>
      <c r="U1475">
        <v>10</v>
      </c>
      <c r="V1475" t="str">
        <f t="shared" si="23"/>
        <v>NÃO</v>
      </c>
    </row>
    <row r="1476" spans="1:22" x14ac:dyDescent="0.25">
      <c r="A1476" t="s">
        <v>7290</v>
      </c>
      <c r="B1476" t="s">
        <v>7291</v>
      </c>
      <c r="C1476" t="s">
        <v>7292</v>
      </c>
      <c r="D1476" t="s">
        <v>192</v>
      </c>
      <c r="E1476" t="s">
        <v>402</v>
      </c>
      <c r="G1476">
        <v>12</v>
      </c>
      <c r="H1476" s="1" t="s">
        <v>24</v>
      </c>
      <c r="I1476" t="s">
        <v>7293</v>
      </c>
      <c r="J1476" t="s">
        <v>7294</v>
      </c>
      <c r="K1476">
        <v>90</v>
      </c>
      <c r="L1476">
        <v>1080</v>
      </c>
      <c r="M1476">
        <v>13.8</v>
      </c>
      <c r="N1476">
        <v>18.8</v>
      </c>
      <c r="O1476">
        <v>25.1</v>
      </c>
      <c r="P1476">
        <v>29</v>
      </c>
      <c r="Q1476">
        <v>23</v>
      </c>
      <c r="R1476">
        <v>15</v>
      </c>
      <c r="S1476" t="s">
        <v>24</v>
      </c>
      <c r="T1476">
        <v>0</v>
      </c>
      <c r="U1476">
        <v>10</v>
      </c>
      <c r="V1476" t="str">
        <f t="shared" ref="V1476:V1539" si="24">IF(OR(S1476="S",H1476="S"),"SIM","NÃO")</f>
        <v>NÃO</v>
      </c>
    </row>
    <row r="1477" spans="1:22" x14ac:dyDescent="0.25">
      <c r="A1477" t="s">
        <v>7295</v>
      </c>
      <c r="B1477" t="s">
        <v>7296</v>
      </c>
      <c r="C1477" t="s">
        <v>7297</v>
      </c>
      <c r="D1477" t="s">
        <v>192</v>
      </c>
      <c r="E1477" t="s">
        <v>402</v>
      </c>
      <c r="G1477">
        <v>12</v>
      </c>
      <c r="H1477" s="1" t="s">
        <v>24</v>
      </c>
      <c r="I1477" t="s">
        <v>7298</v>
      </c>
      <c r="J1477" t="s">
        <v>7299</v>
      </c>
      <c r="K1477">
        <v>180</v>
      </c>
      <c r="L1477">
        <v>2160</v>
      </c>
      <c r="M1477">
        <v>13.5</v>
      </c>
      <c r="N1477">
        <v>14.5</v>
      </c>
      <c r="O1477">
        <v>9.6999999999999993</v>
      </c>
      <c r="P1477">
        <v>42.5</v>
      </c>
      <c r="Q1477">
        <v>31.5</v>
      </c>
      <c r="R1477">
        <v>32.5</v>
      </c>
      <c r="S1477" t="s">
        <v>24</v>
      </c>
      <c r="T1477">
        <v>0</v>
      </c>
      <c r="U1477">
        <v>10</v>
      </c>
      <c r="V1477" t="str">
        <f t="shared" si="24"/>
        <v>NÃO</v>
      </c>
    </row>
    <row r="1478" spans="1:22" x14ac:dyDescent="0.25">
      <c r="A1478" t="s">
        <v>7300</v>
      </c>
      <c r="B1478" t="s">
        <v>7301</v>
      </c>
      <c r="C1478" t="s">
        <v>7302</v>
      </c>
      <c r="D1478" t="s">
        <v>7303</v>
      </c>
      <c r="E1478" t="s">
        <v>45</v>
      </c>
      <c r="F1478" t="s">
        <v>46</v>
      </c>
      <c r="G1478">
        <v>12</v>
      </c>
      <c r="H1478" s="1" t="s">
        <v>47</v>
      </c>
      <c r="I1478" t="s">
        <v>7304</v>
      </c>
      <c r="J1478" t="s">
        <v>7305</v>
      </c>
      <c r="K1478">
        <v>293</v>
      </c>
      <c r="L1478">
        <v>4300</v>
      </c>
      <c r="M1478">
        <v>8.4</v>
      </c>
      <c r="N1478">
        <v>8.4</v>
      </c>
      <c r="O1478">
        <v>1.5</v>
      </c>
      <c r="P1478">
        <v>3.57</v>
      </c>
      <c r="Q1478">
        <v>2.2599999999999998</v>
      </c>
      <c r="R1478">
        <v>2.84</v>
      </c>
      <c r="S1478" t="s">
        <v>24</v>
      </c>
      <c r="T1478">
        <v>0</v>
      </c>
      <c r="U1478">
        <v>15</v>
      </c>
      <c r="V1478" t="str">
        <f t="shared" si="24"/>
        <v>SIM</v>
      </c>
    </row>
    <row r="1479" spans="1:22" x14ac:dyDescent="0.25">
      <c r="A1479" t="s">
        <v>7306</v>
      </c>
      <c r="B1479" t="s">
        <v>7307</v>
      </c>
      <c r="C1479" t="s">
        <v>7308</v>
      </c>
      <c r="D1479" t="s">
        <v>645</v>
      </c>
      <c r="E1479" t="s">
        <v>112</v>
      </c>
      <c r="G1479">
        <v>6</v>
      </c>
      <c r="H1479" s="1" t="s">
        <v>24</v>
      </c>
      <c r="I1479" t="s">
        <v>7309</v>
      </c>
      <c r="J1479" t="s">
        <v>7310</v>
      </c>
      <c r="K1479">
        <v>540</v>
      </c>
      <c r="L1479">
        <v>3241</v>
      </c>
      <c r="M1479">
        <v>14.1</v>
      </c>
      <c r="N1479">
        <v>10.7</v>
      </c>
      <c r="O1479">
        <v>29.2</v>
      </c>
      <c r="P1479">
        <v>32.6</v>
      </c>
      <c r="Q1479">
        <v>21.4</v>
      </c>
      <c r="R1479">
        <v>29.6</v>
      </c>
      <c r="S1479" t="s">
        <v>24</v>
      </c>
      <c r="T1479">
        <v>0</v>
      </c>
      <c r="U1479">
        <v>15</v>
      </c>
      <c r="V1479" t="str">
        <f t="shared" si="24"/>
        <v>NÃO</v>
      </c>
    </row>
    <row r="1480" spans="1:22" x14ac:dyDescent="0.25">
      <c r="A1480" t="s">
        <v>7311</v>
      </c>
      <c r="B1480" t="s">
        <v>7312</v>
      </c>
      <c r="C1480" t="s">
        <v>7313</v>
      </c>
      <c r="D1480" t="s">
        <v>645</v>
      </c>
      <c r="E1480" t="s">
        <v>112</v>
      </c>
      <c r="G1480">
        <v>6</v>
      </c>
      <c r="H1480" s="1" t="s">
        <v>24</v>
      </c>
      <c r="I1480" t="s">
        <v>7314</v>
      </c>
      <c r="J1480" t="s">
        <v>7315</v>
      </c>
      <c r="K1480">
        <v>540</v>
      </c>
      <c r="L1480">
        <v>3241</v>
      </c>
      <c r="M1480">
        <v>14.1</v>
      </c>
      <c r="N1480">
        <v>10.7</v>
      </c>
      <c r="O1480">
        <v>29.2</v>
      </c>
      <c r="P1480">
        <v>32.6</v>
      </c>
      <c r="Q1480">
        <v>21.4</v>
      </c>
      <c r="R1480">
        <v>29.6</v>
      </c>
      <c r="S1480" t="s">
        <v>24</v>
      </c>
      <c r="T1480">
        <v>0</v>
      </c>
      <c r="U1480">
        <v>15</v>
      </c>
      <c r="V1480" t="str">
        <f t="shared" si="24"/>
        <v>NÃO</v>
      </c>
    </row>
    <row r="1481" spans="1:22" x14ac:dyDescent="0.25">
      <c r="A1481" t="s">
        <v>7316</v>
      </c>
      <c r="B1481" t="s">
        <v>7317</v>
      </c>
      <c r="C1481" t="s">
        <v>7318</v>
      </c>
      <c r="D1481" t="s">
        <v>51</v>
      </c>
      <c r="E1481" t="s">
        <v>62</v>
      </c>
      <c r="G1481">
        <v>6</v>
      </c>
      <c r="H1481" s="1" t="s">
        <v>24</v>
      </c>
      <c r="I1481" t="s">
        <v>7319</v>
      </c>
      <c r="J1481" t="s">
        <v>7320</v>
      </c>
      <c r="K1481">
        <v>216</v>
      </c>
      <c r="L1481">
        <v>1296</v>
      </c>
      <c r="M1481">
        <v>28.5</v>
      </c>
      <c r="N1481">
        <v>44.5</v>
      </c>
      <c r="O1481">
        <v>7.5</v>
      </c>
      <c r="P1481">
        <v>44.5</v>
      </c>
      <c r="Q1481">
        <v>28</v>
      </c>
      <c r="R1481">
        <v>12.5</v>
      </c>
      <c r="S1481" t="s">
        <v>24</v>
      </c>
      <c r="T1481">
        <v>0</v>
      </c>
      <c r="U1481">
        <v>10</v>
      </c>
      <c r="V1481" t="str">
        <f t="shared" si="24"/>
        <v>NÃO</v>
      </c>
    </row>
    <row r="1482" spans="1:22" x14ac:dyDescent="0.25">
      <c r="A1482" t="s">
        <v>7321</v>
      </c>
      <c r="B1482" t="s">
        <v>7322</v>
      </c>
      <c r="C1482" t="s">
        <v>7323</v>
      </c>
      <c r="D1482" t="s">
        <v>51</v>
      </c>
      <c r="E1482" t="s">
        <v>29</v>
      </c>
      <c r="F1482" t="s">
        <v>30</v>
      </c>
      <c r="G1482">
        <v>12</v>
      </c>
      <c r="H1482" s="1" t="s">
        <v>24</v>
      </c>
      <c r="I1482" t="s">
        <v>7324</v>
      </c>
      <c r="J1482" t="s">
        <v>7325</v>
      </c>
      <c r="K1482">
        <v>150</v>
      </c>
      <c r="L1482">
        <v>1800</v>
      </c>
      <c r="M1482">
        <v>31.7</v>
      </c>
      <c r="N1482">
        <v>21</v>
      </c>
      <c r="O1482">
        <v>4.5</v>
      </c>
      <c r="P1482">
        <v>31</v>
      </c>
      <c r="Q1482">
        <v>21</v>
      </c>
      <c r="R1482">
        <v>25</v>
      </c>
      <c r="S1482" t="s">
        <v>24</v>
      </c>
      <c r="T1482">
        <v>0</v>
      </c>
      <c r="U1482">
        <v>10</v>
      </c>
      <c r="V1482" t="str">
        <f t="shared" si="24"/>
        <v>NÃO</v>
      </c>
    </row>
    <row r="1483" spans="1:22" x14ac:dyDescent="0.25">
      <c r="A1483" t="s">
        <v>7326</v>
      </c>
      <c r="B1483" t="s">
        <v>7327</v>
      </c>
      <c r="C1483" t="s">
        <v>7328</v>
      </c>
      <c r="D1483" t="s">
        <v>44</v>
      </c>
      <c r="E1483" t="s">
        <v>45</v>
      </c>
      <c r="F1483" t="s">
        <v>46</v>
      </c>
      <c r="G1483">
        <v>12</v>
      </c>
      <c r="H1483" s="1" t="s">
        <v>47</v>
      </c>
      <c r="I1483" t="s">
        <v>7329</v>
      </c>
      <c r="J1483" t="s">
        <v>7330</v>
      </c>
      <c r="K1483">
        <v>225</v>
      </c>
      <c r="L1483">
        <v>2977</v>
      </c>
      <c r="M1483">
        <v>8.4</v>
      </c>
      <c r="N1483">
        <v>8.4</v>
      </c>
      <c r="O1483">
        <v>12.2</v>
      </c>
      <c r="P1483">
        <v>35.6</v>
      </c>
      <c r="Q1483">
        <v>26.8</v>
      </c>
      <c r="R1483">
        <v>13.8</v>
      </c>
      <c r="S1483" t="s">
        <v>24</v>
      </c>
      <c r="T1483">
        <v>0</v>
      </c>
      <c r="U1483">
        <v>15</v>
      </c>
      <c r="V1483" t="str">
        <f t="shared" si="24"/>
        <v>SIM</v>
      </c>
    </row>
    <row r="1484" spans="1:22" x14ac:dyDescent="0.25">
      <c r="A1484" t="s">
        <v>7331</v>
      </c>
      <c r="B1484" t="s">
        <v>7332</v>
      </c>
      <c r="C1484" t="s">
        <v>7333</v>
      </c>
      <c r="D1484" t="s">
        <v>44</v>
      </c>
      <c r="E1484" t="s">
        <v>45</v>
      </c>
      <c r="F1484" t="s">
        <v>46</v>
      </c>
      <c r="G1484">
        <v>12</v>
      </c>
      <c r="H1484" s="1" t="s">
        <v>47</v>
      </c>
      <c r="I1484" t="s">
        <v>7334</v>
      </c>
      <c r="J1484" t="s">
        <v>7335</v>
      </c>
      <c r="K1484">
        <v>215</v>
      </c>
      <c r="L1484">
        <v>2764</v>
      </c>
      <c r="M1484">
        <v>8.83</v>
      </c>
      <c r="N1484">
        <v>8.83</v>
      </c>
      <c r="O1484">
        <v>8.4</v>
      </c>
      <c r="P1484">
        <v>36.700000000000003</v>
      </c>
      <c r="Q1484">
        <v>27.6</v>
      </c>
      <c r="R1484">
        <v>9.6</v>
      </c>
      <c r="S1484" t="s">
        <v>24</v>
      </c>
      <c r="T1484">
        <v>0</v>
      </c>
      <c r="U1484">
        <v>15</v>
      </c>
      <c r="V1484" t="str">
        <f t="shared" si="24"/>
        <v>SIM</v>
      </c>
    </row>
    <row r="1485" spans="1:22" x14ac:dyDescent="0.25">
      <c r="A1485" t="s">
        <v>7336</v>
      </c>
      <c r="B1485" t="s">
        <v>7337</v>
      </c>
      <c r="C1485" t="s">
        <v>7338</v>
      </c>
      <c r="D1485" t="s">
        <v>44</v>
      </c>
      <c r="E1485" t="s">
        <v>45</v>
      </c>
      <c r="F1485" t="s">
        <v>46</v>
      </c>
      <c r="G1485">
        <v>24</v>
      </c>
      <c r="H1485" s="1" t="s">
        <v>47</v>
      </c>
      <c r="I1485" t="s">
        <v>7339</v>
      </c>
      <c r="J1485" t="s">
        <v>7340</v>
      </c>
      <c r="K1485">
        <v>260</v>
      </c>
      <c r="L1485">
        <v>6639</v>
      </c>
      <c r="M1485">
        <v>6.6</v>
      </c>
      <c r="N1485">
        <v>6.6</v>
      </c>
      <c r="O1485">
        <v>14</v>
      </c>
      <c r="P1485">
        <v>42.4</v>
      </c>
      <c r="Q1485">
        <v>28.4</v>
      </c>
      <c r="R1485">
        <v>15.6</v>
      </c>
      <c r="S1485" t="s">
        <v>24</v>
      </c>
      <c r="T1485">
        <v>0</v>
      </c>
      <c r="U1485">
        <v>15</v>
      </c>
      <c r="V1485" t="str">
        <f t="shared" si="24"/>
        <v>SIM</v>
      </c>
    </row>
    <row r="1486" spans="1:22" x14ac:dyDescent="0.25">
      <c r="A1486" t="s">
        <v>7341</v>
      </c>
      <c r="B1486" t="s">
        <v>7342</v>
      </c>
      <c r="C1486" t="s">
        <v>7343</v>
      </c>
      <c r="D1486" t="s">
        <v>44</v>
      </c>
      <c r="E1486" t="s">
        <v>45</v>
      </c>
      <c r="F1486" t="s">
        <v>46</v>
      </c>
      <c r="G1486">
        <v>24</v>
      </c>
      <c r="H1486" s="1" t="s">
        <v>47</v>
      </c>
      <c r="I1486" t="s">
        <v>7344</v>
      </c>
      <c r="J1486" t="s">
        <v>7345</v>
      </c>
      <c r="K1486">
        <v>232</v>
      </c>
      <c r="L1486">
        <v>5941</v>
      </c>
      <c r="M1486">
        <v>5.8</v>
      </c>
      <c r="N1486">
        <v>5.8</v>
      </c>
      <c r="O1486">
        <v>16.5</v>
      </c>
      <c r="P1486">
        <v>37.4</v>
      </c>
      <c r="Q1486">
        <v>25.2</v>
      </c>
      <c r="R1486">
        <v>18</v>
      </c>
      <c r="S1486" t="s">
        <v>24</v>
      </c>
      <c r="T1486">
        <v>0</v>
      </c>
      <c r="U1486">
        <v>15</v>
      </c>
      <c r="V1486" t="str">
        <f t="shared" si="24"/>
        <v>SIM</v>
      </c>
    </row>
    <row r="1487" spans="1:22" x14ac:dyDescent="0.25">
      <c r="A1487" t="s">
        <v>7346</v>
      </c>
      <c r="B1487" t="s">
        <v>7347</v>
      </c>
      <c r="C1487" t="s">
        <v>7348</v>
      </c>
      <c r="D1487" t="s">
        <v>44</v>
      </c>
      <c r="E1487" t="s">
        <v>219</v>
      </c>
      <c r="F1487" t="s">
        <v>105</v>
      </c>
      <c r="G1487">
        <v>24</v>
      </c>
      <c r="H1487" s="1" t="s">
        <v>47</v>
      </c>
      <c r="I1487" t="s">
        <v>7349</v>
      </c>
      <c r="J1487" t="s">
        <v>7350</v>
      </c>
      <c r="K1487">
        <v>210</v>
      </c>
      <c r="L1487">
        <v>5561</v>
      </c>
      <c r="M1487">
        <v>8.1999999999999993</v>
      </c>
      <c r="N1487">
        <v>8.1999999999999993</v>
      </c>
      <c r="O1487">
        <v>16.100000000000001</v>
      </c>
      <c r="P1487">
        <v>34.299999999999997</v>
      </c>
      <c r="Q1487">
        <v>25.9</v>
      </c>
      <c r="R1487">
        <v>34.1</v>
      </c>
      <c r="S1487" t="s">
        <v>24</v>
      </c>
      <c r="T1487">
        <v>0</v>
      </c>
      <c r="U1487">
        <v>15</v>
      </c>
      <c r="V1487" t="str">
        <f t="shared" si="24"/>
        <v>SIM</v>
      </c>
    </row>
    <row r="1488" spans="1:22" x14ac:dyDescent="0.25">
      <c r="A1488" t="s">
        <v>7351</v>
      </c>
      <c r="B1488" t="s">
        <v>7352</v>
      </c>
      <c r="C1488" t="s">
        <v>7353</v>
      </c>
      <c r="D1488" t="s">
        <v>44</v>
      </c>
      <c r="E1488" t="s">
        <v>219</v>
      </c>
      <c r="F1488" t="s">
        <v>105</v>
      </c>
      <c r="G1488">
        <v>24</v>
      </c>
      <c r="H1488" s="1" t="s">
        <v>47</v>
      </c>
      <c r="I1488" t="s">
        <v>7354</v>
      </c>
      <c r="J1488" t="s">
        <v>7355</v>
      </c>
      <c r="K1488">
        <v>172</v>
      </c>
      <c r="L1488">
        <v>4486</v>
      </c>
      <c r="M1488">
        <v>6.2</v>
      </c>
      <c r="N1488">
        <v>6.2</v>
      </c>
      <c r="O1488">
        <v>20</v>
      </c>
      <c r="P1488">
        <v>37.9</v>
      </c>
      <c r="Q1488">
        <v>25.3</v>
      </c>
      <c r="R1488">
        <v>21.2</v>
      </c>
      <c r="S1488" t="s">
        <v>24</v>
      </c>
      <c r="T1488">
        <v>0</v>
      </c>
      <c r="U1488">
        <v>15</v>
      </c>
      <c r="V1488" t="str">
        <f t="shared" si="24"/>
        <v>SIM</v>
      </c>
    </row>
    <row r="1489" spans="1:22" x14ac:dyDescent="0.25">
      <c r="A1489" t="s">
        <v>7356</v>
      </c>
      <c r="B1489" t="s">
        <v>7357</v>
      </c>
      <c r="C1489" t="s">
        <v>7358</v>
      </c>
      <c r="D1489" t="s">
        <v>44</v>
      </c>
      <c r="E1489" t="s">
        <v>219</v>
      </c>
      <c r="F1489" t="s">
        <v>105</v>
      </c>
      <c r="G1489">
        <v>24</v>
      </c>
      <c r="H1489" s="1" t="s">
        <v>47</v>
      </c>
      <c r="I1489" t="s">
        <v>7359</v>
      </c>
      <c r="J1489" t="s">
        <v>7360</v>
      </c>
      <c r="K1489">
        <v>169</v>
      </c>
      <c r="L1489">
        <v>4514</v>
      </c>
      <c r="M1489">
        <v>7.6</v>
      </c>
      <c r="N1489">
        <v>7.6</v>
      </c>
      <c r="O1489">
        <v>15.3</v>
      </c>
      <c r="P1489">
        <v>32.4</v>
      </c>
      <c r="Q1489">
        <v>24.4</v>
      </c>
      <c r="R1489">
        <v>32.6</v>
      </c>
      <c r="S1489" t="s">
        <v>24</v>
      </c>
      <c r="T1489">
        <v>0</v>
      </c>
      <c r="U1489">
        <v>15</v>
      </c>
      <c r="V1489" t="str">
        <f t="shared" si="24"/>
        <v>SIM</v>
      </c>
    </row>
    <row r="1490" spans="1:22" x14ac:dyDescent="0.25">
      <c r="A1490" t="s">
        <v>7361</v>
      </c>
      <c r="B1490" t="s">
        <v>7362</v>
      </c>
      <c r="C1490" t="s">
        <v>7363</v>
      </c>
      <c r="D1490" t="s">
        <v>44</v>
      </c>
      <c r="E1490" t="s">
        <v>219</v>
      </c>
      <c r="F1490" t="s">
        <v>105</v>
      </c>
      <c r="G1490">
        <v>24</v>
      </c>
      <c r="H1490" s="1" t="s">
        <v>47</v>
      </c>
      <c r="I1490" t="s">
        <v>7364</v>
      </c>
      <c r="J1490" t="s">
        <v>7365</v>
      </c>
      <c r="K1490">
        <v>180</v>
      </c>
      <c r="L1490">
        <v>4769</v>
      </c>
      <c r="M1490">
        <v>6.87</v>
      </c>
      <c r="N1490">
        <v>6.87</v>
      </c>
      <c r="O1490">
        <v>11.3</v>
      </c>
      <c r="P1490">
        <v>29.6</v>
      </c>
      <c r="Q1490">
        <v>21.8</v>
      </c>
      <c r="R1490">
        <v>24.4</v>
      </c>
      <c r="S1490" t="s">
        <v>24</v>
      </c>
      <c r="T1490">
        <v>0</v>
      </c>
      <c r="U1490">
        <v>15</v>
      </c>
      <c r="V1490" t="str">
        <f t="shared" si="24"/>
        <v>SIM</v>
      </c>
    </row>
    <row r="1491" spans="1:22" x14ac:dyDescent="0.25">
      <c r="A1491" t="s">
        <v>7366</v>
      </c>
      <c r="B1491" t="s">
        <v>7367</v>
      </c>
      <c r="C1491" t="s">
        <v>7368</v>
      </c>
      <c r="D1491" t="s">
        <v>44</v>
      </c>
      <c r="E1491" t="s">
        <v>219</v>
      </c>
      <c r="F1491" t="s">
        <v>105</v>
      </c>
      <c r="G1491">
        <v>24</v>
      </c>
      <c r="H1491" s="1" t="s">
        <v>47</v>
      </c>
      <c r="I1491" t="s">
        <v>7369</v>
      </c>
      <c r="J1491" t="s">
        <v>7370</v>
      </c>
      <c r="K1491">
        <v>145</v>
      </c>
      <c r="L1491">
        <v>3744</v>
      </c>
      <c r="M1491">
        <v>6.5</v>
      </c>
      <c r="N1491">
        <v>6.5</v>
      </c>
      <c r="O1491">
        <v>9.5</v>
      </c>
      <c r="P1491">
        <v>28</v>
      </c>
      <c r="Q1491">
        <v>21.1</v>
      </c>
      <c r="R1491">
        <v>21</v>
      </c>
      <c r="S1491" t="s">
        <v>24</v>
      </c>
      <c r="T1491">
        <v>0</v>
      </c>
      <c r="U1491">
        <v>15</v>
      </c>
      <c r="V1491" t="str">
        <f t="shared" si="24"/>
        <v>SIM</v>
      </c>
    </row>
    <row r="1492" spans="1:22" x14ac:dyDescent="0.25">
      <c r="A1492" t="s">
        <v>7371</v>
      </c>
      <c r="B1492" t="s">
        <v>7372</v>
      </c>
      <c r="C1492" t="s">
        <v>7373</v>
      </c>
      <c r="D1492" t="s">
        <v>44</v>
      </c>
      <c r="E1492" t="s">
        <v>45</v>
      </c>
      <c r="F1492" t="s">
        <v>46</v>
      </c>
      <c r="G1492">
        <v>24</v>
      </c>
      <c r="H1492" s="1" t="s">
        <v>47</v>
      </c>
      <c r="I1492" t="s">
        <v>7374</v>
      </c>
      <c r="J1492" t="s">
        <v>7375</v>
      </c>
      <c r="K1492">
        <v>200</v>
      </c>
      <c r="L1492">
        <v>5203</v>
      </c>
      <c r="M1492">
        <v>7.32</v>
      </c>
      <c r="N1492">
        <v>7.32</v>
      </c>
      <c r="O1492">
        <v>12</v>
      </c>
      <c r="P1492">
        <v>31</v>
      </c>
      <c r="Q1492">
        <v>23.3</v>
      </c>
      <c r="R1492">
        <v>25.6</v>
      </c>
      <c r="S1492" t="s">
        <v>24</v>
      </c>
      <c r="T1492">
        <v>0</v>
      </c>
      <c r="U1492">
        <v>15</v>
      </c>
      <c r="V1492" t="str">
        <f t="shared" si="24"/>
        <v>SIM</v>
      </c>
    </row>
    <row r="1493" spans="1:22" x14ac:dyDescent="0.25">
      <c r="A1493" t="s">
        <v>7376</v>
      </c>
      <c r="B1493" t="s">
        <v>7377</v>
      </c>
      <c r="C1493" t="s">
        <v>7378</v>
      </c>
      <c r="D1493" t="s">
        <v>44</v>
      </c>
      <c r="E1493" t="s">
        <v>45</v>
      </c>
      <c r="F1493" t="s">
        <v>46</v>
      </c>
      <c r="G1493">
        <v>24</v>
      </c>
      <c r="H1493" s="1" t="s">
        <v>47</v>
      </c>
      <c r="I1493" t="s">
        <v>7379</v>
      </c>
      <c r="J1493" t="s">
        <v>7380</v>
      </c>
      <c r="K1493">
        <v>185</v>
      </c>
      <c r="L1493">
        <v>4805</v>
      </c>
      <c r="M1493">
        <v>7.8</v>
      </c>
      <c r="N1493">
        <v>7.8</v>
      </c>
      <c r="O1493">
        <v>8.4</v>
      </c>
      <c r="P1493">
        <v>33.200000000000003</v>
      </c>
      <c r="Q1493">
        <v>25</v>
      </c>
      <c r="R1493">
        <v>18.8</v>
      </c>
      <c r="S1493" t="s">
        <v>24</v>
      </c>
      <c r="T1493">
        <v>0</v>
      </c>
      <c r="U1493">
        <v>15</v>
      </c>
      <c r="V1493" t="str">
        <f t="shared" si="24"/>
        <v>SIM</v>
      </c>
    </row>
    <row r="1494" spans="1:22" x14ac:dyDescent="0.25">
      <c r="A1494" t="s">
        <v>7381</v>
      </c>
      <c r="B1494" t="s">
        <v>7382</v>
      </c>
      <c r="C1494" t="s">
        <v>7383</v>
      </c>
      <c r="D1494" t="s">
        <v>44</v>
      </c>
      <c r="E1494" t="s">
        <v>45</v>
      </c>
      <c r="F1494" t="s">
        <v>46</v>
      </c>
      <c r="G1494">
        <v>24</v>
      </c>
      <c r="H1494" s="1" t="s">
        <v>47</v>
      </c>
      <c r="I1494" t="s">
        <v>7384</v>
      </c>
      <c r="J1494" t="s">
        <v>7385</v>
      </c>
      <c r="K1494">
        <v>190</v>
      </c>
      <c r="L1494">
        <v>4958</v>
      </c>
      <c r="M1494">
        <v>6.21</v>
      </c>
      <c r="N1494">
        <v>6.21</v>
      </c>
      <c r="O1494">
        <v>13.1</v>
      </c>
      <c r="P1494">
        <v>40.1</v>
      </c>
      <c r="Q1494">
        <v>26.8</v>
      </c>
      <c r="R1494">
        <v>14.7</v>
      </c>
      <c r="S1494" t="s">
        <v>24</v>
      </c>
      <c r="T1494">
        <v>0</v>
      </c>
      <c r="U1494">
        <v>15</v>
      </c>
      <c r="V1494" t="str">
        <f t="shared" si="24"/>
        <v>SIM</v>
      </c>
    </row>
    <row r="1495" spans="1:22" x14ac:dyDescent="0.25">
      <c r="A1495" t="s">
        <v>7386</v>
      </c>
      <c r="B1495" t="s">
        <v>7387</v>
      </c>
      <c r="C1495" t="s">
        <v>7388</v>
      </c>
      <c r="D1495" t="s">
        <v>44</v>
      </c>
      <c r="E1495" t="s">
        <v>45</v>
      </c>
      <c r="F1495" t="s">
        <v>46</v>
      </c>
      <c r="G1495">
        <v>24</v>
      </c>
      <c r="H1495" s="1" t="s">
        <v>47</v>
      </c>
      <c r="I1495" t="s">
        <v>7389</v>
      </c>
      <c r="J1495" t="s">
        <v>7390</v>
      </c>
      <c r="K1495">
        <v>248</v>
      </c>
      <c r="L1495">
        <v>6395</v>
      </c>
      <c r="M1495">
        <v>6.67</v>
      </c>
      <c r="N1495">
        <v>6.67</v>
      </c>
      <c r="O1495">
        <v>16.2</v>
      </c>
      <c r="P1495">
        <v>43</v>
      </c>
      <c r="Q1495">
        <v>28.8</v>
      </c>
      <c r="R1495">
        <v>17.8</v>
      </c>
      <c r="S1495" t="s">
        <v>24</v>
      </c>
      <c r="T1495">
        <v>0</v>
      </c>
      <c r="U1495">
        <v>15</v>
      </c>
      <c r="V1495" t="str">
        <f t="shared" si="24"/>
        <v>SIM</v>
      </c>
    </row>
    <row r="1496" spans="1:22" x14ac:dyDescent="0.25">
      <c r="A1496" t="s">
        <v>7391</v>
      </c>
      <c r="B1496" t="s">
        <v>7392</v>
      </c>
      <c r="C1496" t="s">
        <v>7393</v>
      </c>
      <c r="D1496" t="s">
        <v>44</v>
      </c>
      <c r="E1496" t="s">
        <v>45</v>
      </c>
      <c r="F1496" t="s">
        <v>46</v>
      </c>
      <c r="G1496">
        <v>24</v>
      </c>
      <c r="H1496" s="1" t="s">
        <v>47</v>
      </c>
      <c r="I1496" t="s">
        <v>7394</v>
      </c>
      <c r="J1496" t="s">
        <v>7395</v>
      </c>
      <c r="K1496">
        <v>205</v>
      </c>
      <c r="L1496">
        <v>5662</v>
      </c>
      <c r="M1496">
        <v>6.5</v>
      </c>
      <c r="N1496">
        <v>6.5</v>
      </c>
      <c r="O1496">
        <v>13</v>
      </c>
      <c r="P1496">
        <v>42.4</v>
      </c>
      <c r="Q1496">
        <v>28.4</v>
      </c>
      <c r="R1496">
        <v>14.6</v>
      </c>
      <c r="S1496" t="s">
        <v>24</v>
      </c>
      <c r="T1496">
        <v>0</v>
      </c>
      <c r="U1496">
        <v>15</v>
      </c>
      <c r="V1496" t="str">
        <f t="shared" si="24"/>
        <v>SIM</v>
      </c>
    </row>
    <row r="1497" spans="1:22" x14ac:dyDescent="0.25">
      <c r="A1497" t="s">
        <v>7396</v>
      </c>
      <c r="B1497" t="s">
        <v>7397</v>
      </c>
      <c r="C1497" t="s">
        <v>7398</v>
      </c>
      <c r="D1497" t="s">
        <v>133</v>
      </c>
      <c r="E1497" t="s">
        <v>62</v>
      </c>
      <c r="G1497">
        <v>30</v>
      </c>
      <c r="H1497" s="1" t="s">
        <v>24</v>
      </c>
      <c r="I1497" t="s">
        <v>7399</v>
      </c>
      <c r="J1497" t="s">
        <v>7400</v>
      </c>
      <c r="K1497">
        <v>24</v>
      </c>
      <c r="L1497">
        <v>720</v>
      </c>
      <c r="M1497">
        <v>13.6</v>
      </c>
      <c r="N1497">
        <v>13.6</v>
      </c>
      <c r="O1497">
        <v>6</v>
      </c>
      <c r="P1497">
        <v>41</v>
      </c>
      <c r="Q1497">
        <v>30</v>
      </c>
      <c r="R1497">
        <v>17</v>
      </c>
      <c r="S1497" t="s">
        <v>24</v>
      </c>
      <c r="T1497">
        <v>0</v>
      </c>
      <c r="U1497">
        <v>10</v>
      </c>
      <c r="V1497" t="str">
        <f t="shared" si="24"/>
        <v>NÃO</v>
      </c>
    </row>
    <row r="1498" spans="1:22" x14ac:dyDescent="0.25">
      <c r="A1498" t="s">
        <v>7401</v>
      </c>
      <c r="B1498" t="s">
        <v>7402</v>
      </c>
      <c r="C1498" t="s">
        <v>7403</v>
      </c>
      <c r="D1498" t="s">
        <v>133</v>
      </c>
      <c r="E1498" t="s">
        <v>62</v>
      </c>
      <c r="G1498">
        <v>30</v>
      </c>
      <c r="H1498" s="1" t="s">
        <v>24</v>
      </c>
      <c r="I1498" t="s">
        <v>7404</v>
      </c>
      <c r="J1498" t="s">
        <v>7405</v>
      </c>
      <c r="K1498">
        <v>24</v>
      </c>
      <c r="L1498">
        <v>720</v>
      </c>
      <c r="M1498">
        <v>13.6</v>
      </c>
      <c r="N1498">
        <v>13.6</v>
      </c>
      <c r="O1498">
        <v>6</v>
      </c>
      <c r="P1498">
        <v>41</v>
      </c>
      <c r="Q1498">
        <v>30</v>
      </c>
      <c r="R1498">
        <v>17</v>
      </c>
      <c r="S1498" t="s">
        <v>24</v>
      </c>
      <c r="T1498">
        <v>0</v>
      </c>
      <c r="U1498">
        <v>10</v>
      </c>
      <c r="V1498" t="str">
        <f t="shared" si="24"/>
        <v>NÃO</v>
      </c>
    </row>
    <row r="1499" spans="1:22" x14ac:dyDescent="0.25">
      <c r="A1499" t="s">
        <v>7406</v>
      </c>
      <c r="B1499" t="s">
        <v>7407</v>
      </c>
      <c r="C1499" t="s">
        <v>7408</v>
      </c>
      <c r="D1499" t="s">
        <v>133</v>
      </c>
      <c r="E1499" t="s">
        <v>62</v>
      </c>
      <c r="G1499">
        <v>30</v>
      </c>
      <c r="H1499" s="1" t="s">
        <v>24</v>
      </c>
      <c r="I1499" t="s">
        <v>7409</v>
      </c>
      <c r="J1499" t="s">
        <v>7410</v>
      </c>
      <c r="K1499">
        <v>24</v>
      </c>
      <c r="L1499">
        <v>720</v>
      </c>
      <c r="M1499">
        <v>13.6</v>
      </c>
      <c r="N1499">
        <v>13.6</v>
      </c>
      <c r="O1499">
        <v>6</v>
      </c>
      <c r="P1499">
        <v>41</v>
      </c>
      <c r="Q1499">
        <v>30</v>
      </c>
      <c r="R1499">
        <v>17</v>
      </c>
      <c r="S1499" t="s">
        <v>24</v>
      </c>
      <c r="T1499">
        <v>0</v>
      </c>
      <c r="U1499">
        <v>10</v>
      </c>
      <c r="V1499" t="str">
        <f t="shared" si="24"/>
        <v>NÃO</v>
      </c>
    </row>
    <row r="1500" spans="1:22" x14ac:dyDescent="0.25">
      <c r="A1500" t="s">
        <v>7411</v>
      </c>
      <c r="B1500" t="s">
        <v>7412</v>
      </c>
      <c r="C1500" t="s">
        <v>7413</v>
      </c>
      <c r="D1500" t="s">
        <v>133</v>
      </c>
      <c r="E1500" t="s">
        <v>62</v>
      </c>
      <c r="G1500">
        <v>30</v>
      </c>
      <c r="H1500" s="1" t="s">
        <v>24</v>
      </c>
      <c r="I1500" t="s">
        <v>7414</v>
      </c>
      <c r="J1500" t="s">
        <v>7415</v>
      </c>
      <c r="K1500">
        <v>24</v>
      </c>
      <c r="L1500">
        <v>720</v>
      </c>
      <c r="M1500">
        <v>13.6</v>
      </c>
      <c r="N1500">
        <v>13.6</v>
      </c>
      <c r="O1500">
        <v>6</v>
      </c>
      <c r="P1500">
        <v>41</v>
      </c>
      <c r="Q1500">
        <v>30</v>
      </c>
      <c r="R1500">
        <v>17</v>
      </c>
      <c r="S1500" t="s">
        <v>24</v>
      </c>
      <c r="T1500">
        <v>0</v>
      </c>
      <c r="U1500">
        <v>10</v>
      </c>
      <c r="V1500" t="str">
        <f t="shared" si="24"/>
        <v>NÃO</v>
      </c>
    </row>
    <row r="1501" spans="1:22" x14ac:dyDescent="0.25">
      <c r="A1501" t="s">
        <v>7416</v>
      </c>
      <c r="B1501" t="s">
        <v>7417</v>
      </c>
      <c r="C1501" t="s">
        <v>7418</v>
      </c>
      <c r="D1501" t="s">
        <v>133</v>
      </c>
      <c r="E1501" t="s">
        <v>62</v>
      </c>
      <c r="G1501">
        <v>30</v>
      </c>
      <c r="H1501" s="1" t="s">
        <v>24</v>
      </c>
      <c r="I1501" t="s">
        <v>7419</v>
      </c>
      <c r="J1501" t="s">
        <v>7420</v>
      </c>
      <c r="K1501">
        <v>24</v>
      </c>
      <c r="L1501">
        <v>720</v>
      </c>
      <c r="M1501">
        <v>13.6</v>
      </c>
      <c r="N1501">
        <v>13.6</v>
      </c>
      <c r="O1501">
        <v>6</v>
      </c>
      <c r="P1501">
        <v>41</v>
      </c>
      <c r="Q1501">
        <v>30</v>
      </c>
      <c r="R1501">
        <v>17</v>
      </c>
      <c r="S1501" t="s">
        <v>24</v>
      </c>
      <c r="T1501">
        <v>0</v>
      </c>
      <c r="U1501">
        <v>10</v>
      </c>
      <c r="V1501" t="str">
        <f t="shared" si="24"/>
        <v>NÃO</v>
      </c>
    </row>
    <row r="1502" spans="1:22" x14ac:dyDescent="0.25">
      <c r="A1502" t="s">
        <v>7421</v>
      </c>
      <c r="B1502" t="s">
        <v>7422</v>
      </c>
      <c r="C1502" t="s">
        <v>7423</v>
      </c>
      <c r="D1502" t="s">
        <v>133</v>
      </c>
      <c r="E1502" t="s">
        <v>62</v>
      </c>
      <c r="G1502">
        <v>30</v>
      </c>
      <c r="H1502" s="1" t="s">
        <v>24</v>
      </c>
      <c r="I1502" t="s">
        <v>7424</v>
      </c>
      <c r="J1502" t="s">
        <v>7425</v>
      </c>
      <c r="K1502">
        <v>73.900000000000006</v>
      </c>
      <c r="L1502">
        <v>2217</v>
      </c>
      <c r="M1502">
        <v>7</v>
      </c>
      <c r="N1502">
        <v>7</v>
      </c>
      <c r="O1502">
        <v>20</v>
      </c>
      <c r="P1502">
        <v>48</v>
      </c>
      <c r="Q1502">
        <v>36</v>
      </c>
      <c r="R1502">
        <v>21</v>
      </c>
      <c r="S1502" t="s">
        <v>24</v>
      </c>
      <c r="T1502">
        <v>0</v>
      </c>
      <c r="U1502">
        <v>10</v>
      </c>
      <c r="V1502" t="str">
        <f t="shared" si="24"/>
        <v>NÃO</v>
      </c>
    </row>
    <row r="1503" spans="1:22" x14ac:dyDescent="0.25">
      <c r="A1503" t="s">
        <v>7426</v>
      </c>
      <c r="B1503" t="s">
        <v>7427</v>
      </c>
      <c r="C1503" t="s">
        <v>7428</v>
      </c>
      <c r="D1503" t="s">
        <v>133</v>
      </c>
      <c r="E1503" t="s">
        <v>29</v>
      </c>
      <c r="F1503" t="s">
        <v>30</v>
      </c>
      <c r="G1503">
        <v>12</v>
      </c>
      <c r="H1503" s="1" t="s">
        <v>24</v>
      </c>
      <c r="I1503" t="s">
        <v>7429</v>
      </c>
      <c r="J1503" t="s">
        <v>7430</v>
      </c>
      <c r="K1503">
        <v>212</v>
      </c>
      <c r="L1503">
        <v>2544</v>
      </c>
      <c r="M1503">
        <v>21.5</v>
      </c>
      <c r="N1503">
        <v>15.2</v>
      </c>
      <c r="O1503">
        <v>10</v>
      </c>
      <c r="P1503">
        <v>64</v>
      </c>
      <c r="Q1503">
        <v>45</v>
      </c>
      <c r="R1503">
        <v>15</v>
      </c>
      <c r="S1503" t="s">
        <v>24</v>
      </c>
      <c r="T1503">
        <v>0</v>
      </c>
      <c r="U1503">
        <v>10</v>
      </c>
      <c r="V1503" t="str">
        <f t="shared" si="24"/>
        <v>NÃO</v>
      </c>
    </row>
    <row r="1504" spans="1:22" x14ac:dyDescent="0.25">
      <c r="A1504" t="s">
        <v>7431</v>
      </c>
      <c r="B1504" t="s">
        <v>7432</v>
      </c>
      <c r="C1504" t="s">
        <v>7433</v>
      </c>
      <c r="D1504" t="s">
        <v>133</v>
      </c>
      <c r="E1504" t="s">
        <v>62</v>
      </c>
      <c r="G1504">
        <v>40</v>
      </c>
      <c r="H1504" s="1" t="s">
        <v>24</v>
      </c>
      <c r="I1504" t="s">
        <v>7434</v>
      </c>
      <c r="J1504" t="s">
        <v>7435</v>
      </c>
      <c r="K1504">
        <v>43</v>
      </c>
      <c r="L1504">
        <v>2580</v>
      </c>
      <c r="M1504">
        <v>19</v>
      </c>
      <c r="N1504">
        <v>19</v>
      </c>
      <c r="O1504">
        <v>8</v>
      </c>
      <c r="P1504">
        <v>48</v>
      </c>
      <c r="Q1504">
        <v>38</v>
      </c>
      <c r="R1504">
        <v>30</v>
      </c>
      <c r="S1504" t="s">
        <v>24</v>
      </c>
      <c r="T1504">
        <v>0</v>
      </c>
      <c r="U1504">
        <v>10</v>
      </c>
      <c r="V1504" t="str">
        <f t="shared" si="24"/>
        <v>NÃO</v>
      </c>
    </row>
    <row r="1505" spans="1:22" x14ac:dyDescent="0.25">
      <c r="A1505" t="s">
        <v>7436</v>
      </c>
      <c r="B1505" t="s">
        <v>7437</v>
      </c>
      <c r="C1505" t="s">
        <v>7438</v>
      </c>
      <c r="D1505" t="s">
        <v>3549</v>
      </c>
      <c r="E1505" t="s">
        <v>134</v>
      </c>
      <c r="F1505" t="s">
        <v>135</v>
      </c>
      <c r="G1505">
        <v>12</v>
      </c>
      <c r="H1505" s="1" t="s">
        <v>24</v>
      </c>
      <c r="I1505" t="s">
        <v>7439</v>
      </c>
      <c r="J1505" t="s">
        <v>7440</v>
      </c>
      <c r="K1505">
        <v>185</v>
      </c>
      <c r="L1505">
        <v>2470</v>
      </c>
      <c r="M1505">
        <v>0.1</v>
      </c>
      <c r="N1505">
        <v>1.35</v>
      </c>
      <c r="O1505">
        <v>2</v>
      </c>
      <c r="P1505">
        <v>43</v>
      </c>
      <c r="Q1505">
        <v>13</v>
      </c>
      <c r="R1505">
        <v>31</v>
      </c>
      <c r="S1505" t="s">
        <v>24</v>
      </c>
      <c r="T1505">
        <v>0</v>
      </c>
      <c r="U1505">
        <v>0</v>
      </c>
      <c r="V1505" t="str">
        <f t="shared" si="24"/>
        <v>NÃO</v>
      </c>
    </row>
    <row r="1506" spans="1:22" x14ac:dyDescent="0.25">
      <c r="A1506" t="s">
        <v>7441</v>
      </c>
      <c r="B1506" t="s">
        <v>7442</v>
      </c>
      <c r="C1506" t="s">
        <v>7443</v>
      </c>
      <c r="D1506" t="s">
        <v>74</v>
      </c>
      <c r="E1506" t="s">
        <v>29</v>
      </c>
      <c r="F1506" t="s">
        <v>30</v>
      </c>
      <c r="G1506">
        <v>28</v>
      </c>
      <c r="H1506" s="1" t="s">
        <v>24</v>
      </c>
      <c r="I1506" t="s">
        <v>7444</v>
      </c>
      <c r="J1506" t="s">
        <v>7445</v>
      </c>
      <c r="K1506">
        <v>36</v>
      </c>
      <c r="L1506">
        <v>994</v>
      </c>
      <c r="M1506">
        <v>8</v>
      </c>
      <c r="N1506">
        <v>8</v>
      </c>
      <c r="O1506">
        <v>11.7</v>
      </c>
      <c r="P1506">
        <v>18.5</v>
      </c>
      <c r="Q1506">
        <v>18.5</v>
      </c>
      <c r="R1506">
        <v>24.5</v>
      </c>
      <c r="S1506" t="s">
        <v>24</v>
      </c>
      <c r="T1506">
        <v>0</v>
      </c>
      <c r="U1506">
        <v>10</v>
      </c>
      <c r="V1506" t="str">
        <f t="shared" si="24"/>
        <v>NÃO</v>
      </c>
    </row>
    <row r="1507" spans="1:22" x14ac:dyDescent="0.25">
      <c r="A1507" t="s">
        <v>7446</v>
      </c>
      <c r="B1507" t="s">
        <v>7447</v>
      </c>
      <c r="C1507" t="s">
        <v>7448</v>
      </c>
      <c r="D1507" t="s">
        <v>74</v>
      </c>
      <c r="E1507" t="s">
        <v>29</v>
      </c>
      <c r="F1507" t="s">
        <v>30</v>
      </c>
      <c r="G1507">
        <v>12</v>
      </c>
      <c r="H1507" s="1" t="s">
        <v>24</v>
      </c>
      <c r="I1507" t="s">
        <v>7449</v>
      </c>
      <c r="J1507" t="s">
        <v>7450</v>
      </c>
      <c r="K1507">
        <v>59</v>
      </c>
      <c r="L1507">
        <v>845</v>
      </c>
      <c r="M1507">
        <v>26.5</v>
      </c>
      <c r="N1507">
        <v>14.5</v>
      </c>
      <c r="O1507">
        <v>14.5</v>
      </c>
      <c r="P1507">
        <v>45</v>
      </c>
      <c r="Q1507">
        <v>31.5</v>
      </c>
      <c r="R1507">
        <v>19.2</v>
      </c>
      <c r="S1507" t="s">
        <v>24</v>
      </c>
      <c r="T1507">
        <v>0</v>
      </c>
      <c r="U1507">
        <v>10</v>
      </c>
      <c r="V1507" t="str">
        <f t="shared" si="24"/>
        <v>NÃO</v>
      </c>
    </row>
    <row r="1508" spans="1:22" x14ac:dyDescent="0.25">
      <c r="A1508" t="s">
        <v>7451</v>
      </c>
      <c r="B1508" t="s">
        <v>7452</v>
      </c>
      <c r="C1508" t="s">
        <v>3602</v>
      </c>
      <c r="D1508" t="s">
        <v>74</v>
      </c>
      <c r="E1508" t="s">
        <v>29</v>
      </c>
      <c r="F1508" t="s">
        <v>30</v>
      </c>
      <c r="G1508">
        <v>15</v>
      </c>
      <c r="H1508" s="1" t="s">
        <v>47</v>
      </c>
      <c r="I1508" t="s">
        <v>7453</v>
      </c>
      <c r="J1508" t="s">
        <v>7454</v>
      </c>
      <c r="K1508">
        <v>940</v>
      </c>
      <c r="L1508">
        <v>9600</v>
      </c>
      <c r="M1508">
        <v>9.6</v>
      </c>
      <c r="N1508">
        <v>9.1999999999999993</v>
      </c>
      <c r="O1508">
        <v>23.3</v>
      </c>
      <c r="P1508">
        <v>26</v>
      </c>
      <c r="Q1508">
        <v>25</v>
      </c>
      <c r="R1508">
        <v>12</v>
      </c>
      <c r="S1508" t="s">
        <v>24</v>
      </c>
      <c r="T1508">
        <v>0</v>
      </c>
      <c r="U1508">
        <v>10</v>
      </c>
      <c r="V1508" t="str">
        <f t="shared" si="24"/>
        <v>SIM</v>
      </c>
    </row>
    <row r="1509" spans="1:22" x14ac:dyDescent="0.25">
      <c r="A1509" t="s">
        <v>7455</v>
      </c>
      <c r="B1509" t="s">
        <v>7456</v>
      </c>
      <c r="C1509" t="s">
        <v>7457</v>
      </c>
      <c r="D1509" t="s">
        <v>74</v>
      </c>
      <c r="E1509" t="s">
        <v>29</v>
      </c>
      <c r="F1509" t="s">
        <v>30</v>
      </c>
      <c r="G1509">
        <v>12</v>
      </c>
      <c r="H1509" s="1" t="s">
        <v>24</v>
      </c>
      <c r="I1509" t="s">
        <v>7458</v>
      </c>
      <c r="J1509" t="s">
        <v>7459</v>
      </c>
      <c r="K1509">
        <v>80</v>
      </c>
      <c r="L1509">
        <v>960</v>
      </c>
      <c r="M1509">
        <v>8</v>
      </c>
      <c r="N1509">
        <v>8</v>
      </c>
      <c r="O1509">
        <v>23.35</v>
      </c>
      <c r="P1509">
        <v>34.5</v>
      </c>
      <c r="Q1509">
        <v>30</v>
      </c>
      <c r="R1509">
        <v>17</v>
      </c>
      <c r="S1509" t="s">
        <v>24</v>
      </c>
      <c r="T1509">
        <v>0</v>
      </c>
      <c r="U1509">
        <v>10</v>
      </c>
      <c r="V1509" t="str">
        <f t="shared" si="24"/>
        <v>NÃO</v>
      </c>
    </row>
    <row r="1510" spans="1:22" x14ac:dyDescent="0.25">
      <c r="A1510" t="s">
        <v>7460</v>
      </c>
      <c r="B1510" t="s">
        <v>7461</v>
      </c>
      <c r="C1510" t="s">
        <v>7462</v>
      </c>
      <c r="D1510" t="s">
        <v>74</v>
      </c>
      <c r="E1510" t="s">
        <v>29</v>
      </c>
      <c r="F1510" t="s">
        <v>30</v>
      </c>
      <c r="G1510">
        <v>12</v>
      </c>
      <c r="H1510" s="1" t="s">
        <v>24</v>
      </c>
      <c r="I1510" t="s">
        <v>7463</v>
      </c>
      <c r="J1510" t="s">
        <v>7464</v>
      </c>
      <c r="K1510">
        <v>66</v>
      </c>
      <c r="L1510">
        <v>795</v>
      </c>
      <c r="M1510">
        <v>6.8</v>
      </c>
      <c r="N1510">
        <v>6.8</v>
      </c>
      <c r="O1510">
        <v>23.4</v>
      </c>
      <c r="P1510">
        <v>30</v>
      </c>
      <c r="Q1510">
        <v>22.5</v>
      </c>
      <c r="R1510">
        <v>22</v>
      </c>
      <c r="S1510" t="s">
        <v>24</v>
      </c>
      <c r="T1510">
        <v>0</v>
      </c>
      <c r="U1510">
        <v>10</v>
      </c>
      <c r="V1510" t="str">
        <f t="shared" si="24"/>
        <v>NÃO</v>
      </c>
    </row>
    <row r="1511" spans="1:22" x14ac:dyDescent="0.25">
      <c r="A1511" t="s">
        <v>7465</v>
      </c>
      <c r="B1511" t="s">
        <v>7466</v>
      </c>
      <c r="C1511" t="s">
        <v>7467</v>
      </c>
      <c r="D1511" t="s">
        <v>74</v>
      </c>
      <c r="E1511" t="s">
        <v>29</v>
      </c>
      <c r="F1511" t="s">
        <v>30</v>
      </c>
      <c r="G1511">
        <v>12</v>
      </c>
      <c r="H1511" s="1" t="s">
        <v>24</v>
      </c>
      <c r="I1511" t="s">
        <v>7468</v>
      </c>
      <c r="J1511" t="s">
        <v>7469</v>
      </c>
      <c r="K1511">
        <v>66</v>
      </c>
      <c r="L1511">
        <v>795</v>
      </c>
      <c r="M1511">
        <v>6.8</v>
      </c>
      <c r="N1511">
        <v>6.8</v>
      </c>
      <c r="O1511">
        <v>23.4</v>
      </c>
      <c r="P1511">
        <v>30</v>
      </c>
      <c r="Q1511">
        <v>22.5</v>
      </c>
      <c r="R1511">
        <v>22</v>
      </c>
      <c r="S1511" t="s">
        <v>24</v>
      </c>
      <c r="T1511">
        <v>0</v>
      </c>
      <c r="U1511">
        <v>10</v>
      </c>
      <c r="V1511" t="str">
        <f t="shared" si="24"/>
        <v>NÃO</v>
      </c>
    </row>
    <row r="1512" spans="1:22" x14ac:dyDescent="0.25">
      <c r="A1512" t="s">
        <v>7470</v>
      </c>
      <c r="B1512" t="s">
        <v>7471</v>
      </c>
      <c r="C1512" t="s">
        <v>7472</v>
      </c>
      <c r="D1512" t="s">
        <v>74</v>
      </c>
      <c r="E1512" t="s">
        <v>29</v>
      </c>
      <c r="F1512" t="s">
        <v>30</v>
      </c>
      <c r="G1512">
        <v>12</v>
      </c>
      <c r="H1512" s="1" t="s">
        <v>24</v>
      </c>
      <c r="I1512" t="s">
        <v>7473</v>
      </c>
      <c r="J1512" t="s">
        <v>7474</v>
      </c>
      <c r="K1512">
        <v>66</v>
      </c>
      <c r="L1512">
        <v>795</v>
      </c>
      <c r="M1512">
        <v>6.8</v>
      </c>
      <c r="N1512">
        <v>6.8</v>
      </c>
      <c r="O1512">
        <v>23.4</v>
      </c>
      <c r="P1512">
        <v>30</v>
      </c>
      <c r="Q1512">
        <v>22.5</v>
      </c>
      <c r="R1512">
        <v>22</v>
      </c>
      <c r="S1512" t="s">
        <v>24</v>
      </c>
      <c r="T1512">
        <v>0</v>
      </c>
      <c r="U1512">
        <v>10</v>
      </c>
      <c r="V1512" t="str">
        <f t="shared" si="24"/>
        <v>NÃO</v>
      </c>
    </row>
    <row r="1513" spans="1:22" x14ac:dyDescent="0.25">
      <c r="A1513" t="s">
        <v>7475</v>
      </c>
      <c r="B1513" t="s">
        <v>7476</v>
      </c>
      <c r="C1513" t="s">
        <v>7477</v>
      </c>
      <c r="D1513" t="s">
        <v>74</v>
      </c>
      <c r="E1513" t="s">
        <v>29</v>
      </c>
      <c r="F1513" t="s">
        <v>30</v>
      </c>
      <c r="G1513">
        <v>12</v>
      </c>
      <c r="H1513" s="1" t="s">
        <v>24</v>
      </c>
      <c r="I1513" t="s">
        <v>7478</v>
      </c>
      <c r="J1513" t="s">
        <v>7479</v>
      </c>
      <c r="K1513">
        <v>66</v>
      </c>
      <c r="L1513">
        <v>795</v>
      </c>
      <c r="M1513">
        <v>6.8</v>
      </c>
      <c r="N1513">
        <v>6.8</v>
      </c>
      <c r="O1513">
        <v>23.4</v>
      </c>
      <c r="P1513">
        <v>30</v>
      </c>
      <c r="Q1513">
        <v>22.5</v>
      </c>
      <c r="R1513">
        <v>22</v>
      </c>
      <c r="S1513" t="s">
        <v>24</v>
      </c>
      <c r="T1513">
        <v>0</v>
      </c>
      <c r="U1513">
        <v>10</v>
      </c>
      <c r="V1513" t="str">
        <f t="shared" si="24"/>
        <v>NÃO</v>
      </c>
    </row>
    <row r="1514" spans="1:22" x14ac:dyDescent="0.25">
      <c r="A1514" t="s">
        <v>7480</v>
      </c>
      <c r="B1514" t="s">
        <v>7481</v>
      </c>
      <c r="C1514" t="s">
        <v>7482</v>
      </c>
      <c r="D1514" t="s">
        <v>74</v>
      </c>
      <c r="E1514" t="s">
        <v>29</v>
      </c>
      <c r="F1514" t="s">
        <v>30</v>
      </c>
      <c r="G1514">
        <v>12</v>
      </c>
      <c r="H1514" s="1" t="s">
        <v>24</v>
      </c>
      <c r="I1514" t="s">
        <v>7483</v>
      </c>
      <c r="J1514" t="s">
        <v>7484</v>
      </c>
      <c r="K1514">
        <v>66</v>
      </c>
      <c r="L1514">
        <v>795</v>
      </c>
      <c r="M1514">
        <v>6.8</v>
      </c>
      <c r="N1514">
        <v>6.8</v>
      </c>
      <c r="O1514">
        <v>23.4</v>
      </c>
      <c r="P1514">
        <v>30</v>
      </c>
      <c r="Q1514">
        <v>22.5</v>
      </c>
      <c r="R1514">
        <v>22</v>
      </c>
      <c r="S1514" t="s">
        <v>24</v>
      </c>
      <c r="T1514">
        <v>0</v>
      </c>
      <c r="U1514">
        <v>10</v>
      </c>
      <c r="V1514" t="str">
        <f t="shared" si="24"/>
        <v>NÃO</v>
      </c>
    </row>
    <row r="1515" spans="1:22" x14ac:dyDescent="0.25">
      <c r="A1515" t="s">
        <v>7485</v>
      </c>
      <c r="B1515" t="s">
        <v>7486</v>
      </c>
      <c r="C1515" t="s">
        <v>7487</v>
      </c>
      <c r="D1515" t="s">
        <v>74</v>
      </c>
      <c r="E1515" t="s">
        <v>62</v>
      </c>
      <c r="G1515">
        <v>14</v>
      </c>
      <c r="H1515" s="1" t="s">
        <v>24</v>
      </c>
      <c r="I1515" t="s">
        <v>7488</v>
      </c>
      <c r="J1515" t="s">
        <v>7489</v>
      </c>
      <c r="K1515">
        <v>67</v>
      </c>
      <c r="L1515">
        <v>950</v>
      </c>
      <c r="M1515">
        <v>9</v>
      </c>
      <c r="N1515">
        <v>9</v>
      </c>
      <c r="O1515">
        <v>20.8</v>
      </c>
      <c r="P1515">
        <v>31.5</v>
      </c>
      <c r="Q1515">
        <v>31.5</v>
      </c>
      <c r="R1515">
        <v>17.5</v>
      </c>
      <c r="S1515" t="s">
        <v>24</v>
      </c>
      <c r="T1515">
        <v>0</v>
      </c>
      <c r="U1515">
        <v>10</v>
      </c>
      <c r="V1515" t="str">
        <f t="shared" si="24"/>
        <v>NÃO</v>
      </c>
    </row>
    <row r="1516" spans="1:22" x14ac:dyDescent="0.25">
      <c r="A1516" t="s">
        <v>7490</v>
      </c>
      <c r="B1516" t="s">
        <v>7491</v>
      </c>
      <c r="C1516" t="s">
        <v>7492</v>
      </c>
      <c r="D1516" t="s">
        <v>74</v>
      </c>
      <c r="E1516" t="s">
        <v>62</v>
      </c>
      <c r="G1516">
        <v>14</v>
      </c>
      <c r="H1516" s="1" t="s">
        <v>24</v>
      </c>
      <c r="I1516" t="s">
        <v>7493</v>
      </c>
      <c r="J1516" t="s">
        <v>7494</v>
      </c>
      <c r="K1516">
        <v>67</v>
      </c>
      <c r="L1516">
        <v>951</v>
      </c>
      <c r="M1516">
        <v>9</v>
      </c>
      <c r="N1516">
        <v>9</v>
      </c>
      <c r="O1516">
        <v>20.8</v>
      </c>
      <c r="P1516">
        <v>31.5</v>
      </c>
      <c r="Q1516">
        <v>31.5</v>
      </c>
      <c r="R1516">
        <v>17.5</v>
      </c>
      <c r="S1516" t="s">
        <v>24</v>
      </c>
      <c r="T1516">
        <v>0</v>
      </c>
      <c r="U1516">
        <v>10</v>
      </c>
      <c r="V1516" t="str">
        <f t="shared" si="24"/>
        <v>NÃO</v>
      </c>
    </row>
    <row r="1517" spans="1:22" x14ac:dyDescent="0.25">
      <c r="A1517" t="s">
        <v>7495</v>
      </c>
      <c r="B1517" t="s">
        <v>7496</v>
      </c>
      <c r="C1517" t="s">
        <v>7497</v>
      </c>
      <c r="D1517" t="s">
        <v>74</v>
      </c>
      <c r="E1517" t="s">
        <v>62</v>
      </c>
      <c r="G1517">
        <v>12</v>
      </c>
      <c r="H1517" s="1" t="s">
        <v>24</v>
      </c>
      <c r="I1517" t="s">
        <v>7498</v>
      </c>
      <c r="J1517" t="s">
        <v>7499</v>
      </c>
      <c r="K1517">
        <v>56</v>
      </c>
      <c r="L1517">
        <v>675</v>
      </c>
      <c r="M1517">
        <v>8.4</v>
      </c>
      <c r="N1517">
        <v>8.4</v>
      </c>
      <c r="O1517">
        <v>15.8</v>
      </c>
      <c r="P1517">
        <v>31.5</v>
      </c>
      <c r="Q1517">
        <v>24</v>
      </c>
      <c r="R1517">
        <v>18.5</v>
      </c>
      <c r="S1517" t="s">
        <v>24</v>
      </c>
      <c r="T1517">
        <v>0</v>
      </c>
      <c r="U1517">
        <v>10</v>
      </c>
      <c r="V1517" t="str">
        <f t="shared" si="24"/>
        <v>NÃO</v>
      </c>
    </row>
    <row r="1518" spans="1:22" x14ac:dyDescent="0.25">
      <c r="A1518" t="s">
        <v>7500</v>
      </c>
      <c r="B1518" t="s">
        <v>7501</v>
      </c>
      <c r="C1518" t="s">
        <v>7502</v>
      </c>
      <c r="D1518" t="s">
        <v>74</v>
      </c>
      <c r="E1518" t="s">
        <v>62</v>
      </c>
      <c r="G1518">
        <v>12</v>
      </c>
      <c r="H1518" s="1" t="s">
        <v>24</v>
      </c>
      <c r="I1518" t="s">
        <v>7503</v>
      </c>
      <c r="J1518" t="s">
        <v>7504</v>
      </c>
      <c r="K1518">
        <v>56</v>
      </c>
      <c r="L1518">
        <v>680</v>
      </c>
      <c r="M1518">
        <v>8.4</v>
      </c>
      <c r="N1518">
        <v>8.4</v>
      </c>
      <c r="O1518">
        <v>15.8</v>
      </c>
      <c r="P1518">
        <v>31.5</v>
      </c>
      <c r="Q1518">
        <v>24</v>
      </c>
      <c r="R1518">
        <v>18.5</v>
      </c>
      <c r="S1518" t="s">
        <v>24</v>
      </c>
      <c r="T1518">
        <v>0</v>
      </c>
      <c r="U1518">
        <v>10</v>
      </c>
      <c r="V1518" t="str">
        <f t="shared" si="24"/>
        <v>NÃO</v>
      </c>
    </row>
    <row r="1519" spans="1:22" x14ac:dyDescent="0.25">
      <c r="A1519" t="s">
        <v>7505</v>
      </c>
      <c r="B1519" t="s">
        <v>17485</v>
      </c>
      <c r="C1519" t="s">
        <v>7506</v>
      </c>
      <c r="D1519" t="s">
        <v>74</v>
      </c>
      <c r="E1519" t="s">
        <v>29</v>
      </c>
      <c r="F1519" t="s">
        <v>30</v>
      </c>
      <c r="G1519">
        <v>14</v>
      </c>
      <c r="H1519" s="1" t="s">
        <v>24</v>
      </c>
      <c r="I1519" t="s">
        <v>7507</v>
      </c>
      <c r="J1519" t="s">
        <v>7508</v>
      </c>
      <c r="K1519">
        <v>1227</v>
      </c>
      <c r="L1519">
        <v>19200</v>
      </c>
      <c r="M1519">
        <v>19.2</v>
      </c>
      <c r="N1519">
        <v>18.8</v>
      </c>
      <c r="O1519">
        <v>5</v>
      </c>
      <c r="P1519">
        <v>22.5</v>
      </c>
      <c r="Q1519">
        <v>22.5</v>
      </c>
      <c r="R1519">
        <v>25.5</v>
      </c>
      <c r="S1519" t="s">
        <v>24</v>
      </c>
      <c r="T1519">
        <v>0</v>
      </c>
      <c r="U1519">
        <v>10</v>
      </c>
      <c r="V1519" t="str">
        <f t="shared" si="24"/>
        <v>NÃO</v>
      </c>
    </row>
    <row r="1520" spans="1:22" x14ac:dyDescent="0.25">
      <c r="A1520" t="s">
        <v>7509</v>
      </c>
      <c r="B1520" t="s">
        <v>7510</v>
      </c>
      <c r="C1520" t="s">
        <v>7511</v>
      </c>
      <c r="D1520" t="s">
        <v>74</v>
      </c>
      <c r="E1520" t="s">
        <v>62</v>
      </c>
      <c r="G1520">
        <v>18</v>
      </c>
      <c r="H1520" s="1" t="s">
        <v>24</v>
      </c>
      <c r="I1520" t="s">
        <v>7512</v>
      </c>
      <c r="J1520" t="s">
        <v>7513</v>
      </c>
      <c r="K1520">
        <v>22.5</v>
      </c>
      <c r="L1520">
        <v>523</v>
      </c>
      <c r="M1520">
        <v>12.8</v>
      </c>
      <c r="N1520">
        <v>8.8000000000000007</v>
      </c>
      <c r="O1520">
        <v>4.5</v>
      </c>
      <c r="P1520">
        <v>26</v>
      </c>
      <c r="Q1520">
        <v>20</v>
      </c>
      <c r="R1520">
        <v>14</v>
      </c>
      <c r="S1520" t="s">
        <v>24</v>
      </c>
      <c r="T1520">
        <v>0</v>
      </c>
      <c r="U1520">
        <v>10</v>
      </c>
      <c r="V1520" t="str">
        <f t="shared" si="24"/>
        <v>NÃO</v>
      </c>
    </row>
    <row r="1521" spans="1:22" x14ac:dyDescent="0.25">
      <c r="A1521" t="s">
        <v>7514</v>
      </c>
      <c r="B1521" t="s">
        <v>7515</v>
      </c>
      <c r="C1521" t="s">
        <v>7516</v>
      </c>
      <c r="D1521" t="s">
        <v>74</v>
      </c>
      <c r="E1521" t="s">
        <v>62</v>
      </c>
      <c r="G1521">
        <v>18</v>
      </c>
      <c r="H1521" s="1" t="s">
        <v>24</v>
      </c>
      <c r="I1521" t="s">
        <v>7517</v>
      </c>
      <c r="J1521" t="s">
        <v>7518</v>
      </c>
      <c r="K1521">
        <v>22.5</v>
      </c>
      <c r="L1521">
        <v>523</v>
      </c>
      <c r="M1521">
        <v>12.8</v>
      </c>
      <c r="N1521">
        <v>8.8000000000000007</v>
      </c>
      <c r="O1521">
        <v>4.5</v>
      </c>
      <c r="P1521">
        <v>26</v>
      </c>
      <c r="Q1521">
        <v>20</v>
      </c>
      <c r="R1521">
        <v>14</v>
      </c>
      <c r="S1521" t="s">
        <v>24</v>
      </c>
      <c r="T1521">
        <v>0</v>
      </c>
      <c r="U1521">
        <v>10</v>
      </c>
      <c r="V1521" t="str">
        <f t="shared" si="24"/>
        <v>NÃO</v>
      </c>
    </row>
    <row r="1522" spans="1:22" x14ac:dyDescent="0.25">
      <c r="A1522" t="s">
        <v>7519</v>
      </c>
      <c r="B1522" t="s">
        <v>7520</v>
      </c>
      <c r="C1522" t="s">
        <v>7521</v>
      </c>
      <c r="D1522" t="s">
        <v>74</v>
      </c>
      <c r="E1522" t="s">
        <v>62</v>
      </c>
      <c r="G1522">
        <v>18</v>
      </c>
      <c r="H1522" s="1" t="s">
        <v>24</v>
      </c>
      <c r="I1522" t="s">
        <v>7522</v>
      </c>
      <c r="J1522" t="s">
        <v>7523</v>
      </c>
      <c r="K1522">
        <v>22.5</v>
      </c>
      <c r="L1522">
        <v>523</v>
      </c>
      <c r="M1522">
        <v>12.8</v>
      </c>
      <c r="N1522">
        <v>8.8000000000000007</v>
      </c>
      <c r="O1522">
        <v>4.5</v>
      </c>
      <c r="P1522">
        <v>26</v>
      </c>
      <c r="Q1522">
        <v>20</v>
      </c>
      <c r="R1522">
        <v>14</v>
      </c>
      <c r="S1522" t="s">
        <v>24</v>
      </c>
      <c r="T1522">
        <v>0</v>
      </c>
      <c r="U1522">
        <v>10</v>
      </c>
      <c r="V1522" t="str">
        <f t="shared" si="24"/>
        <v>NÃO</v>
      </c>
    </row>
    <row r="1523" spans="1:22" x14ac:dyDescent="0.25">
      <c r="A1523" t="s">
        <v>7524</v>
      </c>
      <c r="B1523" t="s">
        <v>7525</v>
      </c>
      <c r="C1523" t="s">
        <v>7526</v>
      </c>
      <c r="D1523" t="s">
        <v>74</v>
      </c>
      <c r="E1523" t="s">
        <v>62</v>
      </c>
      <c r="G1523">
        <v>18</v>
      </c>
      <c r="H1523" s="1" t="s">
        <v>24</v>
      </c>
      <c r="I1523" t="s">
        <v>7527</v>
      </c>
      <c r="J1523" t="s">
        <v>7528</v>
      </c>
      <c r="K1523">
        <v>22.5</v>
      </c>
      <c r="L1523">
        <v>523</v>
      </c>
      <c r="M1523">
        <v>12.8</v>
      </c>
      <c r="N1523">
        <v>8.8000000000000007</v>
      </c>
      <c r="O1523">
        <v>4.5</v>
      </c>
      <c r="P1523">
        <v>26</v>
      </c>
      <c r="Q1523">
        <v>20</v>
      </c>
      <c r="R1523">
        <v>14</v>
      </c>
      <c r="S1523" t="s">
        <v>24</v>
      </c>
      <c r="T1523">
        <v>0</v>
      </c>
      <c r="U1523">
        <v>10</v>
      </c>
      <c r="V1523" t="str">
        <f t="shared" si="24"/>
        <v>NÃO</v>
      </c>
    </row>
    <row r="1524" spans="1:22" x14ac:dyDescent="0.25">
      <c r="A1524" t="s">
        <v>7529</v>
      </c>
      <c r="B1524" t="s">
        <v>7530</v>
      </c>
      <c r="C1524" t="s">
        <v>7531</v>
      </c>
      <c r="D1524" t="s">
        <v>88</v>
      </c>
      <c r="E1524" t="s">
        <v>29</v>
      </c>
      <c r="F1524" t="s">
        <v>30</v>
      </c>
      <c r="G1524">
        <v>12</v>
      </c>
      <c r="H1524" s="1" t="s">
        <v>24</v>
      </c>
      <c r="I1524" t="s">
        <v>7532</v>
      </c>
      <c r="J1524" t="s">
        <v>7533</v>
      </c>
      <c r="K1524">
        <v>73</v>
      </c>
      <c r="L1524">
        <v>1130</v>
      </c>
      <c r="M1524">
        <v>14</v>
      </c>
      <c r="N1524">
        <v>9</v>
      </c>
      <c r="O1524">
        <v>25</v>
      </c>
      <c r="P1524">
        <v>42.5</v>
      </c>
      <c r="Q1524">
        <v>36.5</v>
      </c>
      <c r="R1524">
        <v>24.8</v>
      </c>
      <c r="S1524" t="s">
        <v>24</v>
      </c>
      <c r="T1524">
        <v>0</v>
      </c>
      <c r="U1524">
        <v>10</v>
      </c>
      <c r="V1524" t="str">
        <f t="shared" si="24"/>
        <v>NÃO</v>
      </c>
    </row>
    <row r="1525" spans="1:22" x14ac:dyDescent="0.25">
      <c r="A1525" t="s">
        <v>7534</v>
      </c>
      <c r="B1525" t="s">
        <v>7535</v>
      </c>
      <c r="C1525" t="s">
        <v>7536</v>
      </c>
      <c r="D1525" t="s">
        <v>88</v>
      </c>
      <c r="E1525" t="s">
        <v>29</v>
      </c>
      <c r="F1525" t="s">
        <v>30</v>
      </c>
      <c r="G1525">
        <v>12</v>
      </c>
      <c r="H1525" s="1" t="s">
        <v>24</v>
      </c>
      <c r="I1525" t="s">
        <v>7537</v>
      </c>
      <c r="J1525" t="s">
        <v>7538</v>
      </c>
      <c r="K1525">
        <v>65</v>
      </c>
      <c r="L1525">
        <v>1080</v>
      </c>
      <c r="M1525">
        <v>18</v>
      </c>
      <c r="N1525">
        <v>18</v>
      </c>
      <c r="O1525">
        <v>24.6</v>
      </c>
      <c r="P1525">
        <v>44</v>
      </c>
      <c r="Q1525">
        <v>32.6</v>
      </c>
      <c r="R1525">
        <v>25.8</v>
      </c>
      <c r="S1525" t="s">
        <v>24</v>
      </c>
      <c r="T1525">
        <v>0</v>
      </c>
      <c r="U1525">
        <v>10</v>
      </c>
      <c r="V1525" t="str">
        <f t="shared" si="24"/>
        <v>NÃO</v>
      </c>
    </row>
    <row r="1526" spans="1:22" x14ac:dyDescent="0.25">
      <c r="A1526" t="s">
        <v>7539</v>
      </c>
      <c r="B1526" t="s">
        <v>7540</v>
      </c>
      <c r="C1526" t="s">
        <v>7541</v>
      </c>
      <c r="D1526" t="s">
        <v>88</v>
      </c>
      <c r="E1526" t="s">
        <v>29</v>
      </c>
      <c r="F1526" t="s">
        <v>30</v>
      </c>
      <c r="G1526">
        <v>12</v>
      </c>
      <c r="H1526" s="1" t="s">
        <v>24</v>
      </c>
      <c r="I1526" t="s">
        <v>7542</v>
      </c>
      <c r="J1526" t="s">
        <v>7543</v>
      </c>
      <c r="K1526">
        <v>85</v>
      </c>
      <c r="L1526">
        <v>1536</v>
      </c>
      <c r="M1526">
        <v>12.3</v>
      </c>
      <c r="N1526">
        <v>12.3</v>
      </c>
      <c r="O1526">
        <v>15.2</v>
      </c>
      <c r="P1526">
        <v>42.5</v>
      </c>
      <c r="Q1526">
        <v>28.5</v>
      </c>
      <c r="R1526">
        <v>30.9</v>
      </c>
      <c r="S1526" t="s">
        <v>24</v>
      </c>
      <c r="T1526">
        <v>0</v>
      </c>
      <c r="U1526">
        <v>10</v>
      </c>
      <c r="V1526" t="str">
        <f t="shared" si="24"/>
        <v>NÃO</v>
      </c>
    </row>
    <row r="1527" spans="1:22" x14ac:dyDescent="0.25">
      <c r="A1527" t="s">
        <v>7544</v>
      </c>
      <c r="B1527" t="s">
        <v>7545</v>
      </c>
      <c r="C1527" t="s">
        <v>7546</v>
      </c>
      <c r="D1527" t="s">
        <v>88</v>
      </c>
      <c r="E1527" t="s">
        <v>29</v>
      </c>
      <c r="F1527" t="s">
        <v>30</v>
      </c>
      <c r="G1527">
        <v>12</v>
      </c>
      <c r="H1527" s="1" t="s">
        <v>24</v>
      </c>
      <c r="I1527" t="s">
        <v>7547</v>
      </c>
      <c r="J1527" t="s">
        <v>7548</v>
      </c>
      <c r="K1527">
        <v>100</v>
      </c>
      <c r="L1527">
        <v>1766</v>
      </c>
      <c r="M1527">
        <v>12.3</v>
      </c>
      <c r="N1527">
        <v>12.3</v>
      </c>
      <c r="O1527">
        <v>20.100000000000001</v>
      </c>
      <c r="P1527">
        <v>42.5</v>
      </c>
      <c r="Q1527">
        <v>28.5</v>
      </c>
      <c r="R1527">
        <v>39.799999999999997</v>
      </c>
      <c r="S1527" t="s">
        <v>24</v>
      </c>
      <c r="T1527">
        <v>0</v>
      </c>
      <c r="U1527">
        <v>10</v>
      </c>
      <c r="V1527" t="str">
        <f t="shared" si="24"/>
        <v>NÃO</v>
      </c>
    </row>
    <row r="1528" spans="1:22" x14ac:dyDescent="0.25">
      <c r="A1528" t="s">
        <v>7549</v>
      </c>
      <c r="B1528" t="s">
        <v>7550</v>
      </c>
      <c r="C1528" t="s">
        <v>7551</v>
      </c>
      <c r="D1528" t="s">
        <v>138</v>
      </c>
      <c r="E1528" t="s">
        <v>62</v>
      </c>
      <c r="G1528">
        <v>6</v>
      </c>
      <c r="H1528" s="1" t="s">
        <v>24</v>
      </c>
      <c r="I1528" t="s">
        <v>7552</v>
      </c>
      <c r="J1528" t="s">
        <v>7553</v>
      </c>
      <c r="K1528">
        <v>74</v>
      </c>
      <c r="L1528">
        <v>444</v>
      </c>
      <c r="M1528">
        <v>21</v>
      </c>
      <c r="N1528">
        <v>20</v>
      </c>
      <c r="O1528">
        <v>13</v>
      </c>
      <c r="P1528">
        <v>21</v>
      </c>
      <c r="Q1528">
        <v>21</v>
      </c>
      <c r="R1528">
        <v>20</v>
      </c>
      <c r="S1528" t="s">
        <v>24</v>
      </c>
      <c r="T1528">
        <v>0</v>
      </c>
      <c r="U1528">
        <v>10</v>
      </c>
      <c r="V1528" t="str">
        <f t="shared" si="24"/>
        <v>NÃO</v>
      </c>
    </row>
    <row r="1529" spans="1:22" x14ac:dyDescent="0.25">
      <c r="A1529" t="s">
        <v>7554</v>
      </c>
      <c r="B1529" t="s">
        <v>7555</v>
      </c>
      <c r="C1529" t="s">
        <v>7556</v>
      </c>
      <c r="D1529" t="s">
        <v>138</v>
      </c>
      <c r="E1529" t="s">
        <v>62</v>
      </c>
      <c r="G1529">
        <v>6</v>
      </c>
      <c r="H1529" s="1" t="s">
        <v>24</v>
      </c>
      <c r="I1529" t="s">
        <v>7557</v>
      </c>
      <c r="J1529" t="s">
        <v>7558</v>
      </c>
      <c r="K1529">
        <v>126</v>
      </c>
      <c r="L1529">
        <v>756</v>
      </c>
      <c r="M1529">
        <v>25.5</v>
      </c>
      <c r="N1529">
        <v>23</v>
      </c>
      <c r="O1529">
        <v>18</v>
      </c>
      <c r="P1529">
        <v>25.5</v>
      </c>
      <c r="Q1529">
        <v>25.5</v>
      </c>
      <c r="R1529">
        <v>25</v>
      </c>
      <c r="S1529" t="s">
        <v>24</v>
      </c>
      <c r="T1529">
        <v>0</v>
      </c>
      <c r="U1529">
        <v>10</v>
      </c>
      <c r="V1529" t="str">
        <f t="shared" si="24"/>
        <v>NÃO</v>
      </c>
    </row>
    <row r="1530" spans="1:22" x14ac:dyDescent="0.25">
      <c r="A1530" t="s">
        <v>7559</v>
      </c>
      <c r="B1530" t="s">
        <v>7560</v>
      </c>
      <c r="C1530" t="s">
        <v>7561</v>
      </c>
      <c r="D1530" t="s">
        <v>138</v>
      </c>
      <c r="E1530" t="s">
        <v>29</v>
      </c>
      <c r="F1530" t="s">
        <v>30</v>
      </c>
      <c r="G1530">
        <v>12</v>
      </c>
      <c r="H1530" s="1" t="s">
        <v>24</v>
      </c>
      <c r="I1530" t="s">
        <v>7562</v>
      </c>
      <c r="J1530" t="s">
        <v>7563</v>
      </c>
      <c r="K1530">
        <v>84</v>
      </c>
      <c r="L1530">
        <v>1011</v>
      </c>
      <c r="M1530">
        <v>22.5</v>
      </c>
      <c r="N1530">
        <v>22.5</v>
      </c>
      <c r="O1530">
        <v>10.5</v>
      </c>
      <c r="P1530">
        <v>22.5</v>
      </c>
      <c r="Q1530">
        <v>22.5</v>
      </c>
      <c r="R1530">
        <v>28</v>
      </c>
      <c r="S1530" t="s">
        <v>24</v>
      </c>
      <c r="T1530">
        <v>0</v>
      </c>
      <c r="U1530">
        <v>10</v>
      </c>
      <c r="V1530" t="str">
        <f t="shared" si="24"/>
        <v>NÃO</v>
      </c>
    </row>
    <row r="1531" spans="1:22" x14ac:dyDescent="0.25">
      <c r="A1531" t="s">
        <v>7564</v>
      </c>
      <c r="B1531" t="s">
        <v>7565</v>
      </c>
      <c r="C1531" t="s">
        <v>7566</v>
      </c>
      <c r="D1531" t="s">
        <v>6407</v>
      </c>
      <c r="E1531" t="s">
        <v>62</v>
      </c>
      <c r="G1531">
        <v>6</v>
      </c>
      <c r="H1531" s="1" t="s">
        <v>24</v>
      </c>
      <c r="I1531" t="s">
        <v>7567</v>
      </c>
      <c r="J1531" t="s">
        <v>7568</v>
      </c>
      <c r="K1531">
        <v>180</v>
      </c>
      <c r="L1531">
        <v>1090</v>
      </c>
      <c r="M1531">
        <v>9.3000000000000007</v>
      </c>
      <c r="N1531">
        <v>12.5</v>
      </c>
      <c r="O1531">
        <v>13.4</v>
      </c>
      <c r="P1531">
        <v>29.5</v>
      </c>
      <c r="Q1531">
        <v>26.5</v>
      </c>
      <c r="R1531">
        <v>14.5</v>
      </c>
      <c r="S1531" t="s">
        <v>24</v>
      </c>
      <c r="T1531">
        <v>0</v>
      </c>
      <c r="U1531">
        <v>10</v>
      </c>
      <c r="V1531" t="str">
        <f t="shared" si="24"/>
        <v>NÃO</v>
      </c>
    </row>
    <row r="1532" spans="1:22" x14ac:dyDescent="0.25">
      <c r="A1532" t="s">
        <v>7569</v>
      </c>
      <c r="B1532" t="s">
        <v>7570</v>
      </c>
      <c r="C1532" t="s">
        <v>7571</v>
      </c>
      <c r="D1532" t="s">
        <v>6407</v>
      </c>
      <c r="E1532" t="s">
        <v>62</v>
      </c>
      <c r="G1532">
        <v>6</v>
      </c>
      <c r="H1532" s="1" t="s">
        <v>24</v>
      </c>
      <c r="I1532" t="s">
        <v>7572</v>
      </c>
      <c r="J1532" t="s">
        <v>7573</v>
      </c>
      <c r="K1532">
        <v>180</v>
      </c>
      <c r="L1532">
        <v>1090</v>
      </c>
      <c r="M1532">
        <v>9.3000000000000007</v>
      </c>
      <c r="N1532">
        <v>12.5</v>
      </c>
      <c r="O1532">
        <v>13.4</v>
      </c>
      <c r="P1532">
        <v>29.5</v>
      </c>
      <c r="Q1532">
        <v>26.5</v>
      </c>
      <c r="R1532">
        <v>14.5</v>
      </c>
      <c r="S1532" t="s">
        <v>24</v>
      </c>
      <c r="T1532">
        <v>0</v>
      </c>
      <c r="U1532">
        <v>10</v>
      </c>
      <c r="V1532" t="str">
        <f t="shared" si="24"/>
        <v>NÃO</v>
      </c>
    </row>
    <row r="1533" spans="1:22" x14ac:dyDescent="0.25">
      <c r="A1533" t="s">
        <v>7574</v>
      </c>
      <c r="B1533" t="s">
        <v>7575</v>
      </c>
      <c r="C1533" t="s">
        <v>7576</v>
      </c>
      <c r="D1533" t="s">
        <v>6407</v>
      </c>
      <c r="E1533" t="s">
        <v>62</v>
      </c>
      <c r="G1533">
        <v>6</v>
      </c>
      <c r="H1533" s="1" t="s">
        <v>24</v>
      </c>
      <c r="I1533" t="s">
        <v>7577</v>
      </c>
      <c r="J1533" t="s">
        <v>7578</v>
      </c>
      <c r="K1533">
        <v>180</v>
      </c>
      <c r="L1533">
        <v>1090</v>
      </c>
      <c r="M1533">
        <v>9.3000000000000007</v>
      </c>
      <c r="N1533">
        <v>12.5</v>
      </c>
      <c r="O1533">
        <v>13.4</v>
      </c>
      <c r="P1533">
        <v>29.5</v>
      </c>
      <c r="Q1533">
        <v>26.5</v>
      </c>
      <c r="R1533">
        <v>14.5</v>
      </c>
      <c r="S1533" t="s">
        <v>24</v>
      </c>
      <c r="T1533">
        <v>0</v>
      </c>
      <c r="U1533">
        <v>10</v>
      </c>
      <c r="V1533" t="str">
        <f t="shared" si="24"/>
        <v>NÃO</v>
      </c>
    </row>
    <row r="1534" spans="1:22" x14ac:dyDescent="0.25">
      <c r="A1534" t="s">
        <v>7579</v>
      </c>
      <c r="B1534" t="s">
        <v>7580</v>
      </c>
      <c r="C1534" t="s">
        <v>7581</v>
      </c>
      <c r="D1534" t="s">
        <v>192</v>
      </c>
      <c r="E1534" t="s">
        <v>1062</v>
      </c>
      <c r="G1534">
        <v>12</v>
      </c>
      <c r="H1534" s="1" t="s">
        <v>24</v>
      </c>
      <c r="I1534" t="s">
        <v>7582</v>
      </c>
      <c r="J1534" t="s">
        <v>7583</v>
      </c>
      <c r="K1534">
        <v>150</v>
      </c>
      <c r="L1534">
        <v>1800</v>
      </c>
      <c r="M1534">
        <v>26</v>
      </c>
      <c r="N1534">
        <v>12</v>
      </c>
      <c r="O1534">
        <v>10</v>
      </c>
      <c r="P1534">
        <v>42.5</v>
      </c>
      <c r="Q1534">
        <v>36</v>
      </c>
      <c r="R1534">
        <v>98.5</v>
      </c>
      <c r="S1534" t="s">
        <v>24</v>
      </c>
      <c r="T1534">
        <v>0</v>
      </c>
      <c r="U1534">
        <v>5</v>
      </c>
      <c r="V1534" t="str">
        <f t="shared" si="24"/>
        <v>NÃO</v>
      </c>
    </row>
    <row r="1535" spans="1:22" x14ac:dyDescent="0.25">
      <c r="A1535" t="s">
        <v>7584</v>
      </c>
      <c r="B1535" t="s">
        <v>7585</v>
      </c>
      <c r="C1535" t="s">
        <v>7586</v>
      </c>
      <c r="D1535" t="s">
        <v>1608</v>
      </c>
      <c r="E1535" t="s">
        <v>104</v>
      </c>
      <c r="F1535" t="s">
        <v>105</v>
      </c>
      <c r="G1535">
        <v>6</v>
      </c>
      <c r="H1535" s="1" t="s">
        <v>47</v>
      </c>
      <c r="I1535" t="s">
        <v>7587</v>
      </c>
      <c r="J1535" t="s">
        <v>7588</v>
      </c>
      <c r="K1535">
        <v>1100</v>
      </c>
      <c r="L1535">
        <v>6950</v>
      </c>
      <c r="M1535">
        <v>26</v>
      </c>
      <c r="N1535">
        <v>26</v>
      </c>
      <c r="O1535">
        <v>11</v>
      </c>
      <c r="P1535">
        <v>27</v>
      </c>
      <c r="Q1535">
        <v>27</v>
      </c>
      <c r="R1535">
        <v>22</v>
      </c>
      <c r="S1535" t="s">
        <v>24</v>
      </c>
      <c r="T1535">
        <v>0</v>
      </c>
      <c r="U1535">
        <v>10</v>
      </c>
      <c r="V1535" t="str">
        <f t="shared" si="24"/>
        <v>SIM</v>
      </c>
    </row>
    <row r="1536" spans="1:22" x14ac:dyDescent="0.25">
      <c r="A1536" t="s">
        <v>7589</v>
      </c>
      <c r="B1536" t="s">
        <v>7590</v>
      </c>
      <c r="C1536" t="s">
        <v>5708</v>
      </c>
      <c r="D1536" t="s">
        <v>1608</v>
      </c>
      <c r="E1536" t="s">
        <v>104</v>
      </c>
      <c r="F1536" t="s">
        <v>105</v>
      </c>
      <c r="G1536">
        <v>6</v>
      </c>
      <c r="H1536" s="1" t="s">
        <v>47</v>
      </c>
      <c r="I1536" t="s">
        <v>7591</v>
      </c>
      <c r="J1536" t="s">
        <v>7592</v>
      </c>
      <c r="K1536">
        <v>900</v>
      </c>
      <c r="L1536">
        <v>5750</v>
      </c>
      <c r="M1536">
        <v>20</v>
      </c>
      <c r="N1536">
        <v>20</v>
      </c>
      <c r="O1536">
        <v>7.5</v>
      </c>
      <c r="P1536">
        <v>22</v>
      </c>
      <c r="Q1536">
        <v>22</v>
      </c>
      <c r="R1536">
        <v>33</v>
      </c>
      <c r="S1536" t="s">
        <v>24</v>
      </c>
      <c r="T1536">
        <v>0</v>
      </c>
      <c r="U1536">
        <v>10</v>
      </c>
      <c r="V1536" t="str">
        <f t="shared" si="24"/>
        <v>SIM</v>
      </c>
    </row>
    <row r="1537" spans="1:22" x14ac:dyDescent="0.25">
      <c r="A1537" t="s">
        <v>7593</v>
      </c>
      <c r="B1537" t="s">
        <v>7594</v>
      </c>
      <c r="C1537" t="s">
        <v>7595</v>
      </c>
      <c r="D1537" t="s">
        <v>22</v>
      </c>
      <c r="E1537" t="s">
        <v>29</v>
      </c>
      <c r="F1537" t="s">
        <v>30</v>
      </c>
      <c r="G1537">
        <v>24</v>
      </c>
      <c r="H1537" s="1" t="s">
        <v>24</v>
      </c>
      <c r="I1537" t="s">
        <v>7596</v>
      </c>
      <c r="J1537" t="s">
        <v>7597</v>
      </c>
      <c r="K1537">
        <v>59</v>
      </c>
      <c r="L1537">
        <v>2230</v>
      </c>
      <c r="M1537">
        <v>6</v>
      </c>
      <c r="N1537">
        <v>6</v>
      </c>
      <c r="O1537">
        <v>13</v>
      </c>
      <c r="P1537">
        <v>30</v>
      </c>
      <c r="Q1537">
        <v>19</v>
      </c>
      <c r="R1537">
        <v>22</v>
      </c>
      <c r="S1537" t="s">
        <v>24</v>
      </c>
      <c r="T1537">
        <v>0</v>
      </c>
      <c r="U1537">
        <v>10</v>
      </c>
      <c r="V1537" t="str">
        <f t="shared" si="24"/>
        <v>NÃO</v>
      </c>
    </row>
    <row r="1538" spans="1:22" x14ac:dyDescent="0.25">
      <c r="A1538" t="s">
        <v>7598</v>
      </c>
      <c r="B1538" t="s">
        <v>7599</v>
      </c>
      <c r="C1538" t="s">
        <v>7600</v>
      </c>
      <c r="D1538" t="s">
        <v>645</v>
      </c>
      <c r="E1538" t="s">
        <v>112</v>
      </c>
      <c r="F1538" t="s">
        <v>155</v>
      </c>
      <c r="G1538">
        <v>6</v>
      </c>
      <c r="H1538" s="1" t="s">
        <v>24</v>
      </c>
      <c r="I1538" t="s">
        <v>7601</v>
      </c>
      <c r="J1538" t="s">
        <v>7602</v>
      </c>
      <c r="K1538">
        <v>524</v>
      </c>
      <c r="L1538">
        <v>3144</v>
      </c>
      <c r="M1538">
        <v>141</v>
      </c>
      <c r="N1538">
        <v>292</v>
      </c>
      <c r="O1538">
        <v>107</v>
      </c>
      <c r="P1538">
        <v>24.9</v>
      </c>
      <c r="Q1538">
        <v>16.8</v>
      </c>
      <c r="R1538">
        <v>18.100000000000001</v>
      </c>
      <c r="S1538" t="s">
        <v>24</v>
      </c>
      <c r="T1538">
        <v>0</v>
      </c>
      <c r="U1538">
        <v>15</v>
      </c>
      <c r="V1538" t="str">
        <f t="shared" si="24"/>
        <v>NÃO</v>
      </c>
    </row>
    <row r="1539" spans="1:22" x14ac:dyDescent="0.25">
      <c r="A1539" t="s">
        <v>7603</v>
      </c>
      <c r="B1539" t="s">
        <v>7604</v>
      </c>
      <c r="C1539" t="s">
        <v>7605</v>
      </c>
      <c r="D1539" t="s">
        <v>645</v>
      </c>
      <c r="E1539" t="s">
        <v>112</v>
      </c>
      <c r="G1539">
        <v>6</v>
      </c>
      <c r="H1539" s="1" t="s">
        <v>24</v>
      </c>
      <c r="I1539" t="s">
        <v>7606</v>
      </c>
      <c r="J1539" t="s">
        <v>7607</v>
      </c>
      <c r="K1539">
        <v>642</v>
      </c>
      <c r="L1539">
        <v>3852</v>
      </c>
      <c r="M1539">
        <v>180</v>
      </c>
      <c r="N1539">
        <v>227</v>
      </c>
      <c r="O1539">
        <v>180</v>
      </c>
      <c r="P1539">
        <v>43</v>
      </c>
      <c r="Q1539">
        <v>28.8</v>
      </c>
      <c r="R1539">
        <v>16.7</v>
      </c>
      <c r="S1539" t="s">
        <v>24</v>
      </c>
      <c r="T1539">
        <v>0</v>
      </c>
      <c r="U1539">
        <v>15</v>
      </c>
      <c r="V1539" t="str">
        <f t="shared" si="24"/>
        <v>NÃO</v>
      </c>
    </row>
    <row r="1540" spans="1:22" x14ac:dyDescent="0.25">
      <c r="A1540" t="s">
        <v>7608</v>
      </c>
      <c r="B1540" t="s">
        <v>7609</v>
      </c>
      <c r="C1540" t="s">
        <v>7610</v>
      </c>
      <c r="D1540" t="s">
        <v>645</v>
      </c>
      <c r="E1540" t="s">
        <v>112</v>
      </c>
      <c r="G1540">
        <v>6</v>
      </c>
      <c r="H1540" s="1" t="s">
        <v>24</v>
      </c>
      <c r="I1540" t="s">
        <v>7611</v>
      </c>
      <c r="J1540" t="s">
        <v>7612</v>
      </c>
      <c r="K1540">
        <v>480</v>
      </c>
      <c r="L1540">
        <v>2880</v>
      </c>
      <c r="M1540">
        <v>160</v>
      </c>
      <c r="N1540">
        <v>160</v>
      </c>
      <c r="O1540">
        <v>200</v>
      </c>
      <c r="P1540">
        <v>43</v>
      </c>
      <c r="Q1540">
        <v>28.8</v>
      </c>
      <c r="R1540">
        <v>16.7</v>
      </c>
      <c r="S1540" t="s">
        <v>24</v>
      </c>
      <c r="T1540">
        <v>0</v>
      </c>
      <c r="U1540">
        <v>15</v>
      </c>
      <c r="V1540" t="str">
        <f t="shared" ref="V1540:V1603" si="25">IF(OR(S1540="S",H1540="S"),"SIM","NÃO")</f>
        <v>NÃO</v>
      </c>
    </row>
    <row r="1541" spans="1:22" x14ac:dyDescent="0.25">
      <c r="A1541" t="s">
        <v>7613</v>
      </c>
      <c r="B1541" t="s">
        <v>7614</v>
      </c>
      <c r="C1541" t="s">
        <v>7615</v>
      </c>
      <c r="D1541" t="s">
        <v>873</v>
      </c>
      <c r="E1541" t="s">
        <v>1474</v>
      </c>
      <c r="G1541">
        <v>1</v>
      </c>
      <c r="H1541" s="1" t="s">
        <v>24</v>
      </c>
      <c r="I1541" t="s">
        <v>7616</v>
      </c>
      <c r="J1541" t="s">
        <v>7617</v>
      </c>
      <c r="K1541">
        <v>5210</v>
      </c>
      <c r="L1541">
        <v>5211</v>
      </c>
      <c r="M1541">
        <v>52.5</v>
      </c>
      <c r="N1541">
        <v>24.3</v>
      </c>
      <c r="O1541">
        <v>7.5</v>
      </c>
      <c r="P1541">
        <v>52.5</v>
      </c>
      <c r="Q1541">
        <v>24.3</v>
      </c>
      <c r="R1541">
        <v>7.5</v>
      </c>
      <c r="S1541" t="s">
        <v>24</v>
      </c>
      <c r="T1541">
        <v>0</v>
      </c>
      <c r="U1541">
        <v>10</v>
      </c>
      <c r="V1541" t="str">
        <f t="shared" si="25"/>
        <v>NÃO</v>
      </c>
    </row>
    <row r="1542" spans="1:22" x14ac:dyDescent="0.25">
      <c r="A1542" t="s">
        <v>7618</v>
      </c>
      <c r="B1542" t="s">
        <v>7619</v>
      </c>
      <c r="C1542" t="s">
        <v>7620</v>
      </c>
      <c r="D1542" t="s">
        <v>873</v>
      </c>
      <c r="E1542" t="s">
        <v>386</v>
      </c>
      <c r="G1542">
        <v>50</v>
      </c>
      <c r="H1542" s="1" t="s">
        <v>24</v>
      </c>
      <c r="I1542" t="s">
        <v>7621</v>
      </c>
      <c r="J1542" t="s">
        <v>7622</v>
      </c>
      <c r="K1542">
        <v>237</v>
      </c>
      <c r="L1542">
        <v>12340</v>
      </c>
      <c r="M1542">
        <v>25</v>
      </c>
      <c r="N1542">
        <v>9.3000000000000007</v>
      </c>
      <c r="O1542">
        <v>2.5</v>
      </c>
      <c r="P1542">
        <v>38.5</v>
      </c>
      <c r="Q1542">
        <v>26</v>
      </c>
      <c r="R1542">
        <v>30</v>
      </c>
      <c r="S1542" t="s">
        <v>24</v>
      </c>
      <c r="T1542">
        <v>0</v>
      </c>
      <c r="U1542">
        <v>10</v>
      </c>
      <c r="V1542" t="str">
        <f t="shared" si="25"/>
        <v>NÃO</v>
      </c>
    </row>
    <row r="1543" spans="1:22" x14ac:dyDescent="0.25">
      <c r="A1543" t="s">
        <v>7623</v>
      </c>
      <c r="B1543" t="s">
        <v>7624</v>
      </c>
      <c r="C1543" t="s">
        <v>7625</v>
      </c>
      <c r="D1543" t="s">
        <v>873</v>
      </c>
      <c r="E1543" t="s">
        <v>386</v>
      </c>
      <c r="G1543">
        <v>50</v>
      </c>
      <c r="H1543" s="1" t="s">
        <v>24</v>
      </c>
      <c r="I1543" t="s">
        <v>7626</v>
      </c>
      <c r="J1543" t="s">
        <v>7627</v>
      </c>
      <c r="K1543">
        <v>159</v>
      </c>
      <c r="L1543">
        <v>8440</v>
      </c>
      <c r="M1543">
        <v>25</v>
      </c>
      <c r="N1543">
        <v>9.3000000000000007</v>
      </c>
      <c r="O1543">
        <v>2.5</v>
      </c>
      <c r="P1543">
        <v>38.5</v>
      </c>
      <c r="Q1543">
        <v>26</v>
      </c>
      <c r="R1543">
        <v>30</v>
      </c>
      <c r="S1543" t="s">
        <v>24</v>
      </c>
      <c r="T1543">
        <v>0</v>
      </c>
      <c r="U1543">
        <v>10</v>
      </c>
      <c r="V1543" t="str">
        <f t="shared" si="25"/>
        <v>NÃO</v>
      </c>
    </row>
    <row r="1544" spans="1:22" x14ac:dyDescent="0.25">
      <c r="A1544" t="s">
        <v>7628</v>
      </c>
      <c r="B1544" t="s">
        <v>7629</v>
      </c>
      <c r="C1544" t="s">
        <v>7630</v>
      </c>
      <c r="D1544" t="s">
        <v>873</v>
      </c>
      <c r="E1544" t="s">
        <v>1815</v>
      </c>
      <c r="G1544">
        <v>50</v>
      </c>
      <c r="H1544" s="1" t="s">
        <v>24</v>
      </c>
      <c r="I1544" t="s">
        <v>7631</v>
      </c>
      <c r="J1544" t="s">
        <v>7632</v>
      </c>
      <c r="K1544">
        <v>149</v>
      </c>
      <c r="L1544">
        <v>8000</v>
      </c>
      <c r="M1544">
        <v>25</v>
      </c>
      <c r="N1544">
        <v>9.3000000000000007</v>
      </c>
      <c r="O1544">
        <v>2.5</v>
      </c>
      <c r="P1544">
        <v>38.5</v>
      </c>
      <c r="Q1544">
        <v>26</v>
      </c>
      <c r="R1544">
        <v>23</v>
      </c>
      <c r="S1544" t="s">
        <v>24</v>
      </c>
      <c r="T1544">
        <v>0</v>
      </c>
      <c r="U1544">
        <v>12</v>
      </c>
      <c r="V1544" t="str">
        <f t="shared" si="25"/>
        <v>NÃO</v>
      </c>
    </row>
    <row r="1545" spans="1:22" x14ac:dyDescent="0.25">
      <c r="A1545" t="s">
        <v>7633</v>
      </c>
      <c r="B1545" t="s">
        <v>7634</v>
      </c>
      <c r="C1545" t="s">
        <v>7635</v>
      </c>
      <c r="D1545" t="s">
        <v>1608</v>
      </c>
      <c r="E1545" t="s">
        <v>104</v>
      </c>
      <c r="F1545" t="s">
        <v>105</v>
      </c>
      <c r="G1545">
        <v>6</v>
      </c>
      <c r="H1545" s="1" t="s">
        <v>47</v>
      </c>
      <c r="I1545" t="s">
        <v>7636</v>
      </c>
      <c r="J1545" t="s">
        <v>7637</v>
      </c>
      <c r="K1545">
        <v>1100</v>
      </c>
      <c r="L1545">
        <v>6950</v>
      </c>
      <c r="M1545">
        <v>26</v>
      </c>
      <c r="N1545">
        <v>26</v>
      </c>
      <c r="O1545">
        <v>6</v>
      </c>
      <c r="P1545">
        <v>27</v>
      </c>
      <c r="Q1545">
        <v>27</v>
      </c>
      <c r="R1545">
        <v>35.5</v>
      </c>
      <c r="S1545" t="s">
        <v>24</v>
      </c>
      <c r="T1545">
        <v>0</v>
      </c>
      <c r="U1545">
        <v>10</v>
      </c>
      <c r="V1545" t="str">
        <f t="shared" si="25"/>
        <v>SIM</v>
      </c>
    </row>
    <row r="1546" spans="1:22" x14ac:dyDescent="0.25">
      <c r="A1546" t="s">
        <v>7638</v>
      </c>
      <c r="B1546" t="s">
        <v>7639</v>
      </c>
      <c r="C1546" t="s">
        <v>7640</v>
      </c>
      <c r="D1546" t="s">
        <v>44</v>
      </c>
      <c r="E1546" t="s">
        <v>45</v>
      </c>
      <c r="F1546" t="s">
        <v>46</v>
      </c>
      <c r="G1546">
        <v>8</v>
      </c>
      <c r="H1546" s="1" t="s">
        <v>47</v>
      </c>
      <c r="I1546" t="s">
        <v>7641</v>
      </c>
      <c r="J1546" t="s">
        <v>7642</v>
      </c>
      <c r="K1546">
        <v>140</v>
      </c>
      <c r="L1546">
        <v>7475</v>
      </c>
      <c r="M1546">
        <v>7.4</v>
      </c>
      <c r="N1546">
        <v>7.4</v>
      </c>
      <c r="O1546">
        <v>10.3</v>
      </c>
      <c r="P1546">
        <v>48.1</v>
      </c>
      <c r="Q1546">
        <v>27.7</v>
      </c>
      <c r="R1546">
        <v>22.8</v>
      </c>
      <c r="S1546" t="s">
        <v>24</v>
      </c>
      <c r="T1546">
        <v>0</v>
      </c>
      <c r="U1546">
        <v>15</v>
      </c>
      <c r="V1546" t="str">
        <f t="shared" si="25"/>
        <v>SIM</v>
      </c>
    </row>
    <row r="1547" spans="1:22" x14ac:dyDescent="0.25">
      <c r="A1547" t="s">
        <v>7643</v>
      </c>
      <c r="B1547" t="s">
        <v>7644</v>
      </c>
      <c r="C1547" t="s">
        <v>7645</v>
      </c>
      <c r="D1547" t="s">
        <v>44</v>
      </c>
      <c r="E1547" t="s">
        <v>45</v>
      </c>
      <c r="F1547" t="s">
        <v>46</v>
      </c>
      <c r="G1547">
        <v>6</v>
      </c>
      <c r="H1547" s="1" t="s">
        <v>47</v>
      </c>
      <c r="I1547" t="s">
        <v>7646</v>
      </c>
      <c r="J1547" t="s">
        <v>7647</v>
      </c>
      <c r="K1547">
        <v>105</v>
      </c>
      <c r="L1547">
        <v>4294</v>
      </c>
      <c r="M1547">
        <v>6.7</v>
      </c>
      <c r="N1547">
        <v>6.7</v>
      </c>
      <c r="O1547">
        <v>9.3000000000000007</v>
      </c>
      <c r="P1547">
        <v>39</v>
      </c>
      <c r="Q1547">
        <v>22.7</v>
      </c>
      <c r="R1547">
        <v>20.5</v>
      </c>
      <c r="S1547" t="s">
        <v>24</v>
      </c>
      <c r="T1547">
        <v>0</v>
      </c>
      <c r="U1547">
        <v>15</v>
      </c>
      <c r="V1547" t="str">
        <f t="shared" si="25"/>
        <v>SIM</v>
      </c>
    </row>
    <row r="1548" spans="1:22" x14ac:dyDescent="0.25">
      <c r="A1548" t="s">
        <v>7648</v>
      </c>
      <c r="B1548" t="s">
        <v>7649</v>
      </c>
      <c r="C1548" t="s">
        <v>7650</v>
      </c>
      <c r="D1548" t="s">
        <v>44</v>
      </c>
      <c r="E1548" t="s">
        <v>45</v>
      </c>
      <c r="F1548" t="s">
        <v>46</v>
      </c>
      <c r="G1548">
        <v>6</v>
      </c>
      <c r="H1548" s="1" t="s">
        <v>47</v>
      </c>
      <c r="I1548" t="s">
        <v>7651</v>
      </c>
      <c r="J1548" t="s">
        <v>7652</v>
      </c>
      <c r="K1548">
        <v>225</v>
      </c>
      <c r="L1548">
        <v>8373</v>
      </c>
      <c r="M1548">
        <v>7.18</v>
      </c>
      <c r="N1548">
        <v>7.18</v>
      </c>
      <c r="O1548">
        <v>14</v>
      </c>
      <c r="P1548">
        <v>44.1</v>
      </c>
      <c r="Q1548">
        <v>26.1</v>
      </c>
      <c r="R1548">
        <v>30.2</v>
      </c>
      <c r="S1548" t="s">
        <v>24</v>
      </c>
      <c r="T1548">
        <v>0</v>
      </c>
      <c r="U1548">
        <v>15</v>
      </c>
      <c r="V1548" t="str">
        <f t="shared" si="25"/>
        <v>SIM</v>
      </c>
    </row>
    <row r="1549" spans="1:22" x14ac:dyDescent="0.25">
      <c r="A1549" t="s">
        <v>7653</v>
      </c>
      <c r="B1549" t="s">
        <v>7654</v>
      </c>
      <c r="C1549" t="s">
        <v>7655</v>
      </c>
      <c r="D1549" t="s">
        <v>44</v>
      </c>
      <c r="E1549" t="s">
        <v>104</v>
      </c>
      <c r="F1549" t="s">
        <v>105</v>
      </c>
      <c r="G1549">
        <v>6</v>
      </c>
      <c r="H1549" s="1" t="s">
        <v>47</v>
      </c>
      <c r="I1549" t="s">
        <v>7656</v>
      </c>
      <c r="J1549" t="s">
        <v>7657</v>
      </c>
      <c r="K1549">
        <v>830</v>
      </c>
      <c r="L1549">
        <v>5676</v>
      </c>
      <c r="M1549">
        <v>16.29</v>
      </c>
      <c r="N1549">
        <v>13.58</v>
      </c>
      <c r="O1549">
        <v>21.66</v>
      </c>
      <c r="P1549">
        <v>43</v>
      </c>
      <c r="Q1549">
        <v>28.6</v>
      </c>
      <c r="R1549">
        <v>24</v>
      </c>
      <c r="S1549" t="s">
        <v>24</v>
      </c>
      <c r="T1549">
        <v>0</v>
      </c>
      <c r="U1549">
        <v>10</v>
      </c>
      <c r="V1549" t="str">
        <f t="shared" si="25"/>
        <v>SIM</v>
      </c>
    </row>
    <row r="1550" spans="1:22" x14ac:dyDescent="0.25">
      <c r="A1550" t="s">
        <v>7658</v>
      </c>
      <c r="B1550" t="s">
        <v>7659</v>
      </c>
      <c r="C1550" t="s">
        <v>7660</v>
      </c>
      <c r="D1550" t="s">
        <v>348</v>
      </c>
      <c r="E1550" t="s">
        <v>45</v>
      </c>
      <c r="F1550" t="s">
        <v>46</v>
      </c>
      <c r="G1550">
        <v>12</v>
      </c>
      <c r="H1550" s="1" t="s">
        <v>47</v>
      </c>
      <c r="I1550" t="s">
        <v>7661</v>
      </c>
      <c r="J1550" t="s">
        <v>7662</v>
      </c>
      <c r="K1550">
        <v>540</v>
      </c>
      <c r="L1550">
        <v>6848</v>
      </c>
      <c r="M1550">
        <v>13.8</v>
      </c>
      <c r="N1550">
        <v>15.3</v>
      </c>
      <c r="O1550">
        <v>8.1</v>
      </c>
      <c r="P1550">
        <v>44.6</v>
      </c>
      <c r="Q1550">
        <v>31</v>
      </c>
      <c r="R1550">
        <v>16.8</v>
      </c>
      <c r="S1550" t="s">
        <v>24</v>
      </c>
      <c r="T1550">
        <v>0</v>
      </c>
      <c r="U1550">
        <v>15</v>
      </c>
      <c r="V1550" t="str">
        <f t="shared" si="25"/>
        <v>SIM</v>
      </c>
    </row>
    <row r="1551" spans="1:22" x14ac:dyDescent="0.25">
      <c r="A1551" t="s">
        <v>7663</v>
      </c>
      <c r="B1551" t="s">
        <v>7664</v>
      </c>
      <c r="C1551" t="s">
        <v>7665</v>
      </c>
      <c r="D1551" t="s">
        <v>348</v>
      </c>
      <c r="E1551" t="s">
        <v>219</v>
      </c>
      <c r="F1551" t="s">
        <v>105</v>
      </c>
      <c r="G1551">
        <v>6</v>
      </c>
      <c r="H1551" s="1" t="s">
        <v>47</v>
      </c>
      <c r="I1551" t="s">
        <v>7666</v>
      </c>
      <c r="J1551" t="s">
        <v>7667</v>
      </c>
      <c r="K1551">
        <v>1380</v>
      </c>
      <c r="L1551">
        <v>8971</v>
      </c>
      <c r="M1551">
        <v>27.5</v>
      </c>
      <c r="N1551">
        <v>13.5</v>
      </c>
      <c r="O1551">
        <v>14.2</v>
      </c>
      <c r="P1551">
        <v>46.1</v>
      </c>
      <c r="Q1551">
        <v>28.7</v>
      </c>
      <c r="R1551">
        <v>28.8</v>
      </c>
      <c r="S1551" t="s">
        <v>24</v>
      </c>
      <c r="T1551">
        <v>0</v>
      </c>
      <c r="U1551">
        <v>15</v>
      </c>
      <c r="V1551" t="str">
        <f t="shared" si="25"/>
        <v>SIM</v>
      </c>
    </row>
    <row r="1552" spans="1:22" x14ac:dyDescent="0.25">
      <c r="A1552" t="s">
        <v>7668</v>
      </c>
      <c r="B1552" t="s">
        <v>7669</v>
      </c>
      <c r="C1552" t="s">
        <v>7670</v>
      </c>
      <c r="D1552" t="s">
        <v>348</v>
      </c>
      <c r="E1552" t="s">
        <v>104</v>
      </c>
      <c r="F1552" t="s">
        <v>105</v>
      </c>
      <c r="G1552">
        <v>12</v>
      </c>
      <c r="H1552" s="1" t="s">
        <v>47</v>
      </c>
      <c r="I1552" t="s">
        <v>7671</v>
      </c>
      <c r="J1552" t="s">
        <v>7672</v>
      </c>
      <c r="K1552">
        <v>810</v>
      </c>
      <c r="L1552">
        <v>10290</v>
      </c>
      <c r="M1552">
        <v>28.5</v>
      </c>
      <c r="N1552">
        <v>28.5</v>
      </c>
      <c r="O1552">
        <v>19</v>
      </c>
      <c r="P1552">
        <v>30.4</v>
      </c>
      <c r="Q1552">
        <v>12.7</v>
      </c>
      <c r="R1552">
        <v>30.6</v>
      </c>
      <c r="S1552" t="s">
        <v>24</v>
      </c>
      <c r="T1552">
        <v>0</v>
      </c>
      <c r="U1552">
        <v>10</v>
      </c>
      <c r="V1552" t="str">
        <f t="shared" si="25"/>
        <v>SIM</v>
      </c>
    </row>
    <row r="1553" spans="1:22" x14ac:dyDescent="0.25">
      <c r="A1553" t="s">
        <v>7673</v>
      </c>
      <c r="B1553" t="s">
        <v>7674</v>
      </c>
      <c r="C1553" t="s">
        <v>7675</v>
      </c>
      <c r="D1553" t="s">
        <v>385</v>
      </c>
      <c r="E1553" t="s">
        <v>874</v>
      </c>
      <c r="G1553">
        <v>6</v>
      </c>
      <c r="H1553" s="1" t="s">
        <v>24</v>
      </c>
      <c r="I1553" t="s">
        <v>7676</v>
      </c>
      <c r="J1553" t="s">
        <v>7677</v>
      </c>
      <c r="K1553">
        <v>310</v>
      </c>
      <c r="L1553">
        <v>402</v>
      </c>
      <c r="M1553">
        <v>20.2</v>
      </c>
      <c r="N1553">
        <v>9.9</v>
      </c>
      <c r="O1553">
        <v>20</v>
      </c>
      <c r="P1553">
        <v>41</v>
      </c>
      <c r="Q1553">
        <v>21</v>
      </c>
      <c r="R1553">
        <v>31</v>
      </c>
      <c r="S1553" t="s">
        <v>24</v>
      </c>
      <c r="T1553">
        <v>0</v>
      </c>
      <c r="U1553">
        <v>10</v>
      </c>
      <c r="V1553" t="str">
        <f t="shared" si="25"/>
        <v>NÃO</v>
      </c>
    </row>
    <row r="1554" spans="1:22" x14ac:dyDescent="0.25">
      <c r="A1554" t="s">
        <v>7678</v>
      </c>
      <c r="B1554" t="s">
        <v>7679</v>
      </c>
      <c r="C1554" t="s">
        <v>7680</v>
      </c>
      <c r="D1554" t="s">
        <v>51</v>
      </c>
      <c r="E1554" t="s">
        <v>62</v>
      </c>
      <c r="G1554">
        <v>24</v>
      </c>
      <c r="H1554" s="1" t="s">
        <v>24</v>
      </c>
      <c r="I1554" t="s">
        <v>7681</v>
      </c>
      <c r="J1554" t="s">
        <v>7682</v>
      </c>
      <c r="K1554">
        <v>66</v>
      </c>
      <c r="L1554">
        <v>1591</v>
      </c>
      <c r="M1554">
        <v>0.62</v>
      </c>
      <c r="N1554">
        <v>34</v>
      </c>
      <c r="O1554">
        <v>21</v>
      </c>
      <c r="P1554">
        <v>10</v>
      </c>
      <c r="Q1554">
        <v>8.6999999999999993</v>
      </c>
      <c r="R1554">
        <v>23</v>
      </c>
      <c r="S1554" t="s">
        <v>24</v>
      </c>
      <c r="T1554">
        <v>0</v>
      </c>
      <c r="U1554">
        <v>10</v>
      </c>
      <c r="V1554" t="str">
        <f t="shared" si="25"/>
        <v>NÃO</v>
      </c>
    </row>
    <row r="1555" spans="1:22" x14ac:dyDescent="0.25">
      <c r="A1555" t="s">
        <v>7683</v>
      </c>
      <c r="B1555" t="s">
        <v>7684</v>
      </c>
      <c r="C1555" t="s">
        <v>7685</v>
      </c>
      <c r="D1555" t="s">
        <v>111</v>
      </c>
      <c r="E1555" t="s">
        <v>112</v>
      </c>
      <c r="F1555" t="s">
        <v>4989</v>
      </c>
      <c r="G1555">
        <v>6</v>
      </c>
      <c r="H1555" s="1" t="s">
        <v>24</v>
      </c>
      <c r="I1555" t="s">
        <v>7686</v>
      </c>
      <c r="J1555" t="s">
        <v>7687</v>
      </c>
      <c r="K1555">
        <v>438</v>
      </c>
      <c r="L1555">
        <v>2628</v>
      </c>
      <c r="M1555">
        <v>11.1</v>
      </c>
      <c r="N1555">
        <v>27.2</v>
      </c>
      <c r="O1555">
        <v>12.2</v>
      </c>
      <c r="P1555">
        <v>34</v>
      </c>
      <c r="Q1555">
        <v>28.7</v>
      </c>
      <c r="R1555">
        <v>23.3</v>
      </c>
      <c r="S1555" t="s">
        <v>24</v>
      </c>
      <c r="T1555">
        <v>0</v>
      </c>
      <c r="U1555">
        <v>15</v>
      </c>
      <c r="V1555" t="str">
        <f t="shared" si="25"/>
        <v>NÃO</v>
      </c>
    </row>
    <row r="1556" spans="1:22" x14ac:dyDescent="0.25">
      <c r="A1556" t="s">
        <v>7688</v>
      </c>
      <c r="B1556" t="s">
        <v>7689</v>
      </c>
      <c r="C1556" t="s">
        <v>7690</v>
      </c>
      <c r="D1556" t="s">
        <v>111</v>
      </c>
      <c r="E1556" t="s">
        <v>112</v>
      </c>
      <c r="G1556">
        <v>6</v>
      </c>
      <c r="H1556" s="1" t="s">
        <v>24</v>
      </c>
      <c r="I1556" t="s">
        <v>7691</v>
      </c>
      <c r="J1556" t="s">
        <v>7692</v>
      </c>
      <c r="K1556">
        <v>467</v>
      </c>
      <c r="L1556">
        <v>2802</v>
      </c>
      <c r="M1556">
        <v>13.3</v>
      </c>
      <c r="N1556">
        <v>21</v>
      </c>
      <c r="O1556">
        <v>16.399999999999999</v>
      </c>
      <c r="P1556">
        <v>38.1</v>
      </c>
      <c r="Q1556">
        <v>21</v>
      </c>
      <c r="R1556">
        <v>27</v>
      </c>
      <c r="S1556" t="s">
        <v>24</v>
      </c>
      <c r="T1556">
        <v>0</v>
      </c>
      <c r="U1556">
        <v>15</v>
      </c>
      <c r="V1556" t="str">
        <f t="shared" si="25"/>
        <v>NÃO</v>
      </c>
    </row>
    <row r="1557" spans="1:22" x14ac:dyDescent="0.25">
      <c r="A1557" t="s">
        <v>7693</v>
      </c>
      <c r="B1557" t="s">
        <v>7694</v>
      </c>
      <c r="C1557" t="s">
        <v>7695</v>
      </c>
      <c r="D1557" t="s">
        <v>41</v>
      </c>
      <c r="E1557" t="s">
        <v>29</v>
      </c>
      <c r="F1557" t="s">
        <v>30</v>
      </c>
      <c r="G1557">
        <v>12</v>
      </c>
      <c r="H1557" s="1" t="s">
        <v>24</v>
      </c>
      <c r="I1557" t="s">
        <v>7696</v>
      </c>
      <c r="J1557" t="s">
        <v>7697</v>
      </c>
      <c r="K1557">
        <v>48</v>
      </c>
      <c r="L1557">
        <v>576</v>
      </c>
      <c r="M1557">
        <v>12</v>
      </c>
      <c r="N1557">
        <v>12</v>
      </c>
      <c r="O1557">
        <v>11</v>
      </c>
      <c r="P1557">
        <v>12</v>
      </c>
      <c r="Q1557">
        <v>12</v>
      </c>
      <c r="R1557">
        <v>30</v>
      </c>
      <c r="S1557" t="s">
        <v>24</v>
      </c>
      <c r="T1557">
        <v>0</v>
      </c>
      <c r="U1557">
        <v>10</v>
      </c>
      <c r="V1557" t="str">
        <f t="shared" si="25"/>
        <v>NÃO</v>
      </c>
    </row>
    <row r="1558" spans="1:22" x14ac:dyDescent="0.25">
      <c r="A1558" t="s">
        <v>7698</v>
      </c>
      <c r="B1558" t="s">
        <v>7699</v>
      </c>
      <c r="C1558" t="s">
        <v>7700</v>
      </c>
      <c r="D1558" t="s">
        <v>41</v>
      </c>
      <c r="E1558" t="s">
        <v>29</v>
      </c>
      <c r="F1558" t="s">
        <v>30</v>
      </c>
      <c r="G1558">
        <v>12</v>
      </c>
      <c r="H1558" s="1" t="s">
        <v>24</v>
      </c>
      <c r="I1558" t="s">
        <v>7701</v>
      </c>
      <c r="J1558" t="s">
        <v>7702</v>
      </c>
      <c r="K1558">
        <v>38</v>
      </c>
      <c r="L1558">
        <v>456</v>
      </c>
      <c r="M1558">
        <v>12</v>
      </c>
      <c r="N1558">
        <v>12</v>
      </c>
      <c r="O1558">
        <v>7.5</v>
      </c>
      <c r="P1558">
        <v>12</v>
      </c>
      <c r="Q1558">
        <v>12</v>
      </c>
      <c r="R1558">
        <v>26.5</v>
      </c>
      <c r="S1558" t="s">
        <v>24</v>
      </c>
      <c r="T1558">
        <v>0</v>
      </c>
      <c r="U1558">
        <v>10</v>
      </c>
      <c r="V1558" t="str">
        <f t="shared" si="25"/>
        <v>NÃO</v>
      </c>
    </row>
    <row r="1559" spans="1:22" x14ac:dyDescent="0.25">
      <c r="A1559" t="s">
        <v>7703</v>
      </c>
      <c r="B1559" t="s">
        <v>7704</v>
      </c>
      <c r="C1559" t="s">
        <v>7705</v>
      </c>
      <c r="D1559" t="s">
        <v>41</v>
      </c>
      <c r="E1559" t="s">
        <v>29</v>
      </c>
      <c r="F1559" t="s">
        <v>30</v>
      </c>
      <c r="G1559">
        <v>48</v>
      </c>
      <c r="H1559" s="1" t="s">
        <v>24</v>
      </c>
      <c r="I1559" t="s">
        <v>7706</v>
      </c>
      <c r="J1559" t="s">
        <v>7707</v>
      </c>
      <c r="K1559">
        <v>195</v>
      </c>
      <c r="L1559">
        <v>9360</v>
      </c>
      <c r="M1559">
        <v>12</v>
      </c>
      <c r="N1559">
        <v>12</v>
      </c>
      <c r="O1559">
        <v>14.5</v>
      </c>
      <c r="P1559">
        <v>50</v>
      </c>
      <c r="Q1559">
        <v>37.5</v>
      </c>
      <c r="R1559">
        <v>56</v>
      </c>
      <c r="S1559" t="s">
        <v>24</v>
      </c>
      <c r="T1559">
        <v>0</v>
      </c>
      <c r="U1559">
        <v>10</v>
      </c>
      <c r="V1559" t="str">
        <f t="shared" si="25"/>
        <v>NÃO</v>
      </c>
    </row>
    <row r="1560" spans="1:22" x14ac:dyDescent="0.25">
      <c r="A1560" t="s">
        <v>7708</v>
      </c>
      <c r="B1560" t="s">
        <v>7709</v>
      </c>
      <c r="C1560" t="s">
        <v>7710</v>
      </c>
      <c r="D1560" t="s">
        <v>873</v>
      </c>
      <c r="E1560" t="s">
        <v>29</v>
      </c>
      <c r="F1560" t="s">
        <v>30</v>
      </c>
      <c r="G1560">
        <v>20</v>
      </c>
      <c r="H1560" s="1" t="s">
        <v>24</v>
      </c>
      <c r="I1560" t="s">
        <v>7711</v>
      </c>
      <c r="J1560" t="s">
        <v>7712</v>
      </c>
      <c r="K1560">
        <v>190</v>
      </c>
      <c r="L1560">
        <v>4465</v>
      </c>
      <c r="M1560">
        <v>26.5</v>
      </c>
      <c r="N1560">
        <v>23.5</v>
      </c>
      <c r="O1560">
        <v>5</v>
      </c>
      <c r="P1560">
        <v>48</v>
      </c>
      <c r="Q1560">
        <v>25</v>
      </c>
      <c r="R1560">
        <v>42</v>
      </c>
      <c r="S1560" t="s">
        <v>24</v>
      </c>
      <c r="T1560">
        <v>0</v>
      </c>
      <c r="U1560">
        <v>10</v>
      </c>
      <c r="V1560" t="str">
        <f t="shared" si="25"/>
        <v>NÃO</v>
      </c>
    </row>
    <row r="1561" spans="1:22" x14ac:dyDescent="0.25">
      <c r="A1561" t="s">
        <v>7713</v>
      </c>
      <c r="B1561" t="s">
        <v>7714</v>
      </c>
      <c r="C1561" t="s">
        <v>7715</v>
      </c>
      <c r="D1561" t="s">
        <v>873</v>
      </c>
      <c r="E1561" t="s">
        <v>29</v>
      </c>
      <c r="F1561" t="s">
        <v>30</v>
      </c>
      <c r="G1561">
        <v>20</v>
      </c>
      <c r="H1561" s="1" t="s">
        <v>24</v>
      </c>
      <c r="I1561" t="s">
        <v>7716</v>
      </c>
      <c r="J1561" t="s">
        <v>7717</v>
      </c>
      <c r="K1561">
        <v>190</v>
      </c>
      <c r="L1561">
        <v>4465</v>
      </c>
      <c r="M1561">
        <v>26.5</v>
      </c>
      <c r="N1561">
        <v>23.5</v>
      </c>
      <c r="O1561">
        <v>5</v>
      </c>
      <c r="P1561">
        <v>48</v>
      </c>
      <c r="Q1561">
        <v>25</v>
      </c>
      <c r="R1561">
        <v>42</v>
      </c>
      <c r="S1561" t="s">
        <v>24</v>
      </c>
      <c r="T1561">
        <v>0</v>
      </c>
      <c r="U1561">
        <v>10</v>
      </c>
      <c r="V1561" t="str">
        <f t="shared" si="25"/>
        <v>NÃO</v>
      </c>
    </row>
    <row r="1562" spans="1:22" x14ac:dyDescent="0.25">
      <c r="A1562" t="s">
        <v>7718</v>
      </c>
      <c r="B1562" t="s">
        <v>7719</v>
      </c>
      <c r="C1562" t="s">
        <v>7720</v>
      </c>
      <c r="D1562" t="s">
        <v>6407</v>
      </c>
      <c r="E1562" t="s">
        <v>62</v>
      </c>
      <c r="G1562">
        <v>6</v>
      </c>
      <c r="H1562" s="1" t="s">
        <v>24</v>
      </c>
      <c r="I1562" t="s">
        <v>7721</v>
      </c>
      <c r="J1562" t="s">
        <v>7722</v>
      </c>
      <c r="K1562">
        <v>130</v>
      </c>
      <c r="L1562">
        <v>190</v>
      </c>
      <c r="M1562">
        <v>15.8</v>
      </c>
      <c r="N1562">
        <v>18</v>
      </c>
      <c r="O1562">
        <v>11.8</v>
      </c>
      <c r="P1562">
        <v>17</v>
      </c>
      <c r="Q1562">
        <v>17</v>
      </c>
      <c r="R1562">
        <v>37</v>
      </c>
      <c r="S1562" t="s">
        <v>24</v>
      </c>
      <c r="T1562">
        <v>0</v>
      </c>
      <c r="U1562">
        <v>10</v>
      </c>
      <c r="V1562" t="str">
        <f t="shared" si="25"/>
        <v>NÃO</v>
      </c>
    </row>
    <row r="1563" spans="1:22" x14ac:dyDescent="0.25">
      <c r="A1563" t="s">
        <v>7723</v>
      </c>
      <c r="B1563" t="s">
        <v>7724</v>
      </c>
      <c r="C1563" t="s">
        <v>7725</v>
      </c>
      <c r="D1563" t="s">
        <v>6407</v>
      </c>
      <c r="E1563" t="s">
        <v>62</v>
      </c>
      <c r="G1563">
        <v>6</v>
      </c>
      <c r="H1563" s="1" t="s">
        <v>24</v>
      </c>
      <c r="I1563" t="s">
        <v>7726</v>
      </c>
      <c r="J1563" t="s">
        <v>7727</v>
      </c>
      <c r="K1563">
        <v>130</v>
      </c>
      <c r="L1563">
        <v>190</v>
      </c>
      <c r="M1563">
        <v>15.8</v>
      </c>
      <c r="N1563">
        <v>18</v>
      </c>
      <c r="O1563">
        <v>11.8</v>
      </c>
      <c r="P1563">
        <v>17</v>
      </c>
      <c r="Q1563">
        <v>17</v>
      </c>
      <c r="R1563">
        <v>37</v>
      </c>
      <c r="S1563" t="s">
        <v>24</v>
      </c>
      <c r="T1563">
        <v>0</v>
      </c>
      <c r="U1563">
        <v>10</v>
      </c>
      <c r="V1563" t="str">
        <f t="shared" si="25"/>
        <v>NÃO</v>
      </c>
    </row>
    <row r="1564" spans="1:22" x14ac:dyDescent="0.25">
      <c r="A1564" t="s">
        <v>7728</v>
      </c>
      <c r="B1564" t="s">
        <v>7729</v>
      </c>
      <c r="C1564" t="s">
        <v>7730</v>
      </c>
      <c r="D1564" t="s">
        <v>6407</v>
      </c>
      <c r="E1564" t="s">
        <v>62</v>
      </c>
      <c r="G1564">
        <v>6</v>
      </c>
      <c r="H1564" s="1" t="s">
        <v>24</v>
      </c>
      <c r="I1564" t="s">
        <v>7731</v>
      </c>
      <c r="J1564" t="s">
        <v>7732</v>
      </c>
      <c r="K1564">
        <v>350</v>
      </c>
      <c r="L1564">
        <v>430</v>
      </c>
      <c r="M1564">
        <v>24.8</v>
      </c>
      <c r="N1564">
        <v>27.6</v>
      </c>
      <c r="O1564">
        <v>18.399999999999999</v>
      </c>
      <c r="P1564">
        <v>26</v>
      </c>
      <c r="Q1564">
        <v>26</v>
      </c>
      <c r="R1564">
        <v>39</v>
      </c>
      <c r="S1564" t="s">
        <v>24</v>
      </c>
      <c r="T1564">
        <v>0</v>
      </c>
      <c r="U1564">
        <v>10</v>
      </c>
      <c r="V1564" t="str">
        <f t="shared" si="25"/>
        <v>NÃO</v>
      </c>
    </row>
    <row r="1565" spans="1:22" x14ac:dyDescent="0.25">
      <c r="A1565" t="s">
        <v>7733</v>
      </c>
      <c r="B1565" t="s">
        <v>7734</v>
      </c>
      <c r="C1565" t="s">
        <v>7735</v>
      </c>
      <c r="D1565" t="s">
        <v>6407</v>
      </c>
      <c r="E1565" t="s">
        <v>62</v>
      </c>
      <c r="G1565">
        <v>6</v>
      </c>
      <c r="H1565" s="1" t="s">
        <v>24</v>
      </c>
      <c r="I1565" t="s">
        <v>7736</v>
      </c>
      <c r="J1565" t="s">
        <v>7737</v>
      </c>
      <c r="K1565">
        <v>350</v>
      </c>
      <c r="L1565">
        <v>430</v>
      </c>
      <c r="M1565">
        <v>24.8</v>
      </c>
      <c r="N1565">
        <v>27.6</v>
      </c>
      <c r="O1565">
        <v>18.399999999999999</v>
      </c>
      <c r="P1565">
        <v>26</v>
      </c>
      <c r="Q1565">
        <v>26</v>
      </c>
      <c r="R1565">
        <v>39</v>
      </c>
      <c r="S1565" t="s">
        <v>24</v>
      </c>
      <c r="T1565">
        <v>0</v>
      </c>
      <c r="U1565">
        <v>10</v>
      </c>
      <c r="V1565" t="str">
        <f t="shared" si="25"/>
        <v>NÃO</v>
      </c>
    </row>
    <row r="1566" spans="1:22" x14ac:dyDescent="0.25">
      <c r="A1566" t="s">
        <v>7738</v>
      </c>
      <c r="B1566" t="s">
        <v>7739</v>
      </c>
      <c r="C1566" t="s">
        <v>7740</v>
      </c>
      <c r="D1566" t="s">
        <v>6407</v>
      </c>
      <c r="E1566" t="s">
        <v>62</v>
      </c>
      <c r="G1566">
        <v>12</v>
      </c>
      <c r="H1566" s="1" t="s">
        <v>24</v>
      </c>
      <c r="I1566" t="s">
        <v>7741</v>
      </c>
      <c r="J1566" t="s">
        <v>7742</v>
      </c>
      <c r="K1566">
        <v>130</v>
      </c>
      <c r="L1566">
        <v>140</v>
      </c>
      <c r="M1566">
        <v>8</v>
      </c>
      <c r="N1566">
        <v>8</v>
      </c>
      <c r="O1566">
        <v>16.7</v>
      </c>
      <c r="P1566">
        <v>33.5</v>
      </c>
      <c r="Q1566">
        <v>25.5</v>
      </c>
      <c r="R1566">
        <v>18.5</v>
      </c>
      <c r="S1566" t="s">
        <v>24</v>
      </c>
      <c r="T1566">
        <v>0</v>
      </c>
      <c r="U1566">
        <v>10</v>
      </c>
      <c r="V1566" t="str">
        <f t="shared" si="25"/>
        <v>NÃO</v>
      </c>
    </row>
    <row r="1567" spans="1:22" x14ac:dyDescent="0.25">
      <c r="A1567" t="s">
        <v>7743</v>
      </c>
      <c r="B1567" t="s">
        <v>7744</v>
      </c>
      <c r="C1567" t="s">
        <v>7745</v>
      </c>
      <c r="D1567" t="s">
        <v>6407</v>
      </c>
      <c r="E1567" t="s">
        <v>62</v>
      </c>
      <c r="G1567">
        <v>12</v>
      </c>
      <c r="H1567" s="1" t="s">
        <v>24</v>
      </c>
      <c r="I1567" t="s">
        <v>7746</v>
      </c>
      <c r="J1567" t="s">
        <v>7747</v>
      </c>
      <c r="K1567">
        <v>130</v>
      </c>
      <c r="L1567">
        <v>140</v>
      </c>
      <c r="M1567">
        <v>8</v>
      </c>
      <c r="N1567">
        <v>8</v>
      </c>
      <c r="O1567">
        <v>16.7</v>
      </c>
      <c r="P1567">
        <v>33.5</v>
      </c>
      <c r="Q1567">
        <v>25.5</v>
      </c>
      <c r="R1567">
        <v>18.5</v>
      </c>
      <c r="S1567" t="s">
        <v>24</v>
      </c>
      <c r="T1567">
        <v>0</v>
      </c>
      <c r="U1567">
        <v>10</v>
      </c>
      <c r="V1567" t="str">
        <f t="shared" si="25"/>
        <v>NÃO</v>
      </c>
    </row>
    <row r="1568" spans="1:22" x14ac:dyDescent="0.25">
      <c r="A1568" t="s">
        <v>7748</v>
      </c>
      <c r="B1568" t="s">
        <v>7749</v>
      </c>
      <c r="C1568" t="s">
        <v>7750</v>
      </c>
      <c r="D1568" t="s">
        <v>6407</v>
      </c>
      <c r="E1568" t="s">
        <v>332</v>
      </c>
      <c r="G1568">
        <v>4</v>
      </c>
      <c r="H1568" s="1" t="s">
        <v>24</v>
      </c>
      <c r="I1568" t="s">
        <v>7751</v>
      </c>
      <c r="J1568" t="s">
        <v>7752</v>
      </c>
      <c r="K1568">
        <v>2320</v>
      </c>
      <c r="L1568">
        <v>3060</v>
      </c>
      <c r="M1568">
        <v>53.9</v>
      </c>
      <c r="N1568">
        <v>40.799999999999997</v>
      </c>
      <c r="O1568">
        <v>84.4</v>
      </c>
      <c r="P1568">
        <v>61</v>
      </c>
      <c r="Q1568">
        <v>43</v>
      </c>
      <c r="R1568">
        <v>101</v>
      </c>
      <c r="S1568" t="s">
        <v>24</v>
      </c>
      <c r="T1568">
        <v>0</v>
      </c>
      <c r="U1568">
        <v>5</v>
      </c>
      <c r="V1568" t="str">
        <f t="shared" si="25"/>
        <v>NÃO</v>
      </c>
    </row>
    <row r="1569" spans="1:22" x14ac:dyDescent="0.25">
      <c r="A1569" t="s">
        <v>7753</v>
      </c>
      <c r="B1569" t="s">
        <v>7754</v>
      </c>
      <c r="C1569" t="s">
        <v>7755</v>
      </c>
      <c r="D1569" t="s">
        <v>6407</v>
      </c>
      <c r="E1569" t="s">
        <v>332</v>
      </c>
      <c r="G1569">
        <v>4</v>
      </c>
      <c r="H1569" s="1" t="s">
        <v>24</v>
      </c>
      <c r="I1569" t="s">
        <v>7756</v>
      </c>
      <c r="J1569" t="s">
        <v>7757</v>
      </c>
      <c r="K1569">
        <v>3150</v>
      </c>
      <c r="L1569">
        <v>4040</v>
      </c>
      <c r="M1569">
        <v>56.1</v>
      </c>
      <c r="N1569">
        <v>59.5</v>
      </c>
      <c r="O1569">
        <v>81.900000000000006</v>
      </c>
      <c r="P1569">
        <v>71</v>
      </c>
      <c r="Q1569">
        <v>61</v>
      </c>
      <c r="R1569">
        <v>101</v>
      </c>
      <c r="S1569" t="s">
        <v>24</v>
      </c>
      <c r="T1569">
        <v>0</v>
      </c>
      <c r="U1569">
        <v>5</v>
      </c>
      <c r="V1569" t="str">
        <f t="shared" si="25"/>
        <v>NÃO</v>
      </c>
    </row>
    <row r="1570" spans="1:22" x14ac:dyDescent="0.25">
      <c r="A1570" t="s">
        <v>7758</v>
      </c>
      <c r="B1570" t="s">
        <v>7759</v>
      </c>
      <c r="C1570" t="s">
        <v>7760</v>
      </c>
      <c r="D1570" t="s">
        <v>645</v>
      </c>
      <c r="E1570" t="s">
        <v>359</v>
      </c>
      <c r="G1570">
        <v>2</v>
      </c>
      <c r="H1570" s="1" t="s">
        <v>24</v>
      </c>
      <c r="I1570" t="s">
        <v>7761</v>
      </c>
      <c r="J1570" t="s">
        <v>7762</v>
      </c>
      <c r="K1570">
        <v>400</v>
      </c>
      <c r="L1570">
        <v>500</v>
      </c>
      <c r="M1570">
        <v>59.5</v>
      </c>
      <c r="N1570">
        <v>36</v>
      </c>
      <c r="O1570">
        <v>42.5</v>
      </c>
      <c r="P1570">
        <v>57.5</v>
      </c>
      <c r="Q1570">
        <v>35.700000000000003</v>
      </c>
      <c r="R1570">
        <v>42.2</v>
      </c>
      <c r="S1570" t="s">
        <v>24</v>
      </c>
      <c r="T1570">
        <v>0</v>
      </c>
      <c r="U1570">
        <v>15</v>
      </c>
      <c r="V1570" t="str">
        <f t="shared" si="25"/>
        <v>NÃO</v>
      </c>
    </row>
    <row r="1571" spans="1:22" x14ac:dyDescent="0.25">
      <c r="A1571" t="s">
        <v>7763</v>
      </c>
      <c r="B1571" t="s">
        <v>7764</v>
      </c>
      <c r="C1571" t="s">
        <v>33</v>
      </c>
      <c r="D1571" t="s">
        <v>74</v>
      </c>
      <c r="E1571" t="s">
        <v>29</v>
      </c>
      <c r="F1571" t="s">
        <v>30</v>
      </c>
      <c r="G1571">
        <v>16</v>
      </c>
      <c r="H1571" s="1" t="s">
        <v>24</v>
      </c>
      <c r="I1571" t="s">
        <v>7765</v>
      </c>
      <c r="J1571" t="s">
        <v>7766</v>
      </c>
      <c r="K1571">
        <v>31</v>
      </c>
      <c r="L1571">
        <v>747</v>
      </c>
      <c r="M1571">
        <v>11.1</v>
      </c>
      <c r="N1571">
        <v>8.6999999999999993</v>
      </c>
      <c r="O1571">
        <v>10.199999999999999</v>
      </c>
      <c r="P1571">
        <v>33.5</v>
      </c>
      <c r="Q1571">
        <v>32.5</v>
      </c>
      <c r="R1571">
        <v>12.5</v>
      </c>
      <c r="S1571" t="s">
        <v>24</v>
      </c>
      <c r="T1571">
        <v>0</v>
      </c>
      <c r="U1571">
        <v>10</v>
      </c>
      <c r="V1571" t="str">
        <f t="shared" si="25"/>
        <v>NÃO</v>
      </c>
    </row>
    <row r="1572" spans="1:22" x14ac:dyDescent="0.25">
      <c r="A1572" t="s">
        <v>7767</v>
      </c>
      <c r="B1572" t="s">
        <v>7768</v>
      </c>
      <c r="C1572" t="s">
        <v>7769</v>
      </c>
      <c r="D1572" t="s">
        <v>74</v>
      </c>
      <c r="E1572" t="s">
        <v>29</v>
      </c>
      <c r="F1572" t="s">
        <v>30</v>
      </c>
      <c r="G1572">
        <v>15</v>
      </c>
      <c r="H1572" s="1" t="s">
        <v>47</v>
      </c>
      <c r="I1572" t="s">
        <v>7770</v>
      </c>
      <c r="J1572" t="s">
        <v>7771</v>
      </c>
      <c r="K1572">
        <v>52.6</v>
      </c>
      <c r="L1572">
        <v>940</v>
      </c>
      <c r="M1572">
        <v>9.6</v>
      </c>
      <c r="N1572">
        <v>9.1999999999999993</v>
      </c>
      <c r="O1572">
        <v>23.3</v>
      </c>
      <c r="P1572">
        <v>26</v>
      </c>
      <c r="Q1572">
        <v>25</v>
      </c>
      <c r="R1572">
        <v>12</v>
      </c>
      <c r="S1572" t="s">
        <v>24</v>
      </c>
      <c r="T1572">
        <v>0</v>
      </c>
      <c r="U1572">
        <v>10</v>
      </c>
      <c r="V1572" t="str">
        <f t="shared" si="25"/>
        <v>SIM</v>
      </c>
    </row>
    <row r="1573" spans="1:22" x14ac:dyDescent="0.25">
      <c r="A1573" t="s">
        <v>7772</v>
      </c>
      <c r="B1573" t="s">
        <v>7773</v>
      </c>
      <c r="C1573" t="s">
        <v>7774</v>
      </c>
      <c r="D1573" t="s">
        <v>74</v>
      </c>
      <c r="E1573" t="s">
        <v>29</v>
      </c>
      <c r="F1573" t="s">
        <v>30</v>
      </c>
      <c r="G1573">
        <v>12</v>
      </c>
      <c r="H1573" s="1" t="s">
        <v>24</v>
      </c>
      <c r="I1573" t="s">
        <v>7775</v>
      </c>
      <c r="J1573" t="s">
        <v>7776</v>
      </c>
      <c r="K1573">
        <v>51.5</v>
      </c>
      <c r="L1573">
        <v>807</v>
      </c>
      <c r="M1573">
        <v>0</v>
      </c>
      <c r="N1573">
        <v>0</v>
      </c>
      <c r="O1573">
        <v>20.2</v>
      </c>
      <c r="P1573">
        <v>30</v>
      </c>
      <c r="Q1573">
        <v>22.5</v>
      </c>
      <c r="R1573">
        <v>22</v>
      </c>
      <c r="S1573" t="s">
        <v>24</v>
      </c>
      <c r="T1573">
        <v>0</v>
      </c>
      <c r="U1573">
        <v>10</v>
      </c>
      <c r="V1573" t="str">
        <f t="shared" si="25"/>
        <v>NÃO</v>
      </c>
    </row>
    <row r="1574" spans="1:22" x14ac:dyDescent="0.25">
      <c r="A1574" t="s">
        <v>7777</v>
      </c>
      <c r="B1574" t="s">
        <v>7778</v>
      </c>
      <c r="C1574" t="s">
        <v>7779</v>
      </c>
      <c r="D1574" t="s">
        <v>74</v>
      </c>
      <c r="E1574" t="s">
        <v>62</v>
      </c>
      <c r="G1574">
        <v>6</v>
      </c>
      <c r="H1574" s="1" t="s">
        <v>24</v>
      </c>
      <c r="I1574" t="s">
        <v>7780</v>
      </c>
      <c r="J1574" t="s">
        <v>7781</v>
      </c>
      <c r="K1574">
        <v>968</v>
      </c>
      <c r="L1574">
        <v>6665</v>
      </c>
      <c r="M1574">
        <v>40.5</v>
      </c>
      <c r="N1574">
        <v>30</v>
      </c>
      <c r="O1574">
        <v>51.7</v>
      </c>
      <c r="P1574">
        <v>38</v>
      </c>
      <c r="Q1574">
        <v>31.5</v>
      </c>
      <c r="R1574">
        <v>80.5</v>
      </c>
      <c r="S1574" t="s">
        <v>24</v>
      </c>
      <c r="T1574">
        <v>0</v>
      </c>
      <c r="U1574">
        <v>10</v>
      </c>
      <c r="V1574" t="str">
        <f t="shared" si="25"/>
        <v>NÃO</v>
      </c>
    </row>
    <row r="1575" spans="1:22" x14ac:dyDescent="0.25">
      <c r="A1575" t="s">
        <v>7782</v>
      </c>
      <c r="B1575" t="s">
        <v>7783</v>
      </c>
      <c r="C1575" t="s">
        <v>7784</v>
      </c>
      <c r="D1575" t="s">
        <v>74</v>
      </c>
      <c r="E1575" t="s">
        <v>29</v>
      </c>
      <c r="F1575" t="s">
        <v>30</v>
      </c>
      <c r="G1575">
        <v>12</v>
      </c>
      <c r="H1575" s="1" t="s">
        <v>24</v>
      </c>
      <c r="I1575" t="s">
        <v>7785</v>
      </c>
      <c r="J1575" t="s">
        <v>7786</v>
      </c>
      <c r="K1575">
        <v>60</v>
      </c>
      <c r="L1575">
        <v>850</v>
      </c>
      <c r="M1575">
        <v>0</v>
      </c>
      <c r="N1575">
        <v>0</v>
      </c>
      <c r="O1575">
        <v>16.600000000000001</v>
      </c>
      <c r="P1575">
        <v>32</v>
      </c>
      <c r="Q1575">
        <v>24</v>
      </c>
      <c r="R1575">
        <v>19.5</v>
      </c>
      <c r="S1575" t="s">
        <v>24</v>
      </c>
      <c r="T1575">
        <v>0</v>
      </c>
      <c r="U1575">
        <v>10</v>
      </c>
      <c r="V1575" t="str">
        <f t="shared" si="25"/>
        <v>NÃO</v>
      </c>
    </row>
    <row r="1576" spans="1:22" x14ac:dyDescent="0.25">
      <c r="A1576" t="s">
        <v>7787</v>
      </c>
      <c r="B1576" t="s">
        <v>7788</v>
      </c>
      <c r="C1576" t="s">
        <v>7789</v>
      </c>
      <c r="D1576" t="s">
        <v>74</v>
      </c>
      <c r="E1576" t="s">
        <v>29</v>
      </c>
      <c r="F1576" t="s">
        <v>30</v>
      </c>
      <c r="G1576">
        <v>6</v>
      </c>
      <c r="H1576" s="1" t="s">
        <v>24</v>
      </c>
      <c r="I1576" t="s">
        <v>7790</v>
      </c>
      <c r="J1576" t="s">
        <v>7791</v>
      </c>
      <c r="K1576">
        <v>196</v>
      </c>
      <c r="L1576">
        <v>1576</v>
      </c>
      <c r="M1576">
        <v>22.5</v>
      </c>
      <c r="N1576">
        <v>13.5</v>
      </c>
      <c r="O1576">
        <v>16.8</v>
      </c>
      <c r="P1576">
        <v>52</v>
      </c>
      <c r="Q1576">
        <v>36</v>
      </c>
      <c r="R1576">
        <v>19.5</v>
      </c>
      <c r="S1576" t="s">
        <v>24</v>
      </c>
      <c r="T1576">
        <v>0</v>
      </c>
      <c r="U1576">
        <v>10</v>
      </c>
      <c r="V1576" t="str">
        <f t="shared" si="25"/>
        <v>NÃO</v>
      </c>
    </row>
    <row r="1577" spans="1:22" x14ac:dyDescent="0.25">
      <c r="A1577" t="s">
        <v>7792</v>
      </c>
      <c r="B1577" t="s">
        <v>7793</v>
      </c>
      <c r="C1577" t="s">
        <v>7794</v>
      </c>
      <c r="D1577" t="s">
        <v>74</v>
      </c>
      <c r="E1577" t="s">
        <v>29</v>
      </c>
      <c r="F1577" t="s">
        <v>30</v>
      </c>
      <c r="G1577">
        <v>14</v>
      </c>
      <c r="H1577" s="1" t="s">
        <v>24</v>
      </c>
      <c r="I1577" t="s">
        <v>7795</v>
      </c>
      <c r="J1577" t="s">
        <v>7796</v>
      </c>
      <c r="K1577">
        <v>72.599999999999994</v>
      </c>
      <c r="L1577">
        <v>1367</v>
      </c>
      <c r="M1577">
        <v>0</v>
      </c>
      <c r="N1577">
        <v>0</v>
      </c>
      <c r="O1577">
        <v>20.7</v>
      </c>
      <c r="P1577">
        <v>45</v>
      </c>
      <c r="Q1577">
        <v>31.5</v>
      </c>
      <c r="R1577">
        <v>19</v>
      </c>
      <c r="S1577" t="s">
        <v>24</v>
      </c>
      <c r="T1577">
        <v>0</v>
      </c>
      <c r="U1577">
        <v>10</v>
      </c>
      <c r="V1577" t="str">
        <f t="shared" si="25"/>
        <v>NÃO</v>
      </c>
    </row>
    <row r="1578" spans="1:22" x14ac:dyDescent="0.25">
      <c r="A1578" t="s">
        <v>7797</v>
      </c>
      <c r="B1578" t="s">
        <v>7798</v>
      </c>
      <c r="C1578" t="s">
        <v>7799</v>
      </c>
      <c r="D1578" t="s">
        <v>74</v>
      </c>
      <c r="E1578" t="s">
        <v>29</v>
      </c>
      <c r="F1578" t="s">
        <v>30</v>
      </c>
      <c r="G1578">
        <v>4</v>
      </c>
      <c r="H1578" s="1" t="s">
        <v>24</v>
      </c>
      <c r="I1578" t="s">
        <v>7800</v>
      </c>
      <c r="J1578" t="s">
        <v>7801</v>
      </c>
      <c r="K1578">
        <v>245</v>
      </c>
      <c r="L1578">
        <v>1350</v>
      </c>
      <c r="M1578">
        <v>0</v>
      </c>
      <c r="N1578">
        <v>33</v>
      </c>
      <c r="O1578">
        <v>0</v>
      </c>
      <c r="P1578">
        <v>45</v>
      </c>
      <c r="Q1578">
        <v>30</v>
      </c>
      <c r="R1578">
        <v>33.5</v>
      </c>
      <c r="S1578" t="s">
        <v>24</v>
      </c>
      <c r="T1578">
        <v>0</v>
      </c>
      <c r="U1578">
        <v>10</v>
      </c>
      <c r="V1578" t="str">
        <f t="shared" si="25"/>
        <v>NÃO</v>
      </c>
    </row>
    <row r="1579" spans="1:22" x14ac:dyDescent="0.25">
      <c r="A1579" t="s">
        <v>7802</v>
      </c>
      <c r="B1579" t="s">
        <v>7803</v>
      </c>
      <c r="C1579" t="s">
        <v>7804</v>
      </c>
      <c r="D1579" t="s">
        <v>44</v>
      </c>
      <c r="E1579" t="s">
        <v>104</v>
      </c>
      <c r="F1579" t="s">
        <v>105</v>
      </c>
      <c r="G1579">
        <v>6</v>
      </c>
      <c r="H1579" s="1" t="s">
        <v>47</v>
      </c>
      <c r="I1579" t="s">
        <v>7805</v>
      </c>
      <c r="J1579" t="s">
        <v>7806</v>
      </c>
      <c r="K1579">
        <v>1380</v>
      </c>
      <c r="L1579">
        <v>8783</v>
      </c>
      <c r="M1579">
        <v>16.899999999999999</v>
      </c>
      <c r="N1579">
        <v>12.4</v>
      </c>
      <c r="O1579">
        <v>21.48</v>
      </c>
      <c r="P1579">
        <v>41.9</v>
      </c>
      <c r="Q1579">
        <v>26.6</v>
      </c>
      <c r="R1579">
        <v>22.5</v>
      </c>
      <c r="S1579" t="s">
        <v>24</v>
      </c>
      <c r="T1579">
        <v>0</v>
      </c>
      <c r="U1579">
        <v>10</v>
      </c>
      <c r="V1579" t="str">
        <f t="shared" si="25"/>
        <v>SIM</v>
      </c>
    </row>
    <row r="1580" spans="1:22" x14ac:dyDescent="0.25">
      <c r="A1580" t="s">
        <v>7807</v>
      </c>
      <c r="B1580" t="s">
        <v>7808</v>
      </c>
      <c r="C1580" t="s">
        <v>7809</v>
      </c>
      <c r="D1580" t="s">
        <v>44</v>
      </c>
      <c r="E1580" t="s">
        <v>45</v>
      </c>
      <c r="F1580" t="s">
        <v>46</v>
      </c>
      <c r="G1580">
        <v>12</v>
      </c>
      <c r="H1580" s="1" t="s">
        <v>47</v>
      </c>
      <c r="I1580" t="s">
        <v>7810</v>
      </c>
      <c r="J1580" t="s">
        <v>7811</v>
      </c>
      <c r="K1580">
        <v>280</v>
      </c>
      <c r="L1580">
        <v>3748</v>
      </c>
      <c r="M1580">
        <v>8.5</v>
      </c>
      <c r="N1580">
        <v>8.5</v>
      </c>
      <c r="O1580">
        <v>14.4</v>
      </c>
      <c r="P1580">
        <v>33</v>
      </c>
      <c r="Q1580">
        <v>25.8</v>
      </c>
      <c r="R1580">
        <v>16.100000000000001</v>
      </c>
      <c r="S1580" t="s">
        <v>24</v>
      </c>
      <c r="T1580">
        <v>0</v>
      </c>
      <c r="U1580">
        <v>15</v>
      </c>
      <c r="V1580" t="str">
        <f t="shared" si="25"/>
        <v>SIM</v>
      </c>
    </row>
    <row r="1581" spans="1:22" x14ac:dyDescent="0.25">
      <c r="A1581" t="s">
        <v>7812</v>
      </c>
      <c r="B1581" t="s">
        <v>7813</v>
      </c>
      <c r="C1581" t="s">
        <v>7814</v>
      </c>
      <c r="D1581" t="s">
        <v>44</v>
      </c>
      <c r="E1581" t="s">
        <v>45</v>
      </c>
      <c r="F1581" t="s">
        <v>46</v>
      </c>
      <c r="G1581">
        <v>24</v>
      </c>
      <c r="H1581" s="1" t="s">
        <v>47</v>
      </c>
      <c r="I1581" t="s">
        <v>7815</v>
      </c>
      <c r="J1581" t="s">
        <v>7816</v>
      </c>
      <c r="K1581">
        <v>105</v>
      </c>
      <c r="L1581">
        <v>2782</v>
      </c>
      <c r="M1581">
        <v>6.7</v>
      </c>
      <c r="N1581">
        <v>6.7</v>
      </c>
      <c r="O1581">
        <v>9.3000000000000007</v>
      </c>
      <c r="P1581">
        <v>37.1</v>
      </c>
      <c r="Q1581">
        <v>25.2</v>
      </c>
      <c r="R1581">
        <v>10.5</v>
      </c>
      <c r="S1581" t="s">
        <v>24</v>
      </c>
      <c r="T1581">
        <v>0</v>
      </c>
      <c r="U1581">
        <v>15</v>
      </c>
      <c r="V1581" t="str">
        <f t="shared" si="25"/>
        <v>SIM</v>
      </c>
    </row>
    <row r="1582" spans="1:22" x14ac:dyDescent="0.25">
      <c r="A1582" t="s">
        <v>7817</v>
      </c>
      <c r="B1582" t="s">
        <v>7818</v>
      </c>
      <c r="C1582" t="s">
        <v>7819</v>
      </c>
      <c r="D1582" t="s">
        <v>44</v>
      </c>
      <c r="E1582" t="s">
        <v>219</v>
      </c>
      <c r="F1582" t="s">
        <v>105</v>
      </c>
      <c r="G1582">
        <v>6</v>
      </c>
      <c r="H1582" s="1" t="s">
        <v>47</v>
      </c>
      <c r="I1582" t="s">
        <v>7820</v>
      </c>
      <c r="J1582" t="s">
        <v>7821</v>
      </c>
      <c r="K1582">
        <v>210</v>
      </c>
      <c r="L1582">
        <v>8801</v>
      </c>
      <c r="M1582">
        <v>8.1999999999999993</v>
      </c>
      <c r="N1582">
        <v>8.1999999999999993</v>
      </c>
      <c r="O1582">
        <v>16.100000000000001</v>
      </c>
      <c r="P1582">
        <v>58.4</v>
      </c>
      <c r="Q1582">
        <v>48.1</v>
      </c>
      <c r="R1582">
        <v>18</v>
      </c>
      <c r="S1582" t="s">
        <v>24</v>
      </c>
      <c r="T1582">
        <v>0</v>
      </c>
      <c r="U1582">
        <v>15</v>
      </c>
      <c r="V1582" t="str">
        <f t="shared" si="25"/>
        <v>SIM</v>
      </c>
    </row>
    <row r="1583" spans="1:22" x14ac:dyDescent="0.25">
      <c r="A1583" t="s">
        <v>7822</v>
      </c>
      <c r="B1583" t="s">
        <v>7823</v>
      </c>
      <c r="C1583" t="s">
        <v>7824</v>
      </c>
      <c r="D1583" t="s">
        <v>44</v>
      </c>
      <c r="E1583" t="s">
        <v>219</v>
      </c>
      <c r="F1583" t="s">
        <v>105</v>
      </c>
      <c r="G1583">
        <v>6</v>
      </c>
      <c r="H1583" s="1" t="s">
        <v>47</v>
      </c>
      <c r="I1583" t="s">
        <v>7825</v>
      </c>
      <c r="J1583" t="s">
        <v>7826</v>
      </c>
      <c r="K1583">
        <v>180</v>
      </c>
      <c r="L1583">
        <v>7665</v>
      </c>
      <c r="M1583">
        <v>6.87</v>
      </c>
      <c r="N1583">
        <v>6.87</v>
      </c>
      <c r="O1583">
        <v>11.3</v>
      </c>
      <c r="P1583">
        <v>42.6</v>
      </c>
      <c r="Q1583">
        <v>25.8</v>
      </c>
      <c r="R1583">
        <v>24.8</v>
      </c>
      <c r="S1583" t="s">
        <v>24</v>
      </c>
      <c r="T1583">
        <v>0</v>
      </c>
      <c r="U1583">
        <v>15</v>
      </c>
      <c r="V1583" t="str">
        <f t="shared" si="25"/>
        <v>SIM</v>
      </c>
    </row>
    <row r="1584" spans="1:22" x14ac:dyDescent="0.25">
      <c r="A1584" t="s">
        <v>7827</v>
      </c>
      <c r="B1584" t="s">
        <v>7828</v>
      </c>
      <c r="C1584" t="s">
        <v>7829</v>
      </c>
      <c r="D1584" t="s">
        <v>44</v>
      </c>
      <c r="E1584" t="s">
        <v>45</v>
      </c>
      <c r="F1584" t="s">
        <v>46</v>
      </c>
      <c r="G1584">
        <v>6</v>
      </c>
      <c r="H1584" s="1" t="s">
        <v>47</v>
      </c>
      <c r="I1584" t="s">
        <v>7830</v>
      </c>
      <c r="J1584" t="s">
        <v>7831</v>
      </c>
      <c r="K1584">
        <v>205</v>
      </c>
      <c r="L1584">
        <v>8652</v>
      </c>
      <c r="M1584">
        <v>6.5</v>
      </c>
      <c r="N1584">
        <v>6.5</v>
      </c>
      <c r="O1584">
        <v>13</v>
      </c>
      <c r="P1584">
        <v>40.700000000000003</v>
      </c>
      <c r="Q1584">
        <v>27</v>
      </c>
      <c r="R1584">
        <v>28.2</v>
      </c>
      <c r="S1584" t="s">
        <v>24</v>
      </c>
      <c r="T1584">
        <v>0</v>
      </c>
      <c r="U1584">
        <v>15</v>
      </c>
      <c r="V1584" t="str">
        <f t="shared" si="25"/>
        <v>SIM</v>
      </c>
    </row>
    <row r="1585" spans="1:22" x14ac:dyDescent="0.25">
      <c r="A1585" t="s">
        <v>7832</v>
      </c>
      <c r="B1585" t="s">
        <v>7833</v>
      </c>
      <c r="C1585" t="s">
        <v>7834</v>
      </c>
      <c r="D1585" t="s">
        <v>44</v>
      </c>
      <c r="E1585" t="s">
        <v>45</v>
      </c>
      <c r="F1585" t="s">
        <v>46</v>
      </c>
      <c r="G1585">
        <v>6</v>
      </c>
      <c r="H1585" s="1" t="s">
        <v>47</v>
      </c>
      <c r="I1585" t="s">
        <v>7835</v>
      </c>
      <c r="J1585" t="s">
        <v>7836</v>
      </c>
      <c r="K1585">
        <v>225</v>
      </c>
      <c r="L1585">
        <v>9082</v>
      </c>
      <c r="M1585">
        <v>8.4</v>
      </c>
      <c r="N1585">
        <v>8.4</v>
      </c>
      <c r="O1585">
        <v>12.2</v>
      </c>
      <c r="P1585">
        <v>47.3</v>
      </c>
      <c r="Q1585">
        <v>35.200000000000003</v>
      </c>
      <c r="R1585">
        <v>26.6</v>
      </c>
      <c r="S1585" t="s">
        <v>24</v>
      </c>
      <c r="T1585">
        <v>0</v>
      </c>
      <c r="U1585">
        <v>15</v>
      </c>
      <c r="V1585" t="str">
        <f t="shared" si="25"/>
        <v>SIM</v>
      </c>
    </row>
    <row r="1586" spans="1:22" x14ac:dyDescent="0.25">
      <c r="A1586" t="s">
        <v>7837</v>
      </c>
      <c r="B1586" t="s">
        <v>7838</v>
      </c>
      <c r="C1586" t="s">
        <v>7839</v>
      </c>
      <c r="D1586" t="s">
        <v>44</v>
      </c>
      <c r="E1586" t="s">
        <v>104</v>
      </c>
      <c r="F1586" t="s">
        <v>105</v>
      </c>
      <c r="G1586">
        <v>12</v>
      </c>
      <c r="H1586" s="1" t="s">
        <v>47</v>
      </c>
      <c r="I1586" t="s">
        <v>7840</v>
      </c>
      <c r="J1586" t="s">
        <v>7841</v>
      </c>
      <c r="K1586">
        <v>500</v>
      </c>
      <c r="L1586">
        <v>6484</v>
      </c>
      <c r="M1586">
        <v>27</v>
      </c>
      <c r="N1586">
        <v>27</v>
      </c>
      <c r="O1586">
        <v>1.91</v>
      </c>
      <c r="P1586">
        <v>28.4</v>
      </c>
      <c r="Q1586">
        <v>15.9</v>
      </c>
      <c r="R1586">
        <v>28.6</v>
      </c>
      <c r="S1586" t="s">
        <v>24</v>
      </c>
      <c r="T1586">
        <v>0</v>
      </c>
      <c r="U1586">
        <v>10</v>
      </c>
      <c r="V1586" t="str">
        <f t="shared" si="25"/>
        <v>SIM</v>
      </c>
    </row>
    <row r="1587" spans="1:22" x14ac:dyDescent="0.25">
      <c r="A1587" t="s">
        <v>7842</v>
      </c>
      <c r="B1587" t="s">
        <v>7843</v>
      </c>
      <c r="C1587" t="s">
        <v>7844</v>
      </c>
      <c r="D1587" t="s">
        <v>44</v>
      </c>
      <c r="E1587" t="s">
        <v>104</v>
      </c>
      <c r="F1587" t="s">
        <v>105</v>
      </c>
      <c r="G1587">
        <v>12</v>
      </c>
      <c r="H1587" s="1" t="s">
        <v>47</v>
      </c>
      <c r="I1587" t="s">
        <v>7845</v>
      </c>
      <c r="J1587" t="s">
        <v>7846</v>
      </c>
      <c r="K1587">
        <v>500</v>
      </c>
      <c r="L1587">
        <v>6315</v>
      </c>
      <c r="M1587">
        <v>26.5</v>
      </c>
      <c r="N1587">
        <v>26.5</v>
      </c>
      <c r="O1587">
        <v>2.0299999999999998</v>
      </c>
      <c r="P1587">
        <v>27.9</v>
      </c>
      <c r="Q1587">
        <v>11.6</v>
      </c>
      <c r="R1587">
        <v>28.3</v>
      </c>
      <c r="S1587" t="s">
        <v>24</v>
      </c>
      <c r="T1587">
        <v>0</v>
      </c>
      <c r="U1587">
        <v>10</v>
      </c>
      <c r="V1587" t="str">
        <f t="shared" si="25"/>
        <v>SIM</v>
      </c>
    </row>
    <row r="1588" spans="1:22" x14ac:dyDescent="0.25">
      <c r="A1588" t="s">
        <v>7847</v>
      </c>
      <c r="B1588" t="s">
        <v>7848</v>
      </c>
      <c r="C1588" t="s">
        <v>7849</v>
      </c>
      <c r="D1588" t="s">
        <v>133</v>
      </c>
      <c r="E1588" t="s">
        <v>29</v>
      </c>
      <c r="F1588" t="s">
        <v>30</v>
      </c>
      <c r="G1588">
        <v>24</v>
      </c>
      <c r="H1588" s="1" t="s">
        <v>24</v>
      </c>
      <c r="I1588" t="s">
        <v>7850</v>
      </c>
      <c r="J1588" t="s">
        <v>7851</v>
      </c>
      <c r="K1588">
        <v>43</v>
      </c>
      <c r="L1588">
        <v>1044</v>
      </c>
      <c r="M1588">
        <v>8</v>
      </c>
      <c r="N1588">
        <v>8</v>
      </c>
      <c r="O1588">
        <v>9</v>
      </c>
      <c r="P1588">
        <v>49</v>
      </c>
      <c r="Q1588">
        <v>33</v>
      </c>
      <c r="R1588">
        <v>10</v>
      </c>
      <c r="S1588" t="s">
        <v>24</v>
      </c>
      <c r="T1588">
        <v>0</v>
      </c>
      <c r="U1588">
        <v>10</v>
      </c>
      <c r="V1588" t="str">
        <f t="shared" si="25"/>
        <v>NÃO</v>
      </c>
    </row>
    <row r="1589" spans="1:22" x14ac:dyDescent="0.25">
      <c r="A1589" t="s">
        <v>7852</v>
      </c>
      <c r="B1589" t="s">
        <v>7853</v>
      </c>
      <c r="C1589" t="s">
        <v>7854</v>
      </c>
      <c r="D1589" t="s">
        <v>133</v>
      </c>
      <c r="E1589" t="s">
        <v>62</v>
      </c>
      <c r="G1589">
        <v>40</v>
      </c>
      <c r="H1589" s="1" t="s">
        <v>24</v>
      </c>
      <c r="I1589" t="s">
        <v>7855</v>
      </c>
      <c r="J1589" t="s">
        <v>7856</v>
      </c>
      <c r="K1589">
        <v>49</v>
      </c>
      <c r="L1589">
        <v>1960</v>
      </c>
      <c r="M1589">
        <v>12</v>
      </c>
      <c r="N1589">
        <v>7.5</v>
      </c>
      <c r="O1589">
        <v>13.5</v>
      </c>
      <c r="P1589">
        <v>48</v>
      </c>
      <c r="Q1589">
        <v>38</v>
      </c>
      <c r="R1589">
        <v>30</v>
      </c>
      <c r="S1589" t="s">
        <v>24</v>
      </c>
      <c r="T1589">
        <v>0</v>
      </c>
      <c r="U1589">
        <v>10</v>
      </c>
      <c r="V1589" t="str">
        <f t="shared" si="25"/>
        <v>NÃO</v>
      </c>
    </row>
    <row r="1590" spans="1:22" x14ac:dyDescent="0.25">
      <c r="A1590" t="s">
        <v>7857</v>
      </c>
      <c r="B1590" t="s">
        <v>7858</v>
      </c>
      <c r="C1590" t="s">
        <v>7859</v>
      </c>
      <c r="D1590" t="s">
        <v>22</v>
      </c>
      <c r="E1590" t="s">
        <v>29</v>
      </c>
      <c r="F1590" t="s">
        <v>30</v>
      </c>
      <c r="G1590">
        <v>24</v>
      </c>
      <c r="H1590" s="1" t="s">
        <v>24</v>
      </c>
      <c r="I1590" t="s">
        <v>7860</v>
      </c>
      <c r="J1590" t="s">
        <v>7861</v>
      </c>
      <c r="K1590">
        <v>41</v>
      </c>
      <c r="L1590">
        <v>984</v>
      </c>
      <c r="M1590">
        <v>9.5</v>
      </c>
      <c r="N1590">
        <v>9.5</v>
      </c>
      <c r="O1590">
        <v>20</v>
      </c>
      <c r="P1590">
        <v>32</v>
      </c>
      <c r="Q1590">
        <v>28</v>
      </c>
      <c r="R1590">
        <v>43</v>
      </c>
      <c r="S1590" t="s">
        <v>24</v>
      </c>
      <c r="T1590">
        <v>0</v>
      </c>
      <c r="U1590">
        <v>10</v>
      </c>
      <c r="V1590" t="str">
        <f t="shared" si="25"/>
        <v>NÃO</v>
      </c>
    </row>
    <row r="1591" spans="1:22" x14ac:dyDescent="0.25">
      <c r="A1591" t="s">
        <v>7862</v>
      </c>
      <c r="B1591" t="s">
        <v>7863</v>
      </c>
      <c r="C1591" t="s">
        <v>7864</v>
      </c>
      <c r="D1591" t="s">
        <v>22</v>
      </c>
      <c r="E1591" t="s">
        <v>29</v>
      </c>
      <c r="F1591" t="s">
        <v>30</v>
      </c>
      <c r="G1591">
        <v>24</v>
      </c>
      <c r="H1591" s="1" t="s">
        <v>24</v>
      </c>
      <c r="I1591" t="s">
        <v>7865</v>
      </c>
      <c r="J1591" t="s">
        <v>7866</v>
      </c>
      <c r="K1591">
        <v>41</v>
      </c>
      <c r="L1591">
        <v>984</v>
      </c>
      <c r="M1591">
        <v>9.5</v>
      </c>
      <c r="N1591">
        <v>9.5</v>
      </c>
      <c r="O1591">
        <v>20</v>
      </c>
      <c r="P1591">
        <v>32</v>
      </c>
      <c r="Q1591">
        <v>28</v>
      </c>
      <c r="R1591">
        <v>43</v>
      </c>
      <c r="S1591" t="s">
        <v>24</v>
      </c>
      <c r="T1591">
        <v>0</v>
      </c>
      <c r="U1591">
        <v>10</v>
      </c>
      <c r="V1591" t="str">
        <f t="shared" si="25"/>
        <v>NÃO</v>
      </c>
    </row>
    <row r="1592" spans="1:22" x14ac:dyDescent="0.25">
      <c r="A1592" t="s">
        <v>7867</v>
      </c>
      <c r="B1592" t="s">
        <v>7868</v>
      </c>
      <c r="C1592" t="s">
        <v>7869</v>
      </c>
      <c r="D1592" t="s">
        <v>22</v>
      </c>
      <c r="E1592" t="s">
        <v>29</v>
      </c>
      <c r="F1592" t="s">
        <v>30</v>
      </c>
      <c r="G1592">
        <v>24</v>
      </c>
      <c r="H1592" s="1" t="s">
        <v>24</v>
      </c>
      <c r="I1592" t="s">
        <v>7870</v>
      </c>
      <c r="J1592" t="s">
        <v>7871</v>
      </c>
      <c r="K1592">
        <v>41</v>
      </c>
      <c r="L1592">
        <v>984</v>
      </c>
      <c r="M1592">
        <v>9.5</v>
      </c>
      <c r="N1592">
        <v>9.5</v>
      </c>
      <c r="O1592">
        <v>20</v>
      </c>
      <c r="P1592">
        <v>32</v>
      </c>
      <c r="Q1592">
        <v>28</v>
      </c>
      <c r="R1592">
        <v>43</v>
      </c>
      <c r="S1592" t="s">
        <v>24</v>
      </c>
      <c r="T1592">
        <v>0</v>
      </c>
      <c r="U1592">
        <v>10</v>
      </c>
      <c r="V1592" t="str">
        <f t="shared" si="25"/>
        <v>NÃO</v>
      </c>
    </row>
    <row r="1593" spans="1:22" x14ac:dyDescent="0.25">
      <c r="A1593" t="s">
        <v>7872</v>
      </c>
      <c r="B1593" t="s">
        <v>7873</v>
      </c>
      <c r="C1593" t="s">
        <v>7874</v>
      </c>
      <c r="D1593" t="s">
        <v>2513</v>
      </c>
      <c r="E1593" t="s">
        <v>614</v>
      </c>
      <c r="G1593">
        <v>6</v>
      </c>
      <c r="H1593" s="1" t="s">
        <v>24</v>
      </c>
      <c r="I1593" t="s">
        <v>7875</v>
      </c>
      <c r="J1593" t="s">
        <v>7876</v>
      </c>
      <c r="K1593">
        <v>245</v>
      </c>
      <c r="L1593">
        <v>500</v>
      </c>
      <c r="M1593">
        <v>21</v>
      </c>
      <c r="N1593">
        <v>21</v>
      </c>
      <c r="O1593">
        <v>45</v>
      </c>
      <c r="P1593">
        <v>50</v>
      </c>
      <c r="Q1593">
        <v>40</v>
      </c>
      <c r="R1593">
        <v>59.5</v>
      </c>
      <c r="S1593" t="s">
        <v>24</v>
      </c>
      <c r="T1593">
        <v>0</v>
      </c>
      <c r="U1593">
        <v>10</v>
      </c>
      <c r="V1593" t="str">
        <f t="shared" si="25"/>
        <v>NÃO</v>
      </c>
    </row>
    <row r="1594" spans="1:22" x14ac:dyDescent="0.25">
      <c r="A1594" t="s">
        <v>7877</v>
      </c>
      <c r="B1594" t="s">
        <v>7878</v>
      </c>
      <c r="C1594" t="s">
        <v>7879</v>
      </c>
      <c r="D1594" t="s">
        <v>192</v>
      </c>
      <c r="E1594" t="s">
        <v>1559</v>
      </c>
      <c r="G1594">
        <v>6</v>
      </c>
      <c r="H1594" s="1" t="s">
        <v>24</v>
      </c>
      <c r="I1594" t="s">
        <v>7880</v>
      </c>
      <c r="J1594" t="s">
        <v>7881</v>
      </c>
      <c r="K1594">
        <v>1100</v>
      </c>
      <c r="L1594">
        <v>6600</v>
      </c>
      <c r="M1594">
        <v>30</v>
      </c>
      <c r="N1594">
        <v>30</v>
      </c>
      <c r="O1594">
        <v>74</v>
      </c>
      <c r="P1594">
        <v>85.6</v>
      </c>
      <c r="Q1594">
        <v>44.5</v>
      </c>
      <c r="R1594">
        <v>60</v>
      </c>
      <c r="S1594" t="s">
        <v>24</v>
      </c>
      <c r="T1594">
        <v>0</v>
      </c>
      <c r="U1594">
        <v>5</v>
      </c>
      <c r="V1594" t="str">
        <f t="shared" si="25"/>
        <v>NÃO</v>
      </c>
    </row>
    <row r="1595" spans="1:22" x14ac:dyDescent="0.25">
      <c r="A1595" t="s">
        <v>7882</v>
      </c>
      <c r="B1595" t="s">
        <v>7883</v>
      </c>
      <c r="C1595" t="s">
        <v>7586</v>
      </c>
      <c r="D1595" t="s">
        <v>192</v>
      </c>
      <c r="E1595" t="s">
        <v>402</v>
      </c>
      <c r="G1595">
        <v>10</v>
      </c>
      <c r="H1595" s="1" t="s">
        <v>24</v>
      </c>
      <c r="I1595" t="s">
        <v>7884</v>
      </c>
      <c r="J1595" t="s">
        <v>7885</v>
      </c>
      <c r="K1595">
        <v>480</v>
      </c>
      <c r="L1595">
        <v>4800</v>
      </c>
      <c r="M1595">
        <v>32</v>
      </c>
      <c r="N1595">
        <v>32</v>
      </c>
      <c r="O1595">
        <v>7</v>
      </c>
      <c r="P1595">
        <v>38.5</v>
      </c>
      <c r="Q1595">
        <v>33.5</v>
      </c>
      <c r="R1595">
        <v>22.5</v>
      </c>
      <c r="S1595" t="s">
        <v>24</v>
      </c>
      <c r="T1595">
        <v>0</v>
      </c>
      <c r="U1595">
        <v>10</v>
      </c>
      <c r="V1595" t="str">
        <f t="shared" si="25"/>
        <v>NÃO</v>
      </c>
    </row>
    <row r="1596" spans="1:22" x14ac:dyDescent="0.25">
      <c r="A1596" t="s">
        <v>7886</v>
      </c>
      <c r="B1596" t="s">
        <v>7887</v>
      </c>
      <c r="C1596" t="s">
        <v>3810</v>
      </c>
      <c r="D1596" t="s">
        <v>192</v>
      </c>
      <c r="E1596" t="s">
        <v>402</v>
      </c>
      <c r="G1596">
        <v>10</v>
      </c>
      <c r="H1596" s="1" t="s">
        <v>24</v>
      </c>
      <c r="I1596" t="s">
        <v>7888</v>
      </c>
      <c r="J1596" t="s">
        <v>7889</v>
      </c>
      <c r="K1596">
        <v>280</v>
      </c>
      <c r="L1596">
        <v>2800</v>
      </c>
      <c r="M1596">
        <v>12.5</v>
      </c>
      <c r="N1596">
        <v>12.5</v>
      </c>
      <c r="O1596">
        <v>21.5</v>
      </c>
      <c r="P1596">
        <v>42.5</v>
      </c>
      <c r="Q1596">
        <v>31.5</v>
      </c>
      <c r="R1596">
        <v>32.5</v>
      </c>
      <c r="S1596" t="s">
        <v>24</v>
      </c>
      <c r="T1596">
        <v>0</v>
      </c>
      <c r="U1596">
        <v>10</v>
      </c>
      <c r="V1596" t="str">
        <f t="shared" si="25"/>
        <v>NÃO</v>
      </c>
    </row>
    <row r="1597" spans="1:22" x14ac:dyDescent="0.25">
      <c r="A1597" t="s">
        <v>7890</v>
      </c>
      <c r="B1597" t="s">
        <v>7891</v>
      </c>
      <c r="C1597" t="s">
        <v>7892</v>
      </c>
      <c r="D1597" t="s">
        <v>138</v>
      </c>
      <c r="E1597" t="s">
        <v>29</v>
      </c>
      <c r="F1597" t="s">
        <v>30</v>
      </c>
      <c r="G1597">
        <v>12</v>
      </c>
      <c r="H1597" s="1" t="s">
        <v>24</v>
      </c>
      <c r="I1597" t="s">
        <v>7893</v>
      </c>
      <c r="J1597" t="s">
        <v>7894</v>
      </c>
      <c r="K1597">
        <v>54</v>
      </c>
      <c r="L1597">
        <v>648</v>
      </c>
      <c r="M1597">
        <v>16</v>
      </c>
      <c r="N1597">
        <v>5.5</v>
      </c>
      <c r="O1597">
        <v>17</v>
      </c>
      <c r="P1597">
        <v>32</v>
      </c>
      <c r="Q1597">
        <v>30</v>
      </c>
      <c r="R1597">
        <v>17</v>
      </c>
      <c r="S1597" t="s">
        <v>24</v>
      </c>
      <c r="T1597">
        <v>0</v>
      </c>
      <c r="U1597">
        <v>10</v>
      </c>
      <c r="V1597" t="str">
        <f t="shared" si="25"/>
        <v>NÃO</v>
      </c>
    </row>
    <row r="1598" spans="1:22" x14ac:dyDescent="0.25">
      <c r="A1598" t="s">
        <v>7895</v>
      </c>
      <c r="B1598" t="s">
        <v>7896</v>
      </c>
      <c r="C1598" t="s">
        <v>7897</v>
      </c>
      <c r="D1598" t="s">
        <v>198</v>
      </c>
      <c r="E1598" t="s">
        <v>29</v>
      </c>
      <c r="F1598" t="s">
        <v>30</v>
      </c>
      <c r="G1598">
        <v>50</v>
      </c>
      <c r="H1598" s="1" t="s">
        <v>24</v>
      </c>
      <c r="I1598" t="s">
        <v>7898</v>
      </c>
      <c r="K1598">
        <v>150</v>
      </c>
      <c r="L1598">
        <v>0</v>
      </c>
      <c r="M1598">
        <v>9.9700000000000006</v>
      </c>
      <c r="N1598">
        <v>9.9700000000000006</v>
      </c>
      <c r="O1598">
        <v>18.45</v>
      </c>
      <c r="P1598">
        <v>0</v>
      </c>
      <c r="Q1598">
        <v>0</v>
      </c>
      <c r="R1598">
        <v>0</v>
      </c>
      <c r="S1598" t="s">
        <v>24</v>
      </c>
      <c r="T1598">
        <v>0</v>
      </c>
      <c r="U1598">
        <v>10</v>
      </c>
      <c r="V1598" t="str">
        <f t="shared" si="25"/>
        <v>NÃO</v>
      </c>
    </row>
    <row r="1599" spans="1:22" x14ac:dyDescent="0.25">
      <c r="A1599" t="s">
        <v>7899</v>
      </c>
      <c r="B1599" t="s">
        <v>7900</v>
      </c>
      <c r="C1599" t="s">
        <v>7901</v>
      </c>
      <c r="D1599" t="s">
        <v>198</v>
      </c>
      <c r="E1599" t="s">
        <v>29</v>
      </c>
      <c r="F1599" t="s">
        <v>30</v>
      </c>
      <c r="G1599">
        <v>150</v>
      </c>
      <c r="H1599" s="1" t="s">
        <v>24</v>
      </c>
      <c r="I1599" t="s">
        <v>7902</v>
      </c>
      <c r="K1599">
        <v>120</v>
      </c>
      <c r="L1599">
        <v>18000</v>
      </c>
      <c r="M1599">
        <v>26</v>
      </c>
      <c r="N1599">
        <v>3</v>
      </c>
      <c r="O1599">
        <v>10</v>
      </c>
      <c r="P1599">
        <v>0</v>
      </c>
      <c r="Q1599">
        <v>0</v>
      </c>
      <c r="R1599">
        <v>0</v>
      </c>
      <c r="S1599" t="s">
        <v>24</v>
      </c>
      <c r="T1599">
        <v>0</v>
      </c>
      <c r="U1599">
        <v>10</v>
      </c>
      <c r="V1599" t="str">
        <f t="shared" si="25"/>
        <v>NÃO</v>
      </c>
    </row>
    <row r="1600" spans="1:22" x14ac:dyDescent="0.25">
      <c r="A1600" t="s">
        <v>7903</v>
      </c>
      <c r="B1600" t="s">
        <v>7904</v>
      </c>
      <c r="C1600" t="s">
        <v>7905</v>
      </c>
      <c r="D1600" t="s">
        <v>44</v>
      </c>
      <c r="E1600" t="s">
        <v>45</v>
      </c>
      <c r="F1600" t="s">
        <v>46</v>
      </c>
      <c r="G1600">
        <v>6</v>
      </c>
      <c r="H1600" s="1" t="s">
        <v>47</v>
      </c>
      <c r="I1600" t="s">
        <v>7906</v>
      </c>
      <c r="J1600" t="s">
        <v>7907</v>
      </c>
      <c r="K1600">
        <v>225</v>
      </c>
      <c r="L1600">
        <v>8875</v>
      </c>
      <c r="M1600">
        <v>7.6</v>
      </c>
      <c r="N1600">
        <v>7.6</v>
      </c>
      <c r="O1600">
        <v>13.8</v>
      </c>
      <c r="P1600">
        <v>40.4</v>
      </c>
      <c r="Q1600">
        <v>28.5</v>
      </c>
      <c r="R1600">
        <v>29.5</v>
      </c>
      <c r="S1600" t="s">
        <v>24</v>
      </c>
      <c r="T1600">
        <v>0</v>
      </c>
      <c r="U1600">
        <v>15</v>
      </c>
      <c r="V1600" t="str">
        <f t="shared" si="25"/>
        <v>SIM</v>
      </c>
    </row>
    <row r="1601" spans="1:22" x14ac:dyDescent="0.25">
      <c r="A1601" t="s">
        <v>7908</v>
      </c>
      <c r="B1601" t="s">
        <v>7909</v>
      </c>
      <c r="C1601" t="s">
        <v>7910</v>
      </c>
      <c r="D1601" t="s">
        <v>192</v>
      </c>
      <c r="E1601" t="s">
        <v>130</v>
      </c>
      <c r="G1601">
        <v>12</v>
      </c>
      <c r="H1601" s="1" t="s">
        <v>24</v>
      </c>
      <c r="I1601" t="s">
        <v>7911</v>
      </c>
      <c r="J1601" t="s">
        <v>7912</v>
      </c>
      <c r="K1601">
        <v>165</v>
      </c>
      <c r="L1601">
        <v>1980</v>
      </c>
      <c r="M1601">
        <v>41</v>
      </c>
      <c r="N1601">
        <v>6</v>
      </c>
      <c r="O1601">
        <v>12.5</v>
      </c>
      <c r="P1601">
        <v>42.5</v>
      </c>
      <c r="Q1601">
        <v>21.5</v>
      </c>
      <c r="R1601">
        <v>14.5</v>
      </c>
      <c r="S1601" t="s">
        <v>24</v>
      </c>
      <c r="T1601">
        <v>0</v>
      </c>
      <c r="U1601">
        <v>5</v>
      </c>
      <c r="V1601" t="str">
        <f t="shared" si="25"/>
        <v>NÃO</v>
      </c>
    </row>
    <row r="1602" spans="1:22" x14ac:dyDescent="0.25">
      <c r="A1602" t="s">
        <v>7913</v>
      </c>
      <c r="B1602" t="s">
        <v>7914</v>
      </c>
      <c r="C1602" t="s">
        <v>7915</v>
      </c>
      <c r="D1602" t="s">
        <v>6711</v>
      </c>
      <c r="E1602" t="s">
        <v>6712</v>
      </c>
      <c r="G1602">
        <v>12</v>
      </c>
      <c r="H1602" s="1" t="s">
        <v>47</v>
      </c>
      <c r="I1602" t="s">
        <v>7916</v>
      </c>
      <c r="J1602" t="s">
        <v>7917</v>
      </c>
      <c r="K1602">
        <v>350</v>
      </c>
      <c r="L1602">
        <v>21000</v>
      </c>
      <c r="M1602">
        <v>0.7</v>
      </c>
      <c r="N1602">
        <v>21</v>
      </c>
      <c r="O1602">
        <v>31</v>
      </c>
      <c r="P1602">
        <v>48</v>
      </c>
      <c r="Q1602">
        <v>35</v>
      </c>
      <c r="R1602">
        <v>22</v>
      </c>
      <c r="S1602" t="s">
        <v>24</v>
      </c>
      <c r="T1602">
        <v>0</v>
      </c>
      <c r="U1602">
        <v>0</v>
      </c>
      <c r="V1602" t="str">
        <f t="shared" si="25"/>
        <v>SIM</v>
      </c>
    </row>
    <row r="1603" spans="1:22" x14ac:dyDescent="0.25">
      <c r="A1603" t="s">
        <v>7919</v>
      </c>
      <c r="B1603" t="s">
        <v>7920</v>
      </c>
      <c r="C1603" t="s">
        <v>7279</v>
      </c>
      <c r="D1603" t="s">
        <v>1608</v>
      </c>
      <c r="E1603" t="s">
        <v>2343</v>
      </c>
      <c r="F1603" t="s">
        <v>17512</v>
      </c>
      <c r="G1603">
        <v>6</v>
      </c>
      <c r="H1603" s="1" t="s">
        <v>47</v>
      </c>
      <c r="I1603" t="s">
        <v>7921</v>
      </c>
      <c r="J1603" t="s">
        <v>7922</v>
      </c>
      <c r="K1603">
        <v>850</v>
      </c>
      <c r="L1603">
        <v>5450</v>
      </c>
      <c r="M1603">
        <v>23</v>
      </c>
      <c r="N1603">
        <v>23</v>
      </c>
      <c r="O1603">
        <v>8</v>
      </c>
      <c r="P1603">
        <v>24</v>
      </c>
      <c r="Q1603">
        <v>23</v>
      </c>
      <c r="R1603">
        <v>8</v>
      </c>
      <c r="S1603" t="s">
        <v>24</v>
      </c>
      <c r="T1603">
        <v>0</v>
      </c>
      <c r="U1603">
        <v>15</v>
      </c>
      <c r="V1603" t="str">
        <f t="shared" si="25"/>
        <v>SIM</v>
      </c>
    </row>
    <row r="1604" spans="1:22" x14ac:dyDescent="0.25">
      <c r="A1604" t="s">
        <v>7923</v>
      </c>
      <c r="B1604" t="s">
        <v>7924</v>
      </c>
      <c r="C1604" t="s">
        <v>3830</v>
      </c>
      <c r="D1604" t="s">
        <v>1608</v>
      </c>
      <c r="E1604" t="s">
        <v>104</v>
      </c>
      <c r="F1604" t="s">
        <v>105</v>
      </c>
      <c r="G1604">
        <v>6</v>
      </c>
      <c r="H1604" s="1" t="s">
        <v>47</v>
      </c>
      <c r="I1604" t="s">
        <v>7925</v>
      </c>
      <c r="J1604" t="s">
        <v>7926</v>
      </c>
      <c r="K1604">
        <v>1200</v>
      </c>
      <c r="L1604">
        <v>7550</v>
      </c>
      <c r="M1604">
        <v>26</v>
      </c>
      <c r="N1604">
        <v>26</v>
      </c>
      <c r="O1604">
        <v>11</v>
      </c>
      <c r="P1604">
        <v>29</v>
      </c>
      <c r="Q1604">
        <v>20</v>
      </c>
      <c r="R1604">
        <v>30</v>
      </c>
      <c r="S1604" t="s">
        <v>24</v>
      </c>
      <c r="T1604">
        <v>0</v>
      </c>
      <c r="U1604">
        <v>10</v>
      </c>
      <c r="V1604" t="str">
        <f t="shared" ref="V1604:V1667" si="26">IF(OR(S1604="S",H1604="S"),"SIM","NÃO")</f>
        <v>SIM</v>
      </c>
    </row>
    <row r="1605" spans="1:22" x14ac:dyDescent="0.25">
      <c r="A1605" t="s">
        <v>7927</v>
      </c>
      <c r="B1605" t="s">
        <v>7928</v>
      </c>
      <c r="C1605" t="s">
        <v>7929</v>
      </c>
      <c r="D1605" t="s">
        <v>22</v>
      </c>
      <c r="E1605" t="s">
        <v>29</v>
      </c>
      <c r="F1605" t="s">
        <v>30</v>
      </c>
      <c r="G1605">
        <v>24</v>
      </c>
      <c r="H1605" s="1" t="s">
        <v>24</v>
      </c>
      <c r="I1605" t="s">
        <v>7930</v>
      </c>
      <c r="J1605" t="s">
        <v>7931</v>
      </c>
      <c r="K1605">
        <v>126</v>
      </c>
      <c r="L1605">
        <v>3024</v>
      </c>
      <c r="M1605">
        <v>33</v>
      </c>
      <c r="N1605">
        <v>17.5</v>
      </c>
      <c r="O1605">
        <v>0.5</v>
      </c>
      <c r="P1605">
        <v>34</v>
      </c>
      <c r="Q1605">
        <v>28</v>
      </c>
      <c r="R1605">
        <v>18</v>
      </c>
      <c r="S1605" t="s">
        <v>24</v>
      </c>
      <c r="T1605">
        <v>0</v>
      </c>
      <c r="U1605">
        <v>10</v>
      </c>
      <c r="V1605" t="str">
        <f t="shared" si="26"/>
        <v>NÃO</v>
      </c>
    </row>
    <row r="1606" spans="1:22" x14ac:dyDescent="0.25">
      <c r="A1606" t="s">
        <v>7932</v>
      </c>
      <c r="B1606" t="s">
        <v>7933</v>
      </c>
      <c r="C1606" t="s">
        <v>7934</v>
      </c>
      <c r="D1606" t="s">
        <v>22</v>
      </c>
      <c r="E1606" t="s">
        <v>62</v>
      </c>
      <c r="G1606">
        <v>12</v>
      </c>
      <c r="H1606" s="1" t="s">
        <v>24</v>
      </c>
      <c r="I1606" t="s">
        <v>7935</v>
      </c>
      <c r="J1606" t="s">
        <v>7936</v>
      </c>
      <c r="K1606">
        <v>96</v>
      </c>
      <c r="L1606">
        <v>1152</v>
      </c>
      <c r="M1606">
        <v>12.3</v>
      </c>
      <c r="N1606">
        <v>12.3</v>
      </c>
      <c r="O1606">
        <v>21.3</v>
      </c>
      <c r="P1606">
        <v>48</v>
      </c>
      <c r="Q1606">
        <v>34</v>
      </c>
      <c r="R1606">
        <v>24</v>
      </c>
      <c r="S1606" t="s">
        <v>24</v>
      </c>
      <c r="T1606">
        <v>0</v>
      </c>
      <c r="U1606">
        <v>10</v>
      </c>
      <c r="V1606" t="str">
        <f t="shared" si="26"/>
        <v>NÃO</v>
      </c>
    </row>
    <row r="1607" spans="1:22" x14ac:dyDescent="0.25">
      <c r="A1607" t="s">
        <v>7937</v>
      </c>
      <c r="B1607" t="s">
        <v>7938</v>
      </c>
      <c r="C1607" t="s">
        <v>7939</v>
      </c>
      <c r="D1607" t="s">
        <v>645</v>
      </c>
      <c r="E1607" t="s">
        <v>104</v>
      </c>
      <c r="F1607" t="s">
        <v>105</v>
      </c>
      <c r="G1607">
        <v>12</v>
      </c>
      <c r="H1607" s="1" t="s">
        <v>47</v>
      </c>
      <c r="I1607" t="s">
        <v>7940</v>
      </c>
      <c r="J1607" t="s">
        <v>7941</v>
      </c>
      <c r="K1607">
        <v>508</v>
      </c>
      <c r="L1607">
        <v>6126</v>
      </c>
      <c r="M1607">
        <v>11.9</v>
      </c>
      <c r="N1607">
        <v>11.9</v>
      </c>
      <c r="O1607">
        <v>17.5</v>
      </c>
      <c r="P1607">
        <v>52.1</v>
      </c>
      <c r="Q1607">
        <v>39</v>
      </c>
      <c r="R1607">
        <v>18.2</v>
      </c>
      <c r="S1607" t="s">
        <v>24</v>
      </c>
      <c r="T1607">
        <v>0</v>
      </c>
      <c r="U1607">
        <v>10</v>
      </c>
      <c r="V1607" t="str">
        <f t="shared" si="26"/>
        <v>SIM</v>
      </c>
    </row>
    <row r="1608" spans="1:22" x14ac:dyDescent="0.25">
      <c r="A1608" t="s">
        <v>7942</v>
      </c>
      <c r="B1608" t="s">
        <v>7943</v>
      </c>
      <c r="C1608" t="s">
        <v>7944</v>
      </c>
      <c r="D1608" t="s">
        <v>44</v>
      </c>
      <c r="E1608" t="s">
        <v>45</v>
      </c>
      <c r="F1608" t="s">
        <v>46</v>
      </c>
      <c r="G1608">
        <v>24</v>
      </c>
      <c r="H1608" s="1" t="s">
        <v>47</v>
      </c>
      <c r="I1608" t="s">
        <v>7945</v>
      </c>
      <c r="J1608" t="s">
        <v>7946</v>
      </c>
      <c r="K1608">
        <v>225</v>
      </c>
      <c r="L1608">
        <v>5794</v>
      </c>
      <c r="M1608">
        <v>7.6</v>
      </c>
      <c r="N1608">
        <v>7.6</v>
      </c>
      <c r="O1608">
        <v>13.8</v>
      </c>
      <c r="P1608">
        <v>42.8</v>
      </c>
      <c r="Q1608">
        <v>28.6</v>
      </c>
      <c r="R1608">
        <v>15.4</v>
      </c>
      <c r="S1608" t="s">
        <v>24</v>
      </c>
      <c r="T1608">
        <v>0</v>
      </c>
      <c r="U1608">
        <v>15</v>
      </c>
      <c r="V1608" t="str">
        <f t="shared" si="26"/>
        <v>SIM</v>
      </c>
    </row>
    <row r="1609" spans="1:22" x14ac:dyDescent="0.25">
      <c r="A1609" t="s">
        <v>7947</v>
      </c>
      <c r="B1609" t="s">
        <v>7948</v>
      </c>
      <c r="C1609" t="s">
        <v>7949</v>
      </c>
      <c r="D1609" t="s">
        <v>44</v>
      </c>
      <c r="E1609" t="s">
        <v>45</v>
      </c>
      <c r="F1609" t="s">
        <v>46</v>
      </c>
      <c r="G1609">
        <v>24</v>
      </c>
      <c r="H1609" s="1" t="s">
        <v>47</v>
      </c>
      <c r="I1609" t="s">
        <v>7950</v>
      </c>
      <c r="J1609" t="s">
        <v>7951</v>
      </c>
      <c r="K1609">
        <v>225</v>
      </c>
      <c r="L1609">
        <v>5825</v>
      </c>
      <c r="M1609">
        <v>7.6</v>
      </c>
      <c r="N1609">
        <v>7.6</v>
      </c>
      <c r="O1609">
        <v>13.8</v>
      </c>
      <c r="P1609">
        <v>42.8</v>
      </c>
      <c r="Q1609">
        <v>28.6</v>
      </c>
      <c r="R1609">
        <v>15.4</v>
      </c>
      <c r="S1609" t="s">
        <v>24</v>
      </c>
      <c r="T1609">
        <v>0</v>
      </c>
      <c r="U1609">
        <v>15</v>
      </c>
      <c r="V1609" t="str">
        <f t="shared" si="26"/>
        <v>SIM</v>
      </c>
    </row>
    <row r="1610" spans="1:22" x14ac:dyDescent="0.25">
      <c r="A1610" t="s">
        <v>7952</v>
      </c>
      <c r="B1610" t="s">
        <v>7953</v>
      </c>
      <c r="C1610" t="s">
        <v>7954</v>
      </c>
      <c r="D1610" t="s">
        <v>44</v>
      </c>
      <c r="E1610" t="s">
        <v>45</v>
      </c>
      <c r="F1610" t="s">
        <v>46</v>
      </c>
      <c r="G1610">
        <v>12</v>
      </c>
      <c r="H1610" s="1" t="s">
        <v>47</v>
      </c>
      <c r="I1610" t="s">
        <v>7955</v>
      </c>
      <c r="J1610" t="s">
        <v>7956</v>
      </c>
      <c r="K1610">
        <v>317</v>
      </c>
      <c r="L1610">
        <v>3803</v>
      </c>
      <c r="M1610">
        <v>8.3800000000000008</v>
      </c>
      <c r="N1610">
        <v>8.3800000000000008</v>
      </c>
      <c r="O1610">
        <v>15.6</v>
      </c>
      <c r="P1610">
        <v>35</v>
      </c>
      <c r="Q1610">
        <v>26.3</v>
      </c>
      <c r="R1610">
        <v>16.8</v>
      </c>
      <c r="S1610" t="s">
        <v>24</v>
      </c>
      <c r="T1610">
        <v>0</v>
      </c>
      <c r="U1610">
        <v>15</v>
      </c>
      <c r="V1610" t="str">
        <f t="shared" si="26"/>
        <v>SIM</v>
      </c>
    </row>
    <row r="1611" spans="1:22" x14ac:dyDescent="0.25">
      <c r="A1611" t="s">
        <v>7957</v>
      </c>
      <c r="B1611" t="s">
        <v>7958</v>
      </c>
      <c r="C1611" t="s">
        <v>7959</v>
      </c>
      <c r="D1611" t="s">
        <v>44</v>
      </c>
      <c r="E1611" t="s">
        <v>45</v>
      </c>
      <c r="F1611" t="s">
        <v>46</v>
      </c>
      <c r="G1611">
        <v>24</v>
      </c>
      <c r="H1611" s="1" t="s">
        <v>47</v>
      </c>
      <c r="I1611" t="s">
        <v>7960</v>
      </c>
      <c r="J1611" t="s">
        <v>7961</v>
      </c>
      <c r="K1611">
        <v>155</v>
      </c>
      <c r="L1611">
        <v>4078</v>
      </c>
      <c r="M1611">
        <v>6.68</v>
      </c>
      <c r="N1611">
        <v>6.68</v>
      </c>
      <c r="O1611">
        <v>11.4</v>
      </c>
      <c r="P1611">
        <v>42.9</v>
      </c>
      <c r="Q1611">
        <v>28.7</v>
      </c>
      <c r="R1611">
        <v>13</v>
      </c>
      <c r="S1611" t="s">
        <v>24</v>
      </c>
      <c r="T1611">
        <v>0</v>
      </c>
      <c r="U1611">
        <v>15</v>
      </c>
      <c r="V1611" t="str">
        <f t="shared" si="26"/>
        <v>SIM</v>
      </c>
    </row>
    <row r="1612" spans="1:22" x14ac:dyDescent="0.25">
      <c r="A1612" t="s">
        <v>7962</v>
      </c>
      <c r="B1612" t="s">
        <v>7963</v>
      </c>
      <c r="C1612" t="s">
        <v>7964</v>
      </c>
      <c r="D1612" t="s">
        <v>44</v>
      </c>
      <c r="E1612" t="s">
        <v>45</v>
      </c>
      <c r="F1612" t="s">
        <v>46</v>
      </c>
      <c r="G1612">
        <v>8</v>
      </c>
      <c r="H1612" s="1" t="s">
        <v>47</v>
      </c>
      <c r="I1612" t="s">
        <v>7965</v>
      </c>
      <c r="J1612" t="s">
        <v>7966</v>
      </c>
      <c r="K1612">
        <v>155</v>
      </c>
      <c r="L1612">
        <v>8140</v>
      </c>
      <c r="M1612">
        <v>6.68</v>
      </c>
      <c r="N1612">
        <v>6.68</v>
      </c>
      <c r="O1612">
        <v>11.4</v>
      </c>
      <c r="P1612">
        <v>44.5</v>
      </c>
      <c r="Q1612">
        <v>27.5</v>
      </c>
      <c r="R1612">
        <v>25</v>
      </c>
      <c r="S1612" t="s">
        <v>24</v>
      </c>
      <c r="T1612">
        <v>0</v>
      </c>
      <c r="U1612">
        <v>15</v>
      </c>
      <c r="V1612" t="str">
        <f t="shared" si="26"/>
        <v>SIM</v>
      </c>
    </row>
    <row r="1613" spans="1:22" x14ac:dyDescent="0.25">
      <c r="A1613" t="s">
        <v>7967</v>
      </c>
      <c r="B1613" t="s">
        <v>7968</v>
      </c>
      <c r="C1613" t="s">
        <v>7969</v>
      </c>
      <c r="D1613" t="s">
        <v>44</v>
      </c>
      <c r="E1613" t="s">
        <v>45</v>
      </c>
      <c r="F1613" t="s">
        <v>46</v>
      </c>
      <c r="G1613">
        <v>24</v>
      </c>
      <c r="H1613" s="1" t="s">
        <v>47</v>
      </c>
      <c r="I1613" t="s">
        <v>7970</v>
      </c>
      <c r="J1613" t="s">
        <v>7971</v>
      </c>
      <c r="K1613">
        <v>155</v>
      </c>
      <c r="L1613">
        <v>4103</v>
      </c>
      <c r="M1613">
        <v>6.68</v>
      </c>
      <c r="N1613">
        <v>6.68</v>
      </c>
      <c r="O1613">
        <v>11.4</v>
      </c>
      <c r="P1613">
        <v>42.9</v>
      </c>
      <c r="Q1613">
        <v>28.7</v>
      </c>
      <c r="R1613">
        <v>13</v>
      </c>
      <c r="S1613" t="s">
        <v>24</v>
      </c>
      <c r="T1613">
        <v>0</v>
      </c>
      <c r="U1613">
        <v>15</v>
      </c>
      <c r="V1613" t="str">
        <f t="shared" si="26"/>
        <v>SIM</v>
      </c>
    </row>
    <row r="1614" spans="1:22" x14ac:dyDescent="0.25">
      <c r="A1614" t="s">
        <v>7972</v>
      </c>
      <c r="B1614" t="s">
        <v>7973</v>
      </c>
      <c r="C1614" t="s">
        <v>7974</v>
      </c>
      <c r="D1614" t="s">
        <v>44</v>
      </c>
      <c r="E1614" t="s">
        <v>45</v>
      </c>
      <c r="F1614" t="s">
        <v>46</v>
      </c>
      <c r="G1614">
        <v>8</v>
      </c>
      <c r="H1614" s="1" t="s">
        <v>47</v>
      </c>
      <c r="I1614" t="s">
        <v>7975</v>
      </c>
      <c r="J1614" t="s">
        <v>7976</v>
      </c>
      <c r="K1614">
        <v>155</v>
      </c>
      <c r="L1614">
        <v>8178</v>
      </c>
      <c r="M1614">
        <v>6.68</v>
      </c>
      <c r="N1614">
        <v>6.68</v>
      </c>
      <c r="O1614">
        <v>11.4</v>
      </c>
      <c r="P1614">
        <v>44.5</v>
      </c>
      <c r="Q1614">
        <v>28.1</v>
      </c>
      <c r="R1614">
        <v>25</v>
      </c>
      <c r="S1614" t="s">
        <v>24</v>
      </c>
      <c r="T1614">
        <v>0</v>
      </c>
      <c r="U1614">
        <v>15</v>
      </c>
      <c r="V1614" t="str">
        <f t="shared" si="26"/>
        <v>SIM</v>
      </c>
    </row>
    <row r="1615" spans="1:22" x14ac:dyDescent="0.25">
      <c r="A1615" t="s">
        <v>7977</v>
      </c>
      <c r="B1615" t="s">
        <v>7978</v>
      </c>
      <c r="C1615" t="s">
        <v>7979</v>
      </c>
      <c r="D1615" t="s">
        <v>44</v>
      </c>
      <c r="E1615" t="s">
        <v>219</v>
      </c>
      <c r="F1615" t="s">
        <v>105</v>
      </c>
      <c r="G1615">
        <v>12</v>
      </c>
      <c r="H1615" s="1" t="s">
        <v>47</v>
      </c>
      <c r="I1615" t="s">
        <v>7980</v>
      </c>
      <c r="J1615" t="s">
        <v>7981</v>
      </c>
      <c r="K1615">
        <v>225</v>
      </c>
      <c r="L1615">
        <v>3077</v>
      </c>
      <c r="M1615">
        <v>9</v>
      </c>
      <c r="N1615">
        <v>9</v>
      </c>
      <c r="O1615">
        <v>18.7</v>
      </c>
      <c r="P1615">
        <v>38</v>
      </c>
      <c r="Q1615">
        <v>28.6</v>
      </c>
      <c r="R1615">
        <v>20.2</v>
      </c>
      <c r="S1615" t="s">
        <v>24</v>
      </c>
      <c r="T1615">
        <v>0</v>
      </c>
      <c r="U1615">
        <v>15</v>
      </c>
      <c r="V1615" t="str">
        <f t="shared" si="26"/>
        <v>SIM</v>
      </c>
    </row>
    <row r="1616" spans="1:22" x14ac:dyDescent="0.25">
      <c r="A1616" t="s">
        <v>7982</v>
      </c>
      <c r="B1616" t="s">
        <v>7983</v>
      </c>
      <c r="C1616" t="s">
        <v>7984</v>
      </c>
      <c r="D1616" t="s">
        <v>44</v>
      </c>
      <c r="E1616" t="s">
        <v>219</v>
      </c>
      <c r="F1616" t="s">
        <v>105</v>
      </c>
      <c r="G1616">
        <v>12</v>
      </c>
      <c r="H1616" s="1" t="s">
        <v>47</v>
      </c>
      <c r="I1616" t="s">
        <v>7985</v>
      </c>
      <c r="J1616" t="s">
        <v>7986</v>
      </c>
      <c r="K1616">
        <v>170</v>
      </c>
      <c r="L1616">
        <v>2312</v>
      </c>
      <c r="M1616">
        <v>6.6</v>
      </c>
      <c r="N1616">
        <v>6.6</v>
      </c>
      <c r="O1616">
        <v>20.5</v>
      </c>
      <c r="P1616">
        <v>28.4</v>
      </c>
      <c r="Q1616">
        <v>21.4</v>
      </c>
      <c r="R1616">
        <v>22.1</v>
      </c>
      <c r="S1616" t="s">
        <v>24</v>
      </c>
      <c r="T1616">
        <v>0</v>
      </c>
      <c r="U1616">
        <v>15</v>
      </c>
      <c r="V1616" t="str">
        <f t="shared" si="26"/>
        <v>SIM</v>
      </c>
    </row>
    <row r="1617" spans="1:22" x14ac:dyDescent="0.25">
      <c r="A1617" t="s">
        <v>7987</v>
      </c>
      <c r="B1617" t="s">
        <v>7988</v>
      </c>
      <c r="C1617" t="s">
        <v>7989</v>
      </c>
      <c r="D1617" t="s">
        <v>44</v>
      </c>
      <c r="E1617" t="s">
        <v>219</v>
      </c>
      <c r="F1617" t="s">
        <v>105</v>
      </c>
      <c r="G1617">
        <v>12</v>
      </c>
      <c r="H1617" s="1" t="s">
        <v>47</v>
      </c>
      <c r="I1617" t="s">
        <v>7990</v>
      </c>
      <c r="J1617" t="s">
        <v>7991</v>
      </c>
      <c r="K1617">
        <v>275</v>
      </c>
      <c r="L1617">
        <v>3789</v>
      </c>
      <c r="M1617">
        <v>10.3</v>
      </c>
      <c r="N1617">
        <v>10.3</v>
      </c>
      <c r="O1617">
        <v>21</v>
      </c>
      <c r="P1617">
        <v>43.2</v>
      </c>
      <c r="Q1617">
        <v>32.5</v>
      </c>
      <c r="R1617">
        <v>22.5</v>
      </c>
      <c r="S1617" t="s">
        <v>24</v>
      </c>
      <c r="T1617">
        <v>0</v>
      </c>
      <c r="U1617">
        <v>15</v>
      </c>
      <c r="V1617" t="str">
        <f t="shared" si="26"/>
        <v>SIM</v>
      </c>
    </row>
    <row r="1618" spans="1:22" x14ac:dyDescent="0.25">
      <c r="A1618" t="s">
        <v>7992</v>
      </c>
      <c r="B1618" t="s">
        <v>7993</v>
      </c>
      <c r="C1618" t="s">
        <v>7994</v>
      </c>
      <c r="D1618" t="s">
        <v>44</v>
      </c>
      <c r="E1618" t="s">
        <v>219</v>
      </c>
      <c r="F1618" t="s">
        <v>105</v>
      </c>
      <c r="G1618">
        <v>12</v>
      </c>
      <c r="H1618" s="1" t="s">
        <v>47</v>
      </c>
      <c r="I1618" t="s">
        <v>7995</v>
      </c>
      <c r="J1618" t="s">
        <v>7996</v>
      </c>
      <c r="K1618">
        <v>200</v>
      </c>
      <c r="L1618">
        <v>2746</v>
      </c>
      <c r="M1618">
        <v>8.5</v>
      </c>
      <c r="N1618">
        <v>8.5</v>
      </c>
      <c r="O1618">
        <v>17.8</v>
      </c>
      <c r="P1618">
        <v>36</v>
      </c>
      <c r="Q1618">
        <v>27.1</v>
      </c>
      <c r="R1618">
        <v>19.3</v>
      </c>
      <c r="S1618" t="s">
        <v>24</v>
      </c>
      <c r="T1618">
        <v>0</v>
      </c>
      <c r="U1618">
        <v>15</v>
      </c>
      <c r="V1618" t="str">
        <f t="shared" si="26"/>
        <v>SIM</v>
      </c>
    </row>
    <row r="1619" spans="1:22" x14ac:dyDescent="0.25">
      <c r="A1619" t="s">
        <v>7997</v>
      </c>
      <c r="B1619" t="s">
        <v>7998</v>
      </c>
      <c r="C1619" t="s">
        <v>7999</v>
      </c>
      <c r="D1619" t="s">
        <v>44</v>
      </c>
      <c r="E1619" t="s">
        <v>104</v>
      </c>
      <c r="F1619" t="s">
        <v>105</v>
      </c>
      <c r="G1619">
        <v>6</v>
      </c>
      <c r="H1619" s="1" t="s">
        <v>47</v>
      </c>
      <c r="I1619" t="s">
        <v>8000</v>
      </c>
      <c r="J1619" t="s">
        <v>8001</v>
      </c>
      <c r="K1619">
        <v>830</v>
      </c>
      <c r="L1619">
        <v>5368</v>
      </c>
      <c r="M1619">
        <v>15.9</v>
      </c>
      <c r="N1619">
        <v>12.8</v>
      </c>
      <c r="O1619">
        <v>22</v>
      </c>
      <c r="P1619">
        <v>43.3</v>
      </c>
      <c r="Q1619">
        <v>27.3</v>
      </c>
      <c r="R1619">
        <v>23.3</v>
      </c>
      <c r="S1619" t="s">
        <v>24</v>
      </c>
      <c r="T1619">
        <v>0</v>
      </c>
      <c r="U1619">
        <v>10</v>
      </c>
      <c r="V1619" t="str">
        <f t="shared" si="26"/>
        <v>SIM</v>
      </c>
    </row>
    <row r="1620" spans="1:22" x14ac:dyDescent="0.25">
      <c r="A1620" t="s">
        <v>8002</v>
      </c>
      <c r="B1620" t="s">
        <v>8003</v>
      </c>
      <c r="C1620" t="s">
        <v>8004</v>
      </c>
      <c r="D1620" t="s">
        <v>44</v>
      </c>
      <c r="E1620" t="s">
        <v>45</v>
      </c>
      <c r="F1620" t="s">
        <v>46</v>
      </c>
      <c r="G1620">
        <v>24</v>
      </c>
      <c r="H1620" s="1" t="s">
        <v>47</v>
      </c>
      <c r="I1620" t="s">
        <v>8005</v>
      </c>
      <c r="J1620" t="s">
        <v>8006</v>
      </c>
      <c r="K1620">
        <v>155</v>
      </c>
      <c r="L1620">
        <v>4081</v>
      </c>
      <c r="M1620">
        <v>6.68</v>
      </c>
      <c r="N1620">
        <v>6.68</v>
      </c>
      <c r="O1620">
        <v>11.4</v>
      </c>
      <c r="P1620">
        <v>42.9</v>
      </c>
      <c r="Q1620">
        <v>28.7</v>
      </c>
      <c r="R1620">
        <v>13</v>
      </c>
      <c r="S1620" t="s">
        <v>24</v>
      </c>
      <c r="T1620">
        <v>0</v>
      </c>
      <c r="U1620">
        <v>15</v>
      </c>
      <c r="V1620" t="str">
        <f t="shared" si="26"/>
        <v>SIM</v>
      </c>
    </row>
    <row r="1621" spans="1:22" x14ac:dyDescent="0.25">
      <c r="A1621" t="s">
        <v>8007</v>
      </c>
      <c r="B1621" t="s">
        <v>8008</v>
      </c>
      <c r="C1621" t="s">
        <v>8009</v>
      </c>
      <c r="D1621" t="s">
        <v>44</v>
      </c>
      <c r="E1621" t="s">
        <v>104</v>
      </c>
      <c r="F1621" t="s">
        <v>105</v>
      </c>
      <c r="G1621">
        <v>6</v>
      </c>
      <c r="H1621" s="1" t="s">
        <v>47</v>
      </c>
      <c r="I1621" t="s">
        <v>8010</v>
      </c>
      <c r="J1621" t="s">
        <v>8011</v>
      </c>
      <c r="K1621">
        <v>770</v>
      </c>
      <c r="L1621">
        <v>5060</v>
      </c>
      <c r="M1621">
        <v>12.9</v>
      </c>
      <c r="N1621">
        <v>8.6</v>
      </c>
      <c r="O1621">
        <v>23.9</v>
      </c>
      <c r="P1621">
        <v>35.200000000000003</v>
      </c>
      <c r="Q1621">
        <v>23.6</v>
      </c>
      <c r="R1621">
        <v>25.5</v>
      </c>
      <c r="S1621" t="s">
        <v>24</v>
      </c>
      <c r="T1621">
        <v>0</v>
      </c>
      <c r="U1621">
        <v>10</v>
      </c>
      <c r="V1621" t="str">
        <f t="shared" si="26"/>
        <v>SIM</v>
      </c>
    </row>
    <row r="1622" spans="1:22" x14ac:dyDescent="0.25">
      <c r="A1622" t="s">
        <v>8012</v>
      </c>
      <c r="B1622" t="s">
        <v>8013</v>
      </c>
      <c r="C1622" t="s">
        <v>8014</v>
      </c>
      <c r="D1622" t="s">
        <v>44</v>
      </c>
      <c r="E1622" t="s">
        <v>45</v>
      </c>
      <c r="F1622" t="s">
        <v>46</v>
      </c>
      <c r="G1622">
        <v>8</v>
      </c>
      <c r="H1622" s="1" t="s">
        <v>47</v>
      </c>
      <c r="I1622" t="s">
        <v>8015</v>
      </c>
      <c r="J1622" t="s">
        <v>8016</v>
      </c>
      <c r="K1622">
        <v>155</v>
      </c>
      <c r="L1622">
        <v>8166</v>
      </c>
      <c r="M1622">
        <v>6.68</v>
      </c>
      <c r="N1622">
        <v>6.68</v>
      </c>
      <c r="O1622">
        <v>11.4</v>
      </c>
      <c r="P1622">
        <v>44.5</v>
      </c>
      <c r="Q1622">
        <v>28.1</v>
      </c>
      <c r="R1622">
        <v>25</v>
      </c>
      <c r="S1622" t="s">
        <v>24</v>
      </c>
      <c r="T1622">
        <v>0</v>
      </c>
      <c r="U1622">
        <v>15</v>
      </c>
      <c r="V1622" t="str">
        <f t="shared" si="26"/>
        <v>SIM</v>
      </c>
    </row>
    <row r="1623" spans="1:22" x14ac:dyDescent="0.25">
      <c r="A1623" t="s">
        <v>8017</v>
      </c>
      <c r="B1623" t="s">
        <v>8018</v>
      </c>
      <c r="C1623" t="s">
        <v>8019</v>
      </c>
      <c r="D1623" t="s">
        <v>2433</v>
      </c>
      <c r="E1623" t="s">
        <v>2466</v>
      </c>
      <c r="F1623" t="s">
        <v>2467</v>
      </c>
      <c r="G1623">
        <v>12</v>
      </c>
      <c r="H1623" s="1" t="s">
        <v>47</v>
      </c>
      <c r="I1623" t="s">
        <v>8020</v>
      </c>
      <c r="K1623">
        <v>452.5</v>
      </c>
      <c r="L1623">
        <v>5430</v>
      </c>
      <c r="M1623">
        <v>16</v>
      </c>
      <c r="N1623">
        <v>16</v>
      </c>
      <c r="O1623">
        <v>6</v>
      </c>
      <c r="P1623">
        <v>28</v>
      </c>
      <c r="Q1623">
        <v>16.399999999999999</v>
      </c>
      <c r="R1623">
        <v>17.600000000000001</v>
      </c>
      <c r="S1623" t="s">
        <v>24</v>
      </c>
      <c r="T1623">
        <v>0</v>
      </c>
      <c r="U1623">
        <v>0</v>
      </c>
      <c r="V1623" t="str">
        <f t="shared" si="26"/>
        <v>SIM</v>
      </c>
    </row>
    <row r="1624" spans="1:22" x14ac:dyDescent="0.25">
      <c r="A1624" t="s">
        <v>8021</v>
      </c>
      <c r="B1624" t="s">
        <v>8022</v>
      </c>
      <c r="C1624" t="s">
        <v>8023</v>
      </c>
      <c r="D1624" t="s">
        <v>2433</v>
      </c>
      <c r="E1624" t="s">
        <v>2466</v>
      </c>
      <c r="F1624" t="s">
        <v>2467</v>
      </c>
      <c r="G1624">
        <v>12</v>
      </c>
      <c r="H1624" s="1" t="s">
        <v>47</v>
      </c>
      <c r="I1624" t="s">
        <v>8024</v>
      </c>
      <c r="K1624">
        <v>452.5</v>
      </c>
      <c r="L1624">
        <v>5430</v>
      </c>
      <c r="M1624">
        <v>16</v>
      </c>
      <c r="N1624">
        <v>16</v>
      </c>
      <c r="O1624">
        <v>6</v>
      </c>
      <c r="P1624">
        <v>28</v>
      </c>
      <c r="Q1624">
        <v>16.399999999999999</v>
      </c>
      <c r="R1624">
        <v>17.600000000000001</v>
      </c>
      <c r="S1624" t="s">
        <v>24</v>
      </c>
      <c r="T1624">
        <v>0</v>
      </c>
      <c r="U1624">
        <v>0</v>
      </c>
      <c r="V1624" t="str">
        <f t="shared" si="26"/>
        <v>SIM</v>
      </c>
    </row>
    <row r="1625" spans="1:22" x14ac:dyDescent="0.25">
      <c r="A1625" t="s">
        <v>8025</v>
      </c>
      <c r="B1625" t="s">
        <v>8026</v>
      </c>
      <c r="C1625" t="s">
        <v>8027</v>
      </c>
      <c r="D1625" t="s">
        <v>133</v>
      </c>
      <c r="E1625" t="s">
        <v>62</v>
      </c>
      <c r="G1625">
        <v>20</v>
      </c>
      <c r="H1625" s="1" t="s">
        <v>24</v>
      </c>
      <c r="I1625" t="s">
        <v>8028</v>
      </c>
      <c r="J1625" t="s">
        <v>8029</v>
      </c>
      <c r="K1625">
        <v>73.900000000000006</v>
      </c>
      <c r="L1625">
        <v>2217</v>
      </c>
      <c r="M1625">
        <v>7</v>
      </c>
      <c r="N1625">
        <v>7</v>
      </c>
      <c r="O1625">
        <v>22</v>
      </c>
      <c r="P1625">
        <v>48</v>
      </c>
      <c r="Q1625">
        <v>36</v>
      </c>
      <c r="R1625">
        <v>21</v>
      </c>
      <c r="S1625" t="s">
        <v>24</v>
      </c>
      <c r="T1625">
        <v>0</v>
      </c>
      <c r="U1625">
        <v>10</v>
      </c>
      <c r="V1625" t="str">
        <f t="shared" si="26"/>
        <v>NÃO</v>
      </c>
    </row>
    <row r="1626" spans="1:22" x14ac:dyDescent="0.25">
      <c r="A1626" t="s">
        <v>8030</v>
      </c>
      <c r="B1626" t="s">
        <v>8031</v>
      </c>
      <c r="C1626" t="s">
        <v>8032</v>
      </c>
      <c r="D1626" t="s">
        <v>133</v>
      </c>
      <c r="E1626" t="s">
        <v>62</v>
      </c>
      <c r="G1626">
        <v>20</v>
      </c>
      <c r="H1626" s="1" t="s">
        <v>24</v>
      </c>
      <c r="I1626" t="s">
        <v>8033</v>
      </c>
      <c r="J1626" t="s">
        <v>8034</v>
      </c>
      <c r="K1626">
        <v>73.900000000000006</v>
      </c>
      <c r="L1626">
        <v>2217</v>
      </c>
      <c r="M1626">
        <v>7</v>
      </c>
      <c r="N1626">
        <v>7</v>
      </c>
      <c r="O1626">
        <v>22</v>
      </c>
      <c r="P1626">
        <v>48</v>
      </c>
      <c r="Q1626">
        <v>36</v>
      </c>
      <c r="R1626">
        <v>21</v>
      </c>
      <c r="S1626" t="s">
        <v>24</v>
      </c>
      <c r="T1626">
        <v>0</v>
      </c>
      <c r="U1626">
        <v>10</v>
      </c>
      <c r="V1626" t="str">
        <f t="shared" si="26"/>
        <v>NÃO</v>
      </c>
    </row>
    <row r="1627" spans="1:22" x14ac:dyDescent="0.25">
      <c r="A1627" t="s">
        <v>8035</v>
      </c>
      <c r="B1627" t="s">
        <v>8036</v>
      </c>
      <c r="C1627" t="s">
        <v>8037</v>
      </c>
      <c r="D1627" t="s">
        <v>149</v>
      </c>
      <c r="E1627" t="s">
        <v>62</v>
      </c>
      <c r="G1627">
        <v>12</v>
      </c>
      <c r="H1627" s="1" t="s">
        <v>24</v>
      </c>
      <c r="I1627" t="s">
        <v>8038</v>
      </c>
      <c r="J1627" t="s">
        <v>8039</v>
      </c>
      <c r="K1627">
        <v>712</v>
      </c>
      <c r="L1627">
        <v>8544</v>
      </c>
      <c r="M1627">
        <v>39</v>
      </c>
      <c r="N1627">
        <v>33</v>
      </c>
      <c r="O1627">
        <v>39</v>
      </c>
      <c r="P1627">
        <v>39</v>
      </c>
      <c r="Q1627">
        <v>55</v>
      </c>
      <c r="R1627">
        <v>39</v>
      </c>
      <c r="S1627" t="s">
        <v>24</v>
      </c>
      <c r="T1627">
        <v>0</v>
      </c>
      <c r="U1627">
        <v>10</v>
      </c>
      <c r="V1627" t="str">
        <f t="shared" si="26"/>
        <v>NÃO</v>
      </c>
    </row>
    <row r="1628" spans="1:22" x14ac:dyDescent="0.25">
      <c r="A1628" t="s">
        <v>8040</v>
      </c>
      <c r="B1628" t="s">
        <v>8041</v>
      </c>
      <c r="C1628" t="s">
        <v>8042</v>
      </c>
      <c r="D1628" t="s">
        <v>3549</v>
      </c>
      <c r="E1628" t="s">
        <v>3555</v>
      </c>
      <c r="G1628">
        <v>6</v>
      </c>
      <c r="H1628" s="1" t="s">
        <v>24</v>
      </c>
      <c r="I1628" t="s">
        <v>8043</v>
      </c>
      <c r="J1628" t="s">
        <v>8044</v>
      </c>
      <c r="K1628">
        <v>743</v>
      </c>
      <c r="L1628">
        <v>4458</v>
      </c>
      <c r="M1628">
        <v>31</v>
      </c>
      <c r="N1628">
        <v>1</v>
      </c>
      <c r="O1628">
        <v>42.5</v>
      </c>
      <c r="P1628">
        <v>38</v>
      </c>
      <c r="Q1628">
        <v>24</v>
      </c>
      <c r="R1628">
        <v>45</v>
      </c>
      <c r="S1628" t="s">
        <v>24</v>
      </c>
      <c r="T1628">
        <v>0</v>
      </c>
      <c r="U1628">
        <v>0</v>
      </c>
      <c r="V1628" t="str">
        <f t="shared" si="26"/>
        <v>NÃO</v>
      </c>
    </row>
    <row r="1629" spans="1:22" x14ac:dyDescent="0.25">
      <c r="A1629" t="s">
        <v>8045</v>
      </c>
      <c r="B1629" t="s">
        <v>8046</v>
      </c>
      <c r="C1629" t="s">
        <v>8047</v>
      </c>
      <c r="D1629" t="s">
        <v>3549</v>
      </c>
      <c r="E1629" t="s">
        <v>3555</v>
      </c>
      <c r="G1629">
        <v>6</v>
      </c>
      <c r="H1629" s="1" t="s">
        <v>24</v>
      </c>
      <c r="I1629" t="s">
        <v>8048</v>
      </c>
      <c r="J1629" t="s">
        <v>8049</v>
      </c>
      <c r="K1629">
        <v>724</v>
      </c>
      <c r="L1629">
        <v>4344</v>
      </c>
      <c r="M1629">
        <v>31</v>
      </c>
      <c r="N1629">
        <v>1</v>
      </c>
      <c r="O1629">
        <v>42.5</v>
      </c>
      <c r="P1629">
        <v>38</v>
      </c>
      <c r="Q1629">
        <v>24</v>
      </c>
      <c r="R1629">
        <v>45</v>
      </c>
      <c r="S1629" t="s">
        <v>24</v>
      </c>
      <c r="T1629">
        <v>0</v>
      </c>
      <c r="U1629">
        <v>0</v>
      </c>
      <c r="V1629" t="str">
        <f t="shared" si="26"/>
        <v>NÃO</v>
      </c>
    </row>
    <row r="1630" spans="1:22" x14ac:dyDescent="0.25">
      <c r="A1630" t="s">
        <v>8050</v>
      </c>
      <c r="B1630" t="s">
        <v>8051</v>
      </c>
      <c r="C1630" t="s">
        <v>8052</v>
      </c>
      <c r="D1630" t="s">
        <v>3549</v>
      </c>
      <c r="E1630" t="s">
        <v>8053</v>
      </c>
      <c r="F1630" t="s">
        <v>135</v>
      </c>
      <c r="G1630">
        <v>12</v>
      </c>
      <c r="H1630" s="1" t="s">
        <v>24</v>
      </c>
      <c r="I1630" t="s">
        <v>8054</v>
      </c>
      <c r="J1630" t="s">
        <v>8055</v>
      </c>
      <c r="K1630">
        <v>187</v>
      </c>
      <c r="L1630">
        <v>2244</v>
      </c>
      <c r="M1630">
        <v>26</v>
      </c>
      <c r="N1630">
        <v>1</v>
      </c>
      <c r="O1630">
        <v>31.5</v>
      </c>
      <c r="P1630">
        <v>26</v>
      </c>
      <c r="Q1630">
        <v>13</v>
      </c>
      <c r="R1630">
        <v>34</v>
      </c>
      <c r="S1630" t="s">
        <v>24</v>
      </c>
      <c r="T1630">
        <v>0</v>
      </c>
      <c r="U1630">
        <v>0</v>
      </c>
      <c r="V1630" t="str">
        <f t="shared" si="26"/>
        <v>NÃO</v>
      </c>
    </row>
    <row r="1631" spans="1:22" x14ac:dyDescent="0.25">
      <c r="A1631" t="s">
        <v>8056</v>
      </c>
      <c r="B1631" t="s">
        <v>8057</v>
      </c>
      <c r="C1631" t="s">
        <v>8058</v>
      </c>
      <c r="D1631" t="s">
        <v>5285</v>
      </c>
      <c r="E1631" t="s">
        <v>614</v>
      </c>
      <c r="G1631">
        <v>20</v>
      </c>
      <c r="H1631" s="1" t="s">
        <v>24</v>
      </c>
      <c r="I1631" t="s">
        <v>8059</v>
      </c>
      <c r="K1631">
        <v>535</v>
      </c>
      <c r="L1631">
        <v>0</v>
      </c>
      <c r="M1631">
        <v>25</v>
      </c>
      <c r="N1631">
        <v>25</v>
      </c>
      <c r="O1631">
        <v>13</v>
      </c>
      <c r="P1631">
        <v>60</v>
      </c>
      <c r="Q1631">
        <v>40</v>
      </c>
      <c r="R1631">
        <v>60</v>
      </c>
      <c r="S1631" t="s">
        <v>24</v>
      </c>
      <c r="T1631">
        <v>0</v>
      </c>
      <c r="U1631">
        <v>0</v>
      </c>
      <c r="V1631" t="str">
        <f t="shared" si="26"/>
        <v>NÃO</v>
      </c>
    </row>
    <row r="1632" spans="1:22" x14ac:dyDescent="0.25">
      <c r="A1632" t="s">
        <v>8060</v>
      </c>
      <c r="B1632" t="s">
        <v>8061</v>
      </c>
      <c r="C1632" t="s">
        <v>8062</v>
      </c>
      <c r="D1632" t="s">
        <v>5285</v>
      </c>
      <c r="E1632" t="s">
        <v>614</v>
      </c>
      <c r="G1632">
        <v>12</v>
      </c>
      <c r="H1632" s="1" t="s">
        <v>24</v>
      </c>
      <c r="I1632" t="s">
        <v>8063</v>
      </c>
      <c r="K1632">
        <v>328</v>
      </c>
      <c r="L1632">
        <v>0</v>
      </c>
      <c r="M1632">
        <v>25</v>
      </c>
      <c r="N1632">
        <v>25</v>
      </c>
      <c r="O1632">
        <v>22</v>
      </c>
      <c r="P1632">
        <v>60</v>
      </c>
      <c r="Q1632">
        <v>40</v>
      </c>
      <c r="R1632">
        <v>60</v>
      </c>
      <c r="S1632" t="s">
        <v>24</v>
      </c>
      <c r="T1632">
        <v>0</v>
      </c>
      <c r="U1632">
        <v>0</v>
      </c>
      <c r="V1632" t="str">
        <f t="shared" si="26"/>
        <v>NÃO</v>
      </c>
    </row>
    <row r="1633" spans="1:22" x14ac:dyDescent="0.25">
      <c r="A1633" t="s">
        <v>8064</v>
      </c>
      <c r="B1633" t="s">
        <v>8065</v>
      </c>
      <c r="C1633" t="s">
        <v>8066</v>
      </c>
      <c r="D1633" t="s">
        <v>1654</v>
      </c>
      <c r="E1633" t="s">
        <v>29</v>
      </c>
      <c r="F1633" t="s">
        <v>30</v>
      </c>
      <c r="G1633">
        <v>12</v>
      </c>
      <c r="H1633" s="1" t="s">
        <v>24</v>
      </c>
      <c r="I1633" t="s">
        <v>8067</v>
      </c>
      <c r="J1633" t="s">
        <v>8068</v>
      </c>
      <c r="K1633">
        <v>99</v>
      </c>
      <c r="L1633">
        <v>1188</v>
      </c>
      <c r="M1633">
        <v>9.5</v>
      </c>
      <c r="N1633">
        <v>9.3000000000000007</v>
      </c>
      <c r="O1633">
        <v>28.4</v>
      </c>
      <c r="P1633">
        <v>37</v>
      </c>
      <c r="Q1633">
        <v>29.3</v>
      </c>
      <c r="R1633">
        <v>27</v>
      </c>
      <c r="S1633" t="s">
        <v>24</v>
      </c>
      <c r="T1633">
        <v>0</v>
      </c>
      <c r="U1633">
        <v>10</v>
      </c>
      <c r="V1633" t="str">
        <f t="shared" si="26"/>
        <v>NÃO</v>
      </c>
    </row>
    <row r="1634" spans="1:22" x14ac:dyDescent="0.25">
      <c r="A1634" t="s">
        <v>8069</v>
      </c>
      <c r="B1634" t="s">
        <v>8070</v>
      </c>
      <c r="C1634" t="s">
        <v>8071</v>
      </c>
      <c r="D1634" t="s">
        <v>1654</v>
      </c>
      <c r="E1634" t="s">
        <v>62</v>
      </c>
      <c r="G1634">
        <v>6</v>
      </c>
      <c r="H1634" s="1" t="s">
        <v>24</v>
      </c>
      <c r="I1634" t="s">
        <v>8072</v>
      </c>
      <c r="J1634" t="s">
        <v>8073</v>
      </c>
      <c r="K1634">
        <v>762</v>
      </c>
      <c r="L1634">
        <v>4572</v>
      </c>
      <c r="M1634">
        <v>45.6</v>
      </c>
      <c r="N1634">
        <v>49.7</v>
      </c>
      <c r="O1634">
        <v>31.3</v>
      </c>
      <c r="P1634">
        <v>50</v>
      </c>
      <c r="Q1634">
        <v>39.700000000000003</v>
      </c>
      <c r="R1634">
        <v>50</v>
      </c>
      <c r="S1634" t="s">
        <v>24</v>
      </c>
      <c r="T1634">
        <v>0</v>
      </c>
      <c r="U1634">
        <v>10</v>
      </c>
      <c r="V1634" t="str">
        <f t="shared" si="26"/>
        <v>NÃO</v>
      </c>
    </row>
    <row r="1635" spans="1:22" x14ac:dyDescent="0.25">
      <c r="A1635" t="s">
        <v>8074</v>
      </c>
      <c r="B1635" t="s">
        <v>8075</v>
      </c>
      <c r="C1635" t="s">
        <v>8076</v>
      </c>
      <c r="D1635" t="s">
        <v>1654</v>
      </c>
      <c r="E1635" t="s">
        <v>62</v>
      </c>
      <c r="G1635">
        <v>6</v>
      </c>
      <c r="H1635" s="1" t="s">
        <v>24</v>
      </c>
      <c r="I1635" t="s">
        <v>8077</v>
      </c>
      <c r="J1635" t="s">
        <v>8078</v>
      </c>
      <c r="K1635">
        <v>447</v>
      </c>
      <c r="L1635">
        <v>2682</v>
      </c>
      <c r="M1635">
        <v>32.9</v>
      </c>
      <c r="N1635">
        <v>46.9</v>
      </c>
      <c r="O1635">
        <v>23</v>
      </c>
      <c r="P1635">
        <v>47.5</v>
      </c>
      <c r="Q1635">
        <v>24.5</v>
      </c>
      <c r="R1635">
        <v>33</v>
      </c>
      <c r="S1635" t="s">
        <v>24</v>
      </c>
      <c r="T1635">
        <v>0</v>
      </c>
      <c r="U1635">
        <v>10</v>
      </c>
      <c r="V1635" t="str">
        <f t="shared" si="26"/>
        <v>NÃO</v>
      </c>
    </row>
    <row r="1636" spans="1:22" x14ac:dyDescent="0.25">
      <c r="A1636" t="s">
        <v>8079</v>
      </c>
      <c r="B1636" t="s">
        <v>8080</v>
      </c>
      <c r="C1636" t="s">
        <v>8081</v>
      </c>
      <c r="D1636" t="s">
        <v>1654</v>
      </c>
      <c r="E1636" t="s">
        <v>29</v>
      </c>
      <c r="F1636" t="s">
        <v>30</v>
      </c>
      <c r="G1636">
        <v>6</v>
      </c>
      <c r="H1636" s="1" t="s">
        <v>24</v>
      </c>
      <c r="I1636" t="s">
        <v>8082</v>
      </c>
      <c r="J1636" t="s">
        <v>8083</v>
      </c>
      <c r="K1636">
        <v>169</v>
      </c>
      <c r="L1636">
        <v>1014</v>
      </c>
      <c r="M1636">
        <v>17.5</v>
      </c>
      <c r="N1636">
        <v>14.8</v>
      </c>
      <c r="O1636">
        <v>26.5</v>
      </c>
      <c r="P1636">
        <v>44</v>
      </c>
      <c r="Q1636">
        <v>27.5</v>
      </c>
      <c r="R1636">
        <v>35</v>
      </c>
      <c r="S1636" t="s">
        <v>24</v>
      </c>
      <c r="T1636">
        <v>0</v>
      </c>
      <c r="U1636">
        <v>10</v>
      </c>
      <c r="V1636" t="str">
        <f t="shared" si="26"/>
        <v>NÃO</v>
      </c>
    </row>
    <row r="1637" spans="1:22" x14ac:dyDescent="0.25">
      <c r="A1637" t="s">
        <v>8084</v>
      </c>
      <c r="B1637" t="s">
        <v>8085</v>
      </c>
      <c r="C1637" t="s">
        <v>8086</v>
      </c>
      <c r="D1637" t="s">
        <v>1654</v>
      </c>
      <c r="E1637" t="s">
        <v>62</v>
      </c>
      <c r="G1637">
        <v>12</v>
      </c>
      <c r="H1637" s="1" t="s">
        <v>24</v>
      </c>
      <c r="I1637" t="s">
        <v>8087</v>
      </c>
      <c r="J1637" t="s">
        <v>8088</v>
      </c>
      <c r="K1637">
        <v>45</v>
      </c>
      <c r="L1637">
        <v>540</v>
      </c>
      <c r="M1637">
        <v>8.6999999999999993</v>
      </c>
      <c r="N1637">
        <v>7.6</v>
      </c>
      <c r="O1637">
        <v>18.7</v>
      </c>
      <c r="P1637">
        <v>27</v>
      </c>
      <c r="Q1637">
        <v>18</v>
      </c>
      <c r="R1637">
        <v>18.5</v>
      </c>
      <c r="S1637" t="s">
        <v>24</v>
      </c>
      <c r="T1637">
        <v>0</v>
      </c>
      <c r="U1637">
        <v>10</v>
      </c>
      <c r="V1637" t="str">
        <f t="shared" si="26"/>
        <v>NÃO</v>
      </c>
    </row>
    <row r="1638" spans="1:22" x14ac:dyDescent="0.25">
      <c r="A1638" t="s">
        <v>8089</v>
      </c>
      <c r="B1638" t="s">
        <v>8090</v>
      </c>
      <c r="C1638" t="s">
        <v>8091</v>
      </c>
      <c r="D1638" t="s">
        <v>1654</v>
      </c>
      <c r="E1638" t="s">
        <v>62</v>
      </c>
      <c r="G1638">
        <v>12</v>
      </c>
      <c r="H1638" s="1" t="s">
        <v>24</v>
      </c>
      <c r="I1638" t="s">
        <v>8092</v>
      </c>
      <c r="J1638" t="s">
        <v>8093</v>
      </c>
      <c r="K1638">
        <v>63</v>
      </c>
      <c r="L1638">
        <v>756</v>
      </c>
      <c r="M1638">
        <v>7.4</v>
      </c>
      <c r="N1638">
        <v>9.6</v>
      </c>
      <c r="O1638">
        <v>25.7</v>
      </c>
      <c r="P1638">
        <v>28</v>
      </c>
      <c r="Q1638">
        <v>24.5</v>
      </c>
      <c r="R1638">
        <v>18.5</v>
      </c>
      <c r="S1638" t="s">
        <v>24</v>
      </c>
      <c r="T1638">
        <v>0</v>
      </c>
      <c r="U1638">
        <v>10</v>
      </c>
      <c r="V1638" t="str">
        <f t="shared" si="26"/>
        <v>NÃO</v>
      </c>
    </row>
    <row r="1639" spans="1:22" x14ac:dyDescent="0.25">
      <c r="A1639" t="s">
        <v>8094</v>
      </c>
      <c r="B1639" t="s">
        <v>8095</v>
      </c>
      <c r="C1639" t="s">
        <v>8096</v>
      </c>
      <c r="D1639" t="s">
        <v>41</v>
      </c>
      <c r="E1639" t="s">
        <v>29</v>
      </c>
      <c r="F1639" t="s">
        <v>30</v>
      </c>
      <c r="G1639">
        <v>12</v>
      </c>
      <c r="H1639" s="1" t="s">
        <v>24</v>
      </c>
      <c r="I1639" t="s">
        <v>8097</v>
      </c>
      <c r="J1639" t="s">
        <v>8098</v>
      </c>
      <c r="K1639">
        <v>265</v>
      </c>
      <c r="L1639">
        <v>3180</v>
      </c>
      <c r="M1639">
        <v>35</v>
      </c>
      <c r="N1639">
        <v>13</v>
      </c>
      <c r="O1639">
        <v>29.5</v>
      </c>
      <c r="P1639">
        <v>59</v>
      </c>
      <c r="Q1639">
        <v>30</v>
      </c>
      <c r="R1639">
        <v>35.5</v>
      </c>
      <c r="S1639" t="s">
        <v>24</v>
      </c>
      <c r="T1639">
        <v>0</v>
      </c>
      <c r="U1639">
        <v>10</v>
      </c>
      <c r="V1639" t="str">
        <f t="shared" si="26"/>
        <v>NÃO</v>
      </c>
    </row>
    <row r="1640" spans="1:22" x14ac:dyDescent="0.25">
      <c r="A1640" t="s">
        <v>8099</v>
      </c>
      <c r="B1640" t="s">
        <v>8100</v>
      </c>
      <c r="C1640" t="s">
        <v>8101</v>
      </c>
      <c r="D1640" t="s">
        <v>41</v>
      </c>
      <c r="E1640" t="s">
        <v>62</v>
      </c>
      <c r="G1640">
        <v>12</v>
      </c>
      <c r="H1640" s="1" t="s">
        <v>24</v>
      </c>
      <c r="I1640" t="s">
        <v>8102</v>
      </c>
      <c r="J1640" t="s">
        <v>8103</v>
      </c>
      <c r="K1640">
        <v>175</v>
      </c>
      <c r="L1640">
        <v>2050</v>
      </c>
      <c r="M1640">
        <v>22</v>
      </c>
      <c r="N1640">
        <v>19.5</v>
      </c>
      <c r="O1640">
        <v>18</v>
      </c>
      <c r="P1640">
        <v>38</v>
      </c>
      <c r="Q1640">
        <v>42</v>
      </c>
      <c r="R1640">
        <v>26</v>
      </c>
      <c r="S1640" t="s">
        <v>24</v>
      </c>
      <c r="T1640">
        <v>0</v>
      </c>
      <c r="U1640">
        <v>10</v>
      </c>
      <c r="V1640" t="str">
        <f t="shared" si="26"/>
        <v>NÃO</v>
      </c>
    </row>
    <row r="1641" spans="1:22" x14ac:dyDescent="0.25">
      <c r="A1641" t="s">
        <v>8104</v>
      </c>
      <c r="B1641" t="s">
        <v>8105</v>
      </c>
      <c r="C1641" t="s">
        <v>8106</v>
      </c>
      <c r="D1641" t="s">
        <v>873</v>
      </c>
      <c r="E1641" t="s">
        <v>8107</v>
      </c>
      <c r="G1641">
        <v>20</v>
      </c>
      <c r="H1641" s="1" t="s">
        <v>24</v>
      </c>
      <c r="I1641" t="s">
        <v>8108</v>
      </c>
      <c r="J1641" t="s">
        <v>8109</v>
      </c>
      <c r="K1641">
        <v>49.9</v>
      </c>
      <c r="L1641">
        <v>1288</v>
      </c>
      <c r="M1641">
        <v>36.799999999999997</v>
      </c>
      <c r="N1641">
        <v>6</v>
      </c>
      <c r="O1641">
        <v>2.9</v>
      </c>
      <c r="P1641">
        <v>38.5</v>
      </c>
      <c r="Q1641">
        <v>25.5</v>
      </c>
      <c r="R1641">
        <v>11.5</v>
      </c>
      <c r="S1641" t="s">
        <v>24</v>
      </c>
      <c r="T1641">
        <v>0</v>
      </c>
      <c r="U1641">
        <v>10</v>
      </c>
      <c r="V1641" t="str">
        <f t="shared" si="26"/>
        <v>NÃO</v>
      </c>
    </row>
    <row r="1642" spans="1:22" x14ac:dyDescent="0.25">
      <c r="A1642" t="s">
        <v>8110</v>
      </c>
      <c r="B1642" t="s">
        <v>8111</v>
      </c>
      <c r="C1642" t="s">
        <v>8112</v>
      </c>
      <c r="D1642" t="s">
        <v>873</v>
      </c>
      <c r="E1642" t="s">
        <v>1474</v>
      </c>
      <c r="G1642">
        <v>1</v>
      </c>
      <c r="H1642" s="1" t="s">
        <v>24</v>
      </c>
      <c r="I1642" t="s">
        <v>8113</v>
      </c>
      <c r="J1642" t="s">
        <v>8114</v>
      </c>
      <c r="K1642">
        <v>2482.8000000000002</v>
      </c>
      <c r="L1642">
        <v>2482.8000000000002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 t="s">
        <v>24</v>
      </c>
      <c r="T1642">
        <v>0</v>
      </c>
      <c r="U1642">
        <v>10</v>
      </c>
      <c r="V1642" t="str">
        <f t="shared" si="26"/>
        <v>NÃO</v>
      </c>
    </row>
    <row r="1643" spans="1:22" x14ac:dyDescent="0.25">
      <c r="A1643" t="s">
        <v>8115</v>
      </c>
      <c r="B1643" t="s">
        <v>8116</v>
      </c>
      <c r="C1643" t="s">
        <v>8117</v>
      </c>
      <c r="D1643" t="s">
        <v>873</v>
      </c>
      <c r="E1643" t="s">
        <v>386</v>
      </c>
      <c r="G1643">
        <v>1</v>
      </c>
      <c r="H1643" s="1" t="s">
        <v>24</v>
      </c>
      <c r="I1643" t="s">
        <v>8118</v>
      </c>
      <c r="J1643" t="s">
        <v>8119</v>
      </c>
      <c r="K1643">
        <v>2336</v>
      </c>
      <c r="L1643">
        <v>2336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 t="s">
        <v>24</v>
      </c>
      <c r="T1643">
        <v>0</v>
      </c>
      <c r="U1643">
        <v>10</v>
      </c>
      <c r="V1643" t="str">
        <f t="shared" si="26"/>
        <v>NÃO</v>
      </c>
    </row>
    <row r="1644" spans="1:22" x14ac:dyDescent="0.25">
      <c r="A1644" t="s">
        <v>8120</v>
      </c>
      <c r="B1644" t="s">
        <v>8121</v>
      </c>
      <c r="C1644" t="s">
        <v>8122</v>
      </c>
      <c r="D1644" t="s">
        <v>88</v>
      </c>
      <c r="E1644" t="s">
        <v>123</v>
      </c>
      <c r="G1644">
        <v>24</v>
      </c>
      <c r="H1644" s="1" t="s">
        <v>24</v>
      </c>
      <c r="I1644" t="s">
        <v>8123</v>
      </c>
      <c r="J1644" t="s">
        <v>8124</v>
      </c>
      <c r="K1644">
        <v>58</v>
      </c>
      <c r="L1644">
        <v>1802</v>
      </c>
      <c r="M1644">
        <v>11</v>
      </c>
      <c r="N1644">
        <v>8.5</v>
      </c>
      <c r="O1644">
        <v>25</v>
      </c>
      <c r="P1644">
        <v>46.5</v>
      </c>
      <c r="Q1644">
        <v>36</v>
      </c>
      <c r="R1644">
        <v>22</v>
      </c>
      <c r="S1644" t="s">
        <v>24</v>
      </c>
      <c r="T1644">
        <v>0</v>
      </c>
      <c r="U1644">
        <v>5</v>
      </c>
      <c r="V1644" t="str">
        <f t="shared" si="26"/>
        <v>NÃO</v>
      </c>
    </row>
    <row r="1645" spans="1:22" x14ac:dyDescent="0.25">
      <c r="A1645" t="s">
        <v>8125</v>
      </c>
      <c r="B1645" t="s">
        <v>8126</v>
      </c>
      <c r="C1645" t="s">
        <v>8127</v>
      </c>
      <c r="D1645" t="s">
        <v>138</v>
      </c>
      <c r="E1645" t="s">
        <v>62</v>
      </c>
      <c r="G1645">
        <v>24</v>
      </c>
      <c r="H1645" s="1" t="s">
        <v>24</v>
      </c>
      <c r="I1645" t="s">
        <v>8128</v>
      </c>
      <c r="J1645" t="s">
        <v>8129</v>
      </c>
      <c r="K1645">
        <v>40</v>
      </c>
      <c r="L1645">
        <v>960</v>
      </c>
      <c r="M1645">
        <v>26</v>
      </c>
      <c r="N1645">
        <v>12</v>
      </c>
      <c r="O1645">
        <v>9</v>
      </c>
      <c r="P1645">
        <v>0</v>
      </c>
      <c r="Q1645">
        <v>0</v>
      </c>
      <c r="R1645">
        <v>0</v>
      </c>
      <c r="S1645" t="s">
        <v>24</v>
      </c>
      <c r="T1645">
        <v>0</v>
      </c>
      <c r="U1645">
        <v>10</v>
      </c>
      <c r="V1645" t="str">
        <f t="shared" si="26"/>
        <v>NÃO</v>
      </c>
    </row>
    <row r="1646" spans="1:22" x14ac:dyDescent="0.25">
      <c r="A1646" t="s">
        <v>8130</v>
      </c>
      <c r="B1646" t="s">
        <v>8131</v>
      </c>
      <c r="C1646" t="s">
        <v>8132</v>
      </c>
      <c r="D1646" t="s">
        <v>138</v>
      </c>
      <c r="E1646" t="s">
        <v>29</v>
      </c>
      <c r="F1646" t="s">
        <v>30</v>
      </c>
      <c r="G1646">
        <v>6</v>
      </c>
      <c r="H1646" s="1" t="s">
        <v>24</v>
      </c>
      <c r="I1646" t="s">
        <v>8133</v>
      </c>
      <c r="J1646" t="s">
        <v>8134</v>
      </c>
      <c r="K1646">
        <v>225</v>
      </c>
      <c r="L1646">
        <v>1350</v>
      </c>
      <c r="M1646">
        <v>30</v>
      </c>
      <c r="N1646">
        <v>21.5</v>
      </c>
      <c r="O1646">
        <v>6</v>
      </c>
      <c r="P1646">
        <v>0</v>
      </c>
      <c r="Q1646">
        <v>0</v>
      </c>
      <c r="R1646">
        <v>0</v>
      </c>
      <c r="S1646" t="s">
        <v>24</v>
      </c>
      <c r="T1646">
        <v>0</v>
      </c>
      <c r="U1646">
        <v>10</v>
      </c>
      <c r="V1646" t="str">
        <f t="shared" si="26"/>
        <v>NÃO</v>
      </c>
    </row>
    <row r="1647" spans="1:22" x14ac:dyDescent="0.25">
      <c r="A1647" t="s">
        <v>8135</v>
      </c>
      <c r="B1647" t="s">
        <v>8136</v>
      </c>
      <c r="C1647" t="s">
        <v>8137</v>
      </c>
      <c r="D1647" t="s">
        <v>6407</v>
      </c>
      <c r="E1647" t="s">
        <v>62</v>
      </c>
      <c r="G1647">
        <v>6</v>
      </c>
      <c r="H1647" s="1" t="s">
        <v>24</v>
      </c>
      <c r="I1647" t="s">
        <v>8138</v>
      </c>
      <c r="J1647" t="s">
        <v>8139</v>
      </c>
      <c r="K1647">
        <v>220</v>
      </c>
      <c r="L1647">
        <v>1430</v>
      </c>
      <c r="M1647">
        <v>8</v>
      </c>
      <c r="N1647">
        <v>8</v>
      </c>
      <c r="O1647">
        <v>23</v>
      </c>
      <c r="P1647">
        <v>25</v>
      </c>
      <c r="Q1647">
        <v>17</v>
      </c>
      <c r="R1647">
        <v>24.5</v>
      </c>
      <c r="S1647" t="s">
        <v>24</v>
      </c>
      <c r="T1647">
        <v>0</v>
      </c>
      <c r="U1647">
        <v>10</v>
      </c>
      <c r="V1647" t="str">
        <f t="shared" si="26"/>
        <v>NÃO</v>
      </c>
    </row>
    <row r="1648" spans="1:22" x14ac:dyDescent="0.25">
      <c r="A1648" t="s">
        <v>8140</v>
      </c>
      <c r="B1648" t="s">
        <v>8141</v>
      </c>
      <c r="C1648" t="s">
        <v>8142</v>
      </c>
      <c r="D1648" t="s">
        <v>6407</v>
      </c>
      <c r="E1648" t="s">
        <v>62</v>
      </c>
      <c r="G1648">
        <v>6</v>
      </c>
      <c r="H1648" s="1" t="s">
        <v>24</v>
      </c>
      <c r="I1648" t="s">
        <v>8143</v>
      </c>
      <c r="J1648" t="s">
        <v>8144</v>
      </c>
      <c r="K1648">
        <v>135</v>
      </c>
      <c r="L1648">
        <v>880</v>
      </c>
      <c r="M1648">
        <v>8</v>
      </c>
      <c r="N1648">
        <v>8</v>
      </c>
      <c r="O1648">
        <v>15.8</v>
      </c>
      <c r="P1648">
        <v>25</v>
      </c>
      <c r="Q1648">
        <v>17</v>
      </c>
      <c r="R1648">
        <v>17.5</v>
      </c>
      <c r="S1648" t="s">
        <v>24</v>
      </c>
      <c r="T1648">
        <v>0</v>
      </c>
      <c r="U1648">
        <v>10</v>
      </c>
      <c r="V1648" t="str">
        <f t="shared" si="26"/>
        <v>NÃO</v>
      </c>
    </row>
    <row r="1649" spans="1:22" x14ac:dyDescent="0.25">
      <c r="A1649" t="s">
        <v>8146</v>
      </c>
      <c r="B1649" t="s">
        <v>8147</v>
      </c>
      <c r="C1649" t="s">
        <v>8148</v>
      </c>
      <c r="D1649" t="s">
        <v>85</v>
      </c>
      <c r="E1649" t="s">
        <v>29</v>
      </c>
      <c r="F1649" t="s">
        <v>30</v>
      </c>
      <c r="G1649">
        <v>120</v>
      </c>
      <c r="H1649" s="1" t="s">
        <v>24</v>
      </c>
      <c r="I1649" t="s">
        <v>8149</v>
      </c>
      <c r="J1649" t="s">
        <v>8150</v>
      </c>
      <c r="K1649">
        <v>35</v>
      </c>
      <c r="L1649">
        <v>4200</v>
      </c>
      <c r="M1649">
        <v>9</v>
      </c>
      <c r="N1649">
        <v>9</v>
      </c>
      <c r="O1649">
        <v>13</v>
      </c>
      <c r="P1649">
        <v>37</v>
      </c>
      <c r="Q1649">
        <v>27.8</v>
      </c>
      <c r="R1649">
        <v>29.5</v>
      </c>
      <c r="S1649" t="s">
        <v>24</v>
      </c>
      <c r="T1649">
        <v>0</v>
      </c>
      <c r="U1649">
        <v>10</v>
      </c>
      <c r="V1649" t="str">
        <f t="shared" si="26"/>
        <v>NÃO</v>
      </c>
    </row>
    <row r="1650" spans="1:22" x14ac:dyDescent="0.25">
      <c r="A1650" t="s">
        <v>8151</v>
      </c>
      <c r="B1650" t="s">
        <v>8152</v>
      </c>
      <c r="C1650" t="s">
        <v>8153</v>
      </c>
      <c r="D1650" t="s">
        <v>85</v>
      </c>
      <c r="E1650" t="s">
        <v>29</v>
      </c>
      <c r="F1650" t="s">
        <v>30</v>
      </c>
      <c r="G1650">
        <v>120</v>
      </c>
      <c r="H1650" s="1" t="s">
        <v>24</v>
      </c>
      <c r="I1650" t="s">
        <v>8154</v>
      </c>
      <c r="J1650" t="s">
        <v>8155</v>
      </c>
      <c r="K1650">
        <v>50</v>
      </c>
      <c r="L1650">
        <v>6000</v>
      </c>
      <c r="M1650">
        <v>9.4</v>
      </c>
      <c r="N1650">
        <v>9.4</v>
      </c>
      <c r="O1650">
        <v>23</v>
      </c>
      <c r="P1650">
        <v>37</v>
      </c>
      <c r="Q1650">
        <v>43</v>
      </c>
      <c r="R1650">
        <v>31</v>
      </c>
      <c r="S1650" t="s">
        <v>24</v>
      </c>
      <c r="T1650">
        <v>0</v>
      </c>
      <c r="U1650">
        <v>10</v>
      </c>
      <c r="V1650" t="str">
        <f t="shared" si="26"/>
        <v>NÃO</v>
      </c>
    </row>
    <row r="1651" spans="1:22" x14ac:dyDescent="0.25">
      <c r="A1651" t="s">
        <v>8156</v>
      </c>
      <c r="B1651" t="s">
        <v>8157</v>
      </c>
      <c r="C1651" t="s">
        <v>8158</v>
      </c>
      <c r="D1651" t="s">
        <v>85</v>
      </c>
      <c r="E1651" t="s">
        <v>29</v>
      </c>
      <c r="F1651" t="s">
        <v>30</v>
      </c>
      <c r="G1651">
        <v>120</v>
      </c>
      <c r="H1651" s="1" t="s">
        <v>24</v>
      </c>
      <c r="I1651" t="s">
        <v>8159</v>
      </c>
      <c r="J1651" t="s">
        <v>8160</v>
      </c>
      <c r="K1651">
        <v>35</v>
      </c>
      <c r="L1651">
        <v>4200</v>
      </c>
      <c r="M1651">
        <v>9</v>
      </c>
      <c r="N1651">
        <v>9</v>
      </c>
      <c r="O1651">
        <v>13</v>
      </c>
      <c r="P1651">
        <v>37</v>
      </c>
      <c r="Q1651">
        <v>27.8</v>
      </c>
      <c r="R1651">
        <v>29.5</v>
      </c>
      <c r="S1651" t="s">
        <v>24</v>
      </c>
      <c r="T1651">
        <v>0</v>
      </c>
      <c r="U1651">
        <v>10</v>
      </c>
      <c r="V1651" t="str">
        <f t="shared" si="26"/>
        <v>NÃO</v>
      </c>
    </row>
    <row r="1652" spans="1:22" x14ac:dyDescent="0.25">
      <c r="A1652" t="s">
        <v>8161</v>
      </c>
      <c r="B1652" t="s">
        <v>8162</v>
      </c>
      <c r="C1652" t="s">
        <v>8163</v>
      </c>
      <c r="D1652" t="s">
        <v>85</v>
      </c>
      <c r="E1652" t="s">
        <v>62</v>
      </c>
      <c r="G1652">
        <v>50</v>
      </c>
      <c r="H1652" s="1" t="s">
        <v>24</v>
      </c>
      <c r="I1652" t="s">
        <v>8164</v>
      </c>
      <c r="J1652" t="s">
        <v>8165</v>
      </c>
      <c r="K1652">
        <v>90</v>
      </c>
      <c r="L1652">
        <v>4500</v>
      </c>
      <c r="M1652">
        <v>32</v>
      </c>
      <c r="N1652">
        <v>32</v>
      </c>
      <c r="O1652">
        <v>10</v>
      </c>
      <c r="P1652">
        <v>32</v>
      </c>
      <c r="Q1652">
        <v>32</v>
      </c>
      <c r="R1652">
        <v>34.5</v>
      </c>
      <c r="S1652" t="s">
        <v>24</v>
      </c>
      <c r="T1652">
        <v>0</v>
      </c>
      <c r="U1652">
        <v>10</v>
      </c>
      <c r="V1652" t="str">
        <f t="shared" si="26"/>
        <v>NÃO</v>
      </c>
    </row>
    <row r="1653" spans="1:22" x14ac:dyDescent="0.25">
      <c r="A1653" t="s">
        <v>8166</v>
      </c>
      <c r="B1653" t="s">
        <v>8167</v>
      </c>
      <c r="C1653" t="s">
        <v>8168</v>
      </c>
      <c r="D1653" t="s">
        <v>85</v>
      </c>
      <c r="E1653" t="s">
        <v>62</v>
      </c>
      <c r="G1653">
        <v>25</v>
      </c>
      <c r="H1653" s="1" t="s">
        <v>24</v>
      </c>
      <c r="I1653" t="s">
        <v>8169</v>
      </c>
      <c r="J1653" t="s">
        <v>8170</v>
      </c>
      <c r="K1653">
        <v>392</v>
      </c>
      <c r="L1653">
        <v>9800</v>
      </c>
      <c r="M1653">
        <v>23</v>
      </c>
      <c r="N1653">
        <v>18</v>
      </c>
      <c r="O1653">
        <v>29.5</v>
      </c>
      <c r="P1653">
        <v>23</v>
      </c>
      <c r="Q1653">
        <v>18</v>
      </c>
      <c r="R1653">
        <v>115</v>
      </c>
      <c r="S1653" t="s">
        <v>24</v>
      </c>
      <c r="T1653">
        <v>0</v>
      </c>
      <c r="U1653">
        <v>10</v>
      </c>
      <c r="V1653" t="str">
        <f t="shared" si="26"/>
        <v>NÃO</v>
      </c>
    </row>
    <row r="1654" spans="1:22" x14ac:dyDescent="0.25">
      <c r="A1654" t="s">
        <v>8171</v>
      </c>
      <c r="B1654" t="s">
        <v>8172</v>
      </c>
      <c r="C1654" t="s">
        <v>8173</v>
      </c>
      <c r="D1654" t="s">
        <v>85</v>
      </c>
      <c r="E1654" t="s">
        <v>62</v>
      </c>
      <c r="G1654">
        <v>25</v>
      </c>
      <c r="H1654" s="1" t="s">
        <v>24</v>
      </c>
      <c r="I1654" t="s">
        <v>8174</v>
      </c>
      <c r="J1654" t="s">
        <v>8175</v>
      </c>
      <c r="K1654">
        <v>392</v>
      </c>
      <c r="L1654">
        <v>9800</v>
      </c>
      <c r="M1654">
        <v>23</v>
      </c>
      <c r="N1654">
        <v>18</v>
      </c>
      <c r="O1654">
        <v>29.5</v>
      </c>
      <c r="P1654">
        <v>23</v>
      </c>
      <c r="Q1654">
        <v>18</v>
      </c>
      <c r="R1654">
        <v>115</v>
      </c>
      <c r="S1654" t="s">
        <v>24</v>
      </c>
      <c r="T1654">
        <v>0</v>
      </c>
      <c r="U1654">
        <v>10</v>
      </c>
      <c r="V1654" t="str">
        <f t="shared" si="26"/>
        <v>NÃO</v>
      </c>
    </row>
    <row r="1655" spans="1:22" x14ac:dyDescent="0.25">
      <c r="A1655" t="s">
        <v>8176</v>
      </c>
      <c r="B1655" t="s">
        <v>8177</v>
      </c>
      <c r="C1655" t="s">
        <v>8178</v>
      </c>
      <c r="D1655" t="s">
        <v>85</v>
      </c>
      <c r="E1655" t="s">
        <v>62</v>
      </c>
      <c r="F1655" t="s">
        <v>155</v>
      </c>
      <c r="G1655">
        <v>60</v>
      </c>
      <c r="H1655" s="1" t="s">
        <v>24</v>
      </c>
      <c r="I1655" t="s">
        <v>8179</v>
      </c>
      <c r="J1655" t="s">
        <v>8180</v>
      </c>
      <c r="K1655">
        <v>76</v>
      </c>
      <c r="L1655">
        <v>4560</v>
      </c>
      <c r="M1655">
        <v>6</v>
      </c>
      <c r="N1655">
        <v>40</v>
      </c>
      <c r="O1655">
        <v>16.3</v>
      </c>
      <c r="P1655">
        <v>47</v>
      </c>
      <c r="Q1655">
        <v>47</v>
      </c>
      <c r="R1655">
        <v>15</v>
      </c>
      <c r="S1655" t="s">
        <v>24</v>
      </c>
      <c r="T1655">
        <v>0</v>
      </c>
      <c r="U1655">
        <v>10</v>
      </c>
      <c r="V1655" t="str">
        <f t="shared" si="26"/>
        <v>NÃO</v>
      </c>
    </row>
    <row r="1656" spans="1:22" x14ac:dyDescent="0.25">
      <c r="A1656" t="s">
        <v>8181</v>
      </c>
      <c r="B1656" t="s">
        <v>8182</v>
      </c>
      <c r="C1656" t="s">
        <v>8183</v>
      </c>
      <c r="D1656" t="s">
        <v>85</v>
      </c>
      <c r="E1656" t="s">
        <v>1062</v>
      </c>
      <c r="G1656">
        <v>6</v>
      </c>
      <c r="H1656" s="1" t="s">
        <v>24</v>
      </c>
      <c r="I1656" t="s">
        <v>8184</v>
      </c>
      <c r="J1656" t="s">
        <v>8185</v>
      </c>
      <c r="K1656">
        <v>3500</v>
      </c>
      <c r="L1656">
        <v>21000</v>
      </c>
      <c r="M1656">
        <v>70</v>
      </c>
      <c r="N1656">
        <v>70</v>
      </c>
      <c r="O1656">
        <v>70</v>
      </c>
      <c r="P1656">
        <v>70</v>
      </c>
      <c r="Q1656">
        <v>70</v>
      </c>
      <c r="R1656">
        <v>110</v>
      </c>
      <c r="S1656" t="s">
        <v>24</v>
      </c>
      <c r="T1656">
        <v>0</v>
      </c>
      <c r="U1656">
        <v>5</v>
      </c>
      <c r="V1656" t="str">
        <f t="shared" si="26"/>
        <v>NÃO</v>
      </c>
    </row>
    <row r="1657" spans="1:22" x14ac:dyDescent="0.25">
      <c r="A1657" t="s">
        <v>8186</v>
      </c>
      <c r="B1657" t="s">
        <v>8187</v>
      </c>
      <c r="C1657" t="s">
        <v>8188</v>
      </c>
      <c r="D1657" t="s">
        <v>85</v>
      </c>
      <c r="E1657" t="s">
        <v>1062</v>
      </c>
      <c r="G1657">
        <v>6</v>
      </c>
      <c r="H1657" s="1" t="s">
        <v>24</v>
      </c>
      <c r="I1657" t="s">
        <v>8189</v>
      </c>
      <c r="J1657" t="s">
        <v>8190</v>
      </c>
      <c r="K1657">
        <v>3500</v>
      </c>
      <c r="L1657">
        <v>21000</v>
      </c>
      <c r="M1657">
        <v>70</v>
      </c>
      <c r="N1657">
        <v>70</v>
      </c>
      <c r="O1657">
        <v>70</v>
      </c>
      <c r="P1657">
        <v>70</v>
      </c>
      <c r="Q1657">
        <v>70</v>
      </c>
      <c r="R1657">
        <v>110</v>
      </c>
      <c r="S1657" t="s">
        <v>24</v>
      </c>
      <c r="T1657">
        <v>0</v>
      </c>
      <c r="U1657">
        <v>5</v>
      </c>
      <c r="V1657" t="str">
        <f t="shared" si="26"/>
        <v>NÃO</v>
      </c>
    </row>
    <row r="1658" spans="1:22" x14ac:dyDescent="0.25">
      <c r="A1658" t="s">
        <v>8191</v>
      </c>
      <c r="B1658" t="s">
        <v>8192</v>
      </c>
      <c r="C1658" t="s">
        <v>8193</v>
      </c>
      <c r="D1658" t="s">
        <v>85</v>
      </c>
      <c r="E1658" t="s">
        <v>62</v>
      </c>
      <c r="G1658">
        <v>50</v>
      </c>
      <c r="H1658" s="1" t="s">
        <v>24</v>
      </c>
      <c r="I1658" t="s">
        <v>8194</v>
      </c>
      <c r="J1658" t="s">
        <v>8195</v>
      </c>
      <c r="K1658">
        <v>228</v>
      </c>
      <c r="L1658">
        <v>11400</v>
      </c>
      <c r="M1658">
        <v>24</v>
      </c>
      <c r="N1658">
        <v>24</v>
      </c>
      <c r="O1658">
        <v>25</v>
      </c>
      <c r="P1658">
        <v>24</v>
      </c>
      <c r="Q1658">
        <v>24</v>
      </c>
      <c r="R1658">
        <v>126</v>
      </c>
      <c r="S1658" t="s">
        <v>24</v>
      </c>
      <c r="T1658">
        <v>0</v>
      </c>
      <c r="U1658">
        <v>10</v>
      </c>
      <c r="V1658" t="str">
        <f t="shared" si="26"/>
        <v>NÃO</v>
      </c>
    </row>
    <row r="1659" spans="1:22" x14ac:dyDescent="0.25">
      <c r="A1659" t="s">
        <v>8196</v>
      </c>
      <c r="B1659" t="s">
        <v>8197</v>
      </c>
      <c r="C1659" t="s">
        <v>8198</v>
      </c>
      <c r="D1659" t="s">
        <v>133</v>
      </c>
      <c r="E1659" t="s">
        <v>62</v>
      </c>
      <c r="G1659">
        <v>40</v>
      </c>
      <c r="H1659" s="1" t="s">
        <v>24</v>
      </c>
      <c r="I1659" t="s">
        <v>8199</v>
      </c>
      <c r="J1659" t="s">
        <v>8200</v>
      </c>
      <c r="K1659">
        <v>88</v>
      </c>
      <c r="L1659">
        <v>3505</v>
      </c>
      <c r="M1659">
        <v>45</v>
      </c>
      <c r="N1659">
        <v>41</v>
      </c>
      <c r="O1659">
        <v>39</v>
      </c>
      <c r="P1659">
        <v>0</v>
      </c>
      <c r="Q1659">
        <v>0</v>
      </c>
      <c r="R1659">
        <v>0</v>
      </c>
      <c r="S1659" t="s">
        <v>24</v>
      </c>
      <c r="T1659">
        <v>0</v>
      </c>
      <c r="U1659">
        <v>10</v>
      </c>
      <c r="V1659" t="str">
        <f t="shared" si="26"/>
        <v>NÃO</v>
      </c>
    </row>
    <row r="1660" spans="1:22" x14ac:dyDescent="0.25">
      <c r="A1660" t="s">
        <v>8201</v>
      </c>
      <c r="B1660" t="s">
        <v>8202</v>
      </c>
      <c r="C1660" t="s">
        <v>8203</v>
      </c>
      <c r="D1660" t="s">
        <v>133</v>
      </c>
      <c r="E1660" t="s">
        <v>62</v>
      </c>
      <c r="G1660">
        <v>30</v>
      </c>
      <c r="H1660" s="1" t="s">
        <v>24</v>
      </c>
      <c r="I1660" t="s">
        <v>8204</v>
      </c>
      <c r="J1660" t="s">
        <v>8205</v>
      </c>
      <c r="K1660">
        <v>78</v>
      </c>
      <c r="L1660">
        <v>2336</v>
      </c>
      <c r="M1660">
        <v>48</v>
      </c>
      <c r="N1660">
        <v>21</v>
      </c>
      <c r="O1660">
        <v>36</v>
      </c>
      <c r="P1660">
        <v>0</v>
      </c>
      <c r="Q1660">
        <v>0</v>
      </c>
      <c r="R1660">
        <v>0</v>
      </c>
      <c r="S1660" t="s">
        <v>24</v>
      </c>
      <c r="T1660">
        <v>0</v>
      </c>
      <c r="U1660">
        <v>10</v>
      </c>
      <c r="V1660" t="str">
        <f t="shared" si="26"/>
        <v>NÃO</v>
      </c>
    </row>
    <row r="1661" spans="1:22" x14ac:dyDescent="0.25">
      <c r="A1661" t="s">
        <v>8206</v>
      </c>
      <c r="B1661" t="s">
        <v>8207</v>
      </c>
      <c r="C1661" t="s">
        <v>8208</v>
      </c>
      <c r="D1661" t="s">
        <v>133</v>
      </c>
      <c r="E1661" t="s">
        <v>62</v>
      </c>
      <c r="G1661">
        <v>30</v>
      </c>
      <c r="H1661" s="1" t="s">
        <v>24</v>
      </c>
      <c r="I1661" t="s">
        <v>8209</v>
      </c>
      <c r="J1661" t="s">
        <v>8210</v>
      </c>
      <c r="K1661">
        <v>78</v>
      </c>
      <c r="L1661">
        <v>2336</v>
      </c>
      <c r="M1661">
        <v>41</v>
      </c>
      <c r="N1661">
        <v>27</v>
      </c>
      <c r="O1661">
        <v>32</v>
      </c>
      <c r="P1661">
        <v>0</v>
      </c>
      <c r="Q1661">
        <v>0</v>
      </c>
      <c r="R1661">
        <v>0</v>
      </c>
      <c r="S1661" t="s">
        <v>24</v>
      </c>
      <c r="T1661">
        <v>0</v>
      </c>
      <c r="U1661">
        <v>10</v>
      </c>
      <c r="V1661" t="str">
        <f t="shared" si="26"/>
        <v>NÃO</v>
      </c>
    </row>
    <row r="1662" spans="1:22" x14ac:dyDescent="0.25">
      <c r="A1662" t="s">
        <v>8211</v>
      </c>
      <c r="B1662" t="s">
        <v>8212</v>
      </c>
      <c r="C1662" t="s">
        <v>8213</v>
      </c>
      <c r="D1662" t="s">
        <v>133</v>
      </c>
      <c r="E1662" t="s">
        <v>62</v>
      </c>
      <c r="G1662">
        <v>30</v>
      </c>
      <c r="H1662" s="1" t="s">
        <v>24</v>
      </c>
      <c r="I1662" t="s">
        <v>8214</v>
      </c>
      <c r="J1662" t="s">
        <v>8215</v>
      </c>
      <c r="K1662">
        <v>78</v>
      </c>
      <c r="L1662">
        <v>2336</v>
      </c>
      <c r="M1662">
        <v>48</v>
      </c>
      <c r="N1662">
        <v>21</v>
      </c>
      <c r="O1662">
        <v>36</v>
      </c>
      <c r="P1662">
        <v>0</v>
      </c>
      <c r="Q1662">
        <v>0</v>
      </c>
      <c r="R1662">
        <v>0</v>
      </c>
      <c r="S1662" t="s">
        <v>24</v>
      </c>
      <c r="T1662">
        <v>0</v>
      </c>
      <c r="U1662">
        <v>10</v>
      </c>
      <c r="V1662" t="str">
        <f t="shared" si="26"/>
        <v>NÃO</v>
      </c>
    </row>
    <row r="1663" spans="1:22" x14ac:dyDescent="0.25">
      <c r="A1663" t="s">
        <v>8216</v>
      </c>
      <c r="B1663" t="s">
        <v>8217</v>
      </c>
      <c r="C1663" t="s">
        <v>8218</v>
      </c>
      <c r="D1663" t="s">
        <v>133</v>
      </c>
      <c r="E1663" t="s">
        <v>62</v>
      </c>
      <c r="G1663">
        <v>30</v>
      </c>
      <c r="H1663" s="1" t="s">
        <v>24</v>
      </c>
      <c r="I1663" t="s">
        <v>8219</v>
      </c>
      <c r="J1663" t="s">
        <v>8220</v>
      </c>
      <c r="K1663">
        <v>78</v>
      </c>
      <c r="L1663">
        <v>2336</v>
      </c>
      <c r="M1663">
        <v>48</v>
      </c>
      <c r="N1663">
        <v>21</v>
      </c>
      <c r="O1663">
        <v>36</v>
      </c>
      <c r="P1663">
        <v>0</v>
      </c>
      <c r="Q1663">
        <v>0</v>
      </c>
      <c r="R1663">
        <v>0</v>
      </c>
      <c r="S1663" t="s">
        <v>24</v>
      </c>
      <c r="T1663">
        <v>0</v>
      </c>
      <c r="U1663">
        <v>10</v>
      </c>
      <c r="V1663" t="str">
        <f t="shared" si="26"/>
        <v>NÃO</v>
      </c>
    </row>
    <row r="1664" spans="1:22" x14ac:dyDescent="0.25">
      <c r="A1664" t="s">
        <v>8221</v>
      </c>
      <c r="B1664" t="s">
        <v>8222</v>
      </c>
      <c r="C1664" t="s">
        <v>8223</v>
      </c>
      <c r="D1664" t="s">
        <v>133</v>
      </c>
      <c r="E1664" t="s">
        <v>62</v>
      </c>
      <c r="G1664">
        <v>30</v>
      </c>
      <c r="H1664" s="1" t="s">
        <v>24</v>
      </c>
      <c r="I1664" t="s">
        <v>8224</v>
      </c>
      <c r="J1664" t="s">
        <v>8225</v>
      </c>
      <c r="K1664">
        <v>78</v>
      </c>
      <c r="L1664">
        <v>2336</v>
      </c>
      <c r="M1664">
        <v>48</v>
      </c>
      <c r="N1664">
        <v>21</v>
      </c>
      <c r="O1664">
        <v>36</v>
      </c>
      <c r="P1664">
        <v>0</v>
      </c>
      <c r="Q1664">
        <v>0</v>
      </c>
      <c r="R1664">
        <v>0</v>
      </c>
      <c r="S1664" t="s">
        <v>24</v>
      </c>
      <c r="T1664">
        <v>0</v>
      </c>
      <c r="U1664">
        <v>10</v>
      </c>
      <c r="V1664" t="str">
        <f t="shared" si="26"/>
        <v>NÃO</v>
      </c>
    </row>
    <row r="1665" spans="1:22" x14ac:dyDescent="0.25">
      <c r="A1665" t="s">
        <v>8226</v>
      </c>
      <c r="B1665" t="s">
        <v>8227</v>
      </c>
      <c r="C1665" t="s">
        <v>8228</v>
      </c>
      <c r="D1665" t="s">
        <v>129</v>
      </c>
      <c r="E1665" t="s">
        <v>130</v>
      </c>
      <c r="G1665">
        <v>6</v>
      </c>
      <c r="H1665" s="1" t="s">
        <v>24</v>
      </c>
      <c r="I1665" t="s">
        <v>8229</v>
      </c>
      <c r="J1665" t="s">
        <v>8230</v>
      </c>
      <c r="K1665">
        <v>595</v>
      </c>
      <c r="L1665">
        <v>3570</v>
      </c>
      <c r="M1665">
        <v>40</v>
      </c>
      <c r="N1665">
        <v>22</v>
      </c>
      <c r="O1665">
        <v>35</v>
      </c>
      <c r="P1665">
        <v>0</v>
      </c>
      <c r="Q1665">
        <v>0</v>
      </c>
      <c r="R1665">
        <v>0</v>
      </c>
      <c r="S1665" t="s">
        <v>24</v>
      </c>
      <c r="T1665">
        <v>0</v>
      </c>
      <c r="U1665">
        <v>5</v>
      </c>
      <c r="V1665" t="str">
        <f t="shared" si="26"/>
        <v>NÃO</v>
      </c>
    </row>
    <row r="1666" spans="1:22" x14ac:dyDescent="0.25">
      <c r="A1666" t="s">
        <v>8231</v>
      </c>
      <c r="B1666" t="s">
        <v>8232</v>
      </c>
      <c r="C1666" t="s">
        <v>8233</v>
      </c>
      <c r="D1666" t="s">
        <v>129</v>
      </c>
      <c r="E1666" t="s">
        <v>130</v>
      </c>
      <c r="G1666">
        <v>4</v>
      </c>
      <c r="H1666" s="1" t="s">
        <v>24</v>
      </c>
      <c r="I1666" t="s">
        <v>8234</v>
      </c>
      <c r="J1666" t="s">
        <v>8235</v>
      </c>
      <c r="K1666">
        <v>775</v>
      </c>
      <c r="L1666">
        <v>3100</v>
      </c>
      <c r="M1666">
        <v>63</v>
      </c>
      <c r="N1666">
        <v>22</v>
      </c>
      <c r="O1666">
        <v>35</v>
      </c>
      <c r="P1666">
        <v>0</v>
      </c>
      <c r="Q1666">
        <v>0</v>
      </c>
      <c r="R1666">
        <v>0</v>
      </c>
      <c r="S1666" t="s">
        <v>24</v>
      </c>
      <c r="T1666">
        <v>0</v>
      </c>
      <c r="U1666">
        <v>5</v>
      </c>
      <c r="V1666" t="str">
        <f t="shared" si="26"/>
        <v>NÃO</v>
      </c>
    </row>
    <row r="1667" spans="1:22" x14ac:dyDescent="0.25">
      <c r="A1667" t="s">
        <v>8236</v>
      </c>
      <c r="B1667" t="s">
        <v>8237</v>
      </c>
      <c r="C1667" t="s">
        <v>8238</v>
      </c>
      <c r="D1667" t="s">
        <v>129</v>
      </c>
      <c r="E1667" t="s">
        <v>62</v>
      </c>
      <c r="G1667">
        <v>6</v>
      </c>
      <c r="H1667" s="1" t="s">
        <v>24</v>
      </c>
      <c r="I1667" t="s">
        <v>8239</v>
      </c>
      <c r="J1667" t="s">
        <v>8240</v>
      </c>
      <c r="K1667">
        <v>780</v>
      </c>
      <c r="L1667">
        <v>4680</v>
      </c>
      <c r="M1667">
        <v>40</v>
      </c>
      <c r="N1667">
        <v>40</v>
      </c>
      <c r="O1667">
        <v>43</v>
      </c>
      <c r="P1667">
        <v>0</v>
      </c>
      <c r="Q1667">
        <v>0</v>
      </c>
      <c r="R1667">
        <v>0</v>
      </c>
      <c r="S1667" t="s">
        <v>24</v>
      </c>
      <c r="T1667">
        <v>0</v>
      </c>
      <c r="U1667">
        <v>10</v>
      </c>
      <c r="V1667" t="str">
        <f t="shared" si="26"/>
        <v>NÃO</v>
      </c>
    </row>
    <row r="1668" spans="1:22" x14ac:dyDescent="0.25">
      <c r="A1668" t="s">
        <v>8241</v>
      </c>
      <c r="B1668" t="s">
        <v>8242</v>
      </c>
      <c r="C1668" t="s">
        <v>8243</v>
      </c>
      <c r="D1668" t="s">
        <v>129</v>
      </c>
      <c r="E1668" t="s">
        <v>29</v>
      </c>
      <c r="F1668" t="s">
        <v>30</v>
      </c>
      <c r="G1668">
        <v>12</v>
      </c>
      <c r="H1668" s="1" t="s">
        <v>24</v>
      </c>
      <c r="I1668" t="s">
        <v>8244</v>
      </c>
      <c r="J1668" t="s">
        <v>8245</v>
      </c>
      <c r="K1668">
        <v>330</v>
      </c>
      <c r="L1668">
        <v>3960</v>
      </c>
      <c r="M1668">
        <v>14</v>
      </c>
      <c r="N1668">
        <v>17</v>
      </c>
      <c r="O1668">
        <v>26</v>
      </c>
      <c r="P1668">
        <v>0</v>
      </c>
      <c r="Q1668">
        <v>0</v>
      </c>
      <c r="R1668">
        <v>0</v>
      </c>
      <c r="S1668" t="s">
        <v>24</v>
      </c>
      <c r="T1668">
        <v>0</v>
      </c>
      <c r="U1668">
        <v>10</v>
      </c>
      <c r="V1668" t="str">
        <f t="shared" ref="V1668:V1731" si="27">IF(OR(S1668="S",H1668="S"),"SIM","NÃO")</f>
        <v>NÃO</v>
      </c>
    </row>
    <row r="1669" spans="1:22" x14ac:dyDescent="0.25">
      <c r="A1669" t="s">
        <v>8246</v>
      </c>
      <c r="B1669" t="s">
        <v>8247</v>
      </c>
      <c r="C1669" t="s">
        <v>8248</v>
      </c>
      <c r="D1669" t="s">
        <v>129</v>
      </c>
      <c r="E1669" t="s">
        <v>29</v>
      </c>
      <c r="F1669" t="s">
        <v>30</v>
      </c>
      <c r="G1669">
        <v>8</v>
      </c>
      <c r="H1669" s="1" t="s">
        <v>24</v>
      </c>
      <c r="I1669" t="s">
        <v>8249</v>
      </c>
      <c r="J1669" t="s">
        <v>8250</v>
      </c>
      <c r="K1669">
        <v>180</v>
      </c>
      <c r="L1669">
        <v>1440</v>
      </c>
      <c r="M1669">
        <v>11.5</v>
      </c>
      <c r="N1669">
        <v>11.5</v>
      </c>
      <c r="O1669">
        <v>11</v>
      </c>
      <c r="P1669">
        <v>0</v>
      </c>
      <c r="Q1669">
        <v>0</v>
      </c>
      <c r="R1669">
        <v>0</v>
      </c>
      <c r="S1669" t="s">
        <v>24</v>
      </c>
      <c r="T1669">
        <v>0</v>
      </c>
      <c r="U1669">
        <v>10</v>
      </c>
      <c r="V1669" t="str">
        <f t="shared" si="27"/>
        <v>NÃO</v>
      </c>
    </row>
    <row r="1670" spans="1:22" x14ac:dyDescent="0.25">
      <c r="A1670" t="s">
        <v>8251</v>
      </c>
      <c r="B1670" t="s">
        <v>8252</v>
      </c>
      <c r="C1670" t="s">
        <v>8253</v>
      </c>
      <c r="D1670" t="s">
        <v>129</v>
      </c>
      <c r="E1670" t="s">
        <v>402</v>
      </c>
      <c r="G1670">
        <v>7</v>
      </c>
      <c r="H1670" s="1" t="s">
        <v>24</v>
      </c>
      <c r="I1670" t="s">
        <v>8254</v>
      </c>
      <c r="J1670" t="s">
        <v>8255</v>
      </c>
      <c r="K1670">
        <v>740</v>
      </c>
      <c r="L1670">
        <v>5180</v>
      </c>
      <c r="M1670">
        <v>53.5</v>
      </c>
      <c r="N1670">
        <v>12</v>
      </c>
      <c r="O1670">
        <v>36</v>
      </c>
      <c r="P1670">
        <v>0</v>
      </c>
      <c r="Q1670">
        <v>0</v>
      </c>
      <c r="R1670">
        <v>0</v>
      </c>
      <c r="S1670" t="s">
        <v>24</v>
      </c>
      <c r="T1670">
        <v>0</v>
      </c>
      <c r="U1670">
        <v>10</v>
      </c>
      <c r="V1670" t="str">
        <f t="shared" si="27"/>
        <v>NÃO</v>
      </c>
    </row>
    <row r="1671" spans="1:22" x14ac:dyDescent="0.25">
      <c r="A1671" t="s">
        <v>8256</v>
      </c>
      <c r="B1671" t="s">
        <v>8257</v>
      </c>
      <c r="C1671" t="s">
        <v>8258</v>
      </c>
      <c r="D1671" t="s">
        <v>129</v>
      </c>
      <c r="E1671" t="s">
        <v>402</v>
      </c>
      <c r="G1671">
        <v>10</v>
      </c>
      <c r="H1671" s="1" t="s">
        <v>24</v>
      </c>
      <c r="I1671" t="s">
        <v>8259</v>
      </c>
      <c r="J1671" t="s">
        <v>8260</v>
      </c>
      <c r="K1671">
        <v>375</v>
      </c>
      <c r="L1671">
        <v>3750</v>
      </c>
      <c r="M1671">
        <v>28</v>
      </c>
      <c r="N1671">
        <v>28</v>
      </c>
      <c r="O1671">
        <v>18</v>
      </c>
      <c r="P1671">
        <v>0</v>
      </c>
      <c r="Q1671">
        <v>0</v>
      </c>
      <c r="R1671">
        <v>0</v>
      </c>
      <c r="S1671" t="s">
        <v>24</v>
      </c>
      <c r="T1671">
        <v>0</v>
      </c>
      <c r="U1671">
        <v>10</v>
      </c>
      <c r="V1671" t="str">
        <f t="shared" si="27"/>
        <v>NÃO</v>
      </c>
    </row>
    <row r="1672" spans="1:22" x14ac:dyDescent="0.25">
      <c r="A1672" t="s">
        <v>8261</v>
      </c>
      <c r="B1672" t="s">
        <v>8262</v>
      </c>
      <c r="C1672" t="s">
        <v>8263</v>
      </c>
      <c r="D1672" t="s">
        <v>129</v>
      </c>
      <c r="E1672" t="s">
        <v>402</v>
      </c>
      <c r="G1672">
        <v>1</v>
      </c>
      <c r="H1672" s="1" t="s">
        <v>24</v>
      </c>
      <c r="I1672" t="s">
        <v>8264</v>
      </c>
      <c r="J1672" t="s">
        <v>8265</v>
      </c>
      <c r="K1672">
        <v>1920</v>
      </c>
      <c r="L1672">
        <v>1920</v>
      </c>
      <c r="M1672">
        <v>43</v>
      </c>
      <c r="N1672">
        <v>29.5</v>
      </c>
      <c r="O1672">
        <v>66</v>
      </c>
      <c r="P1672">
        <v>0</v>
      </c>
      <c r="Q1672">
        <v>0</v>
      </c>
      <c r="R1672">
        <v>0</v>
      </c>
      <c r="S1672" t="s">
        <v>24</v>
      </c>
      <c r="T1672">
        <v>0</v>
      </c>
      <c r="U1672">
        <v>10</v>
      </c>
      <c r="V1672" t="str">
        <f t="shared" si="27"/>
        <v>NÃO</v>
      </c>
    </row>
    <row r="1673" spans="1:22" x14ac:dyDescent="0.25">
      <c r="A1673" t="s">
        <v>8266</v>
      </c>
      <c r="B1673" t="s">
        <v>8267</v>
      </c>
      <c r="C1673" t="s">
        <v>8268</v>
      </c>
      <c r="D1673" t="s">
        <v>129</v>
      </c>
      <c r="E1673" t="s">
        <v>1062</v>
      </c>
      <c r="G1673">
        <v>1</v>
      </c>
      <c r="H1673" s="1" t="s">
        <v>24</v>
      </c>
      <c r="I1673" t="s">
        <v>8269</v>
      </c>
      <c r="J1673" t="s">
        <v>8270</v>
      </c>
      <c r="K1673">
        <v>3915</v>
      </c>
      <c r="L1673">
        <v>3915</v>
      </c>
      <c r="M1673">
        <v>41</v>
      </c>
      <c r="N1673">
        <v>65.5</v>
      </c>
      <c r="O1673">
        <v>42.5</v>
      </c>
      <c r="P1673">
        <v>0</v>
      </c>
      <c r="Q1673">
        <v>0</v>
      </c>
      <c r="R1673">
        <v>0</v>
      </c>
      <c r="S1673" t="s">
        <v>24</v>
      </c>
      <c r="T1673">
        <v>0</v>
      </c>
      <c r="U1673">
        <v>5</v>
      </c>
      <c r="V1673" t="str">
        <f t="shared" si="27"/>
        <v>NÃO</v>
      </c>
    </row>
    <row r="1674" spans="1:22" x14ac:dyDescent="0.25">
      <c r="A1674" t="s">
        <v>8271</v>
      </c>
      <c r="B1674" t="s">
        <v>8272</v>
      </c>
      <c r="C1674" t="s">
        <v>8273</v>
      </c>
      <c r="D1674" t="s">
        <v>129</v>
      </c>
      <c r="E1674" t="s">
        <v>1062</v>
      </c>
      <c r="G1674">
        <v>1</v>
      </c>
      <c r="H1674" s="1" t="s">
        <v>24</v>
      </c>
      <c r="I1674" t="s">
        <v>8274</v>
      </c>
      <c r="J1674" t="s">
        <v>8275</v>
      </c>
      <c r="K1674">
        <v>4280</v>
      </c>
      <c r="L1674">
        <v>4280</v>
      </c>
      <c r="M1674">
        <v>41</v>
      </c>
      <c r="N1674">
        <v>76.5</v>
      </c>
      <c r="O1674">
        <v>42.5</v>
      </c>
      <c r="P1674">
        <v>0</v>
      </c>
      <c r="Q1674">
        <v>0</v>
      </c>
      <c r="R1674">
        <v>0</v>
      </c>
      <c r="S1674" t="s">
        <v>24</v>
      </c>
      <c r="T1674">
        <v>0</v>
      </c>
      <c r="U1674">
        <v>5</v>
      </c>
      <c r="V1674" t="str">
        <f t="shared" si="27"/>
        <v>NÃO</v>
      </c>
    </row>
    <row r="1675" spans="1:22" x14ac:dyDescent="0.25">
      <c r="A1675" t="s">
        <v>8276</v>
      </c>
      <c r="B1675" t="s">
        <v>8277</v>
      </c>
      <c r="C1675" t="s">
        <v>8278</v>
      </c>
      <c r="D1675" t="s">
        <v>129</v>
      </c>
      <c r="E1675" t="s">
        <v>1062</v>
      </c>
      <c r="G1675">
        <v>1</v>
      </c>
      <c r="H1675" s="1" t="s">
        <v>24</v>
      </c>
      <c r="I1675" t="s">
        <v>8279</v>
      </c>
      <c r="J1675" t="s">
        <v>8280</v>
      </c>
      <c r="K1675">
        <v>4410</v>
      </c>
      <c r="L1675">
        <v>4410</v>
      </c>
      <c r="M1675">
        <v>41</v>
      </c>
      <c r="N1675">
        <v>76.5</v>
      </c>
      <c r="O1675">
        <v>42.5</v>
      </c>
      <c r="P1675">
        <v>0</v>
      </c>
      <c r="Q1675">
        <v>0</v>
      </c>
      <c r="R1675">
        <v>0</v>
      </c>
      <c r="S1675" t="s">
        <v>24</v>
      </c>
      <c r="T1675">
        <v>0</v>
      </c>
      <c r="U1675">
        <v>5</v>
      </c>
      <c r="V1675" t="str">
        <f t="shared" si="27"/>
        <v>NÃO</v>
      </c>
    </row>
    <row r="1676" spans="1:22" x14ac:dyDescent="0.25">
      <c r="A1676" t="s">
        <v>8281</v>
      </c>
      <c r="B1676" t="s">
        <v>8282</v>
      </c>
      <c r="C1676" t="s">
        <v>8283</v>
      </c>
      <c r="D1676" t="s">
        <v>129</v>
      </c>
      <c r="E1676" t="s">
        <v>402</v>
      </c>
      <c r="F1676" t="s">
        <v>155</v>
      </c>
      <c r="G1676">
        <v>10</v>
      </c>
      <c r="H1676" s="1" t="s">
        <v>24</v>
      </c>
      <c r="I1676" t="s">
        <v>8284</v>
      </c>
      <c r="J1676" t="s">
        <v>8285</v>
      </c>
      <c r="K1676">
        <v>550</v>
      </c>
      <c r="L1676">
        <v>5500</v>
      </c>
      <c r="M1676">
        <v>45</v>
      </c>
      <c r="N1676">
        <v>18</v>
      </c>
      <c r="O1676">
        <v>21</v>
      </c>
      <c r="P1676">
        <v>0</v>
      </c>
      <c r="Q1676">
        <v>0</v>
      </c>
      <c r="R1676">
        <v>0</v>
      </c>
      <c r="S1676" t="s">
        <v>24</v>
      </c>
      <c r="T1676">
        <v>0</v>
      </c>
      <c r="U1676">
        <v>10</v>
      </c>
      <c r="V1676" t="str">
        <f t="shared" si="27"/>
        <v>NÃO</v>
      </c>
    </row>
    <row r="1677" spans="1:22" x14ac:dyDescent="0.25">
      <c r="A1677" t="s">
        <v>8286</v>
      </c>
      <c r="B1677" t="s">
        <v>8287</v>
      </c>
      <c r="C1677" t="s">
        <v>8288</v>
      </c>
      <c r="D1677" t="s">
        <v>129</v>
      </c>
      <c r="E1677" t="s">
        <v>402</v>
      </c>
      <c r="G1677">
        <v>6</v>
      </c>
      <c r="H1677" s="1" t="s">
        <v>24</v>
      </c>
      <c r="I1677" t="s">
        <v>8289</v>
      </c>
      <c r="J1677" t="s">
        <v>8290</v>
      </c>
      <c r="K1677">
        <v>230</v>
      </c>
      <c r="L1677">
        <v>1380</v>
      </c>
      <c r="M1677">
        <v>20</v>
      </c>
      <c r="N1677">
        <v>20</v>
      </c>
      <c r="O1677">
        <v>21</v>
      </c>
      <c r="P1677">
        <v>0</v>
      </c>
      <c r="Q1677">
        <v>0</v>
      </c>
      <c r="R1677">
        <v>0</v>
      </c>
      <c r="S1677" t="s">
        <v>24</v>
      </c>
      <c r="T1677">
        <v>0</v>
      </c>
      <c r="U1677">
        <v>10</v>
      </c>
      <c r="V1677" t="str">
        <f t="shared" si="27"/>
        <v>NÃO</v>
      </c>
    </row>
    <row r="1678" spans="1:22" x14ac:dyDescent="0.25">
      <c r="A1678" t="s">
        <v>8291</v>
      </c>
      <c r="B1678" t="s">
        <v>8292</v>
      </c>
      <c r="C1678" t="s">
        <v>8293</v>
      </c>
      <c r="D1678" t="s">
        <v>129</v>
      </c>
      <c r="E1678" t="s">
        <v>402</v>
      </c>
      <c r="G1678">
        <v>15</v>
      </c>
      <c r="H1678" s="1" t="s">
        <v>24</v>
      </c>
      <c r="I1678" t="s">
        <v>8294</v>
      </c>
      <c r="J1678" t="s">
        <v>8295</v>
      </c>
      <c r="K1678">
        <v>120</v>
      </c>
      <c r="L1678">
        <v>1800</v>
      </c>
      <c r="M1678">
        <v>5.5</v>
      </c>
      <c r="N1678">
        <v>10.5</v>
      </c>
      <c r="O1678">
        <v>25</v>
      </c>
      <c r="P1678">
        <v>0</v>
      </c>
      <c r="Q1678">
        <v>0</v>
      </c>
      <c r="R1678">
        <v>0</v>
      </c>
      <c r="S1678" t="s">
        <v>24</v>
      </c>
      <c r="T1678">
        <v>0</v>
      </c>
      <c r="U1678">
        <v>10</v>
      </c>
      <c r="V1678" t="str">
        <f t="shared" si="27"/>
        <v>NÃO</v>
      </c>
    </row>
    <row r="1679" spans="1:22" x14ac:dyDescent="0.25">
      <c r="A1679" t="s">
        <v>8296</v>
      </c>
      <c r="B1679" t="s">
        <v>8297</v>
      </c>
      <c r="C1679" t="s">
        <v>8298</v>
      </c>
      <c r="D1679" t="s">
        <v>129</v>
      </c>
      <c r="E1679" t="s">
        <v>402</v>
      </c>
      <c r="G1679">
        <v>6</v>
      </c>
      <c r="H1679" s="1" t="s">
        <v>24</v>
      </c>
      <c r="I1679" t="s">
        <v>8299</v>
      </c>
      <c r="J1679" t="s">
        <v>8300</v>
      </c>
      <c r="K1679">
        <v>220</v>
      </c>
      <c r="L1679">
        <v>1320</v>
      </c>
      <c r="M1679">
        <v>23</v>
      </c>
      <c r="N1679">
        <v>9.5</v>
      </c>
      <c r="O1679">
        <v>15</v>
      </c>
      <c r="P1679">
        <v>0</v>
      </c>
      <c r="Q1679">
        <v>0</v>
      </c>
      <c r="R1679">
        <v>0</v>
      </c>
      <c r="S1679" t="s">
        <v>24</v>
      </c>
      <c r="T1679">
        <v>0</v>
      </c>
      <c r="U1679">
        <v>10</v>
      </c>
      <c r="V1679" t="str">
        <f t="shared" si="27"/>
        <v>NÃO</v>
      </c>
    </row>
    <row r="1680" spans="1:22" x14ac:dyDescent="0.25">
      <c r="A1680" t="s">
        <v>8301</v>
      </c>
      <c r="B1680" t="s">
        <v>8302</v>
      </c>
      <c r="C1680" t="s">
        <v>8303</v>
      </c>
      <c r="D1680" t="s">
        <v>129</v>
      </c>
      <c r="E1680" t="s">
        <v>402</v>
      </c>
      <c r="G1680">
        <v>6</v>
      </c>
      <c r="H1680" s="1" t="s">
        <v>24</v>
      </c>
      <c r="I1680" t="s">
        <v>8304</v>
      </c>
      <c r="J1680" t="s">
        <v>8305</v>
      </c>
      <c r="K1680">
        <v>500</v>
      </c>
      <c r="L1680">
        <v>3000</v>
      </c>
      <c r="M1680">
        <v>19.5</v>
      </c>
      <c r="N1680">
        <v>14</v>
      </c>
      <c r="O1680">
        <v>42</v>
      </c>
      <c r="P1680">
        <v>0</v>
      </c>
      <c r="Q1680">
        <v>0</v>
      </c>
      <c r="R1680">
        <v>0</v>
      </c>
      <c r="S1680" t="s">
        <v>24</v>
      </c>
      <c r="T1680">
        <v>0</v>
      </c>
      <c r="U1680">
        <v>10</v>
      </c>
      <c r="V1680" t="str">
        <f t="shared" si="27"/>
        <v>NÃO</v>
      </c>
    </row>
    <row r="1681" spans="1:22" x14ac:dyDescent="0.25">
      <c r="A1681" t="s">
        <v>8306</v>
      </c>
      <c r="B1681" t="s">
        <v>8307</v>
      </c>
      <c r="C1681" t="s">
        <v>8308</v>
      </c>
      <c r="D1681" t="s">
        <v>129</v>
      </c>
      <c r="E1681" t="s">
        <v>402</v>
      </c>
      <c r="G1681">
        <v>4</v>
      </c>
      <c r="H1681" s="1" t="s">
        <v>24</v>
      </c>
      <c r="I1681" t="s">
        <v>8309</v>
      </c>
      <c r="J1681" t="s">
        <v>8310</v>
      </c>
      <c r="K1681">
        <v>990</v>
      </c>
      <c r="L1681">
        <v>3960</v>
      </c>
      <c r="M1681">
        <v>46</v>
      </c>
      <c r="N1681">
        <v>25</v>
      </c>
      <c r="O1681">
        <v>33</v>
      </c>
      <c r="P1681">
        <v>0</v>
      </c>
      <c r="Q1681">
        <v>0</v>
      </c>
      <c r="R1681">
        <v>0</v>
      </c>
      <c r="S1681" t="s">
        <v>24</v>
      </c>
      <c r="T1681">
        <v>0</v>
      </c>
      <c r="U1681">
        <v>10</v>
      </c>
      <c r="V1681" t="str">
        <f t="shared" si="27"/>
        <v>NÃO</v>
      </c>
    </row>
    <row r="1682" spans="1:22" x14ac:dyDescent="0.25">
      <c r="A1682" t="s">
        <v>8311</v>
      </c>
      <c r="B1682" t="s">
        <v>8312</v>
      </c>
      <c r="C1682" t="s">
        <v>8313</v>
      </c>
      <c r="D1682" t="s">
        <v>129</v>
      </c>
      <c r="E1682" t="s">
        <v>402</v>
      </c>
      <c r="G1682">
        <v>6</v>
      </c>
      <c r="H1682" s="1" t="s">
        <v>24</v>
      </c>
      <c r="I1682" t="s">
        <v>8314</v>
      </c>
      <c r="J1682" t="s">
        <v>8315</v>
      </c>
      <c r="K1682">
        <v>935</v>
      </c>
      <c r="L1682">
        <v>5610</v>
      </c>
      <c r="M1682">
        <v>40</v>
      </c>
      <c r="N1682">
        <v>27</v>
      </c>
      <c r="O1682">
        <v>32</v>
      </c>
      <c r="P1682">
        <v>0</v>
      </c>
      <c r="Q1682">
        <v>0</v>
      </c>
      <c r="R1682">
        <v>0</v>
      </c>
      <c r="S1682" t="s">
        <v>24</v>
      </c>
      <c r="T1682">
        <v>0</v>
      </c>
      <c r="U1682">
        <v>10</v>
      </c>
      <c r="V1682" t="str">
        <f t="shared" si="27"/>
        <v>NÃO</v>
      </c>
    </row>
    <row r="1683" spans="1:22" x14ac:dyDescent="0.25">
      <c r="A1683" t="s">
        <v>8316</v>
      </c>
      <c r="B1683" t="s">
        <v>8317</v>
      </c>
      <c r="C1683" t="s">
        <v>8318</v>
      </c>
      <c r="D1683" t="s">
        <v>129</v>
      </c>
      <c r="E1683" t="s">
        <v>402</v>
      </c>
      <c r="G1683">
        <v>6</v>
      </c>
      <c r="H1683" s="1" t="s">
        <v>24</v>
      </c>
      <c r="I1683" t="s">
        <v>8319</v>
      </c>
      <c r="J1683" t="s">
        <v>8320</v>
      </c>
      <c r="K1683">
        <v>1040</v>
      </c>
      <c r="L1683">
        <v>6240</v>
      </c>
      <c r="M1683">
        <v>51</v>
      </c>
      <c r="N1683">
        <v>38</v>
      </c>
      <c r="O1683">
        <v>15</v>
      </c>
      <c r="P1683">
        <v>0</v>
      </c>
      <c r="Q1683">
        <v>0</v>
      </c>
      <c r="R1683">
        <v>0</v>
      </c>
      <c r="S1683" t="s">
        <v>24</v>
      </c>
      <c r="T1683">
        <v>0</v>
      </c>
      <c r="U1683">
        <v>10</v>
      </c>
      <c r="V1683" t="str">
        <f t="shared" si="27"/>
        <v>NÃO</v>
      </c>
    </row>
    <row r="1684" spans="1:22" x14ac:dyDescent="0.25">
      <c r="A1684" t="s">
        <v>8321</v>
      </c>
      <c r="B1684" t="s">
        <v>8322</v>
      </c>
      <c r="C1684" t="s">
        <v>8323</v>
      </c>
      <c r="D1684" t="s">
        <v>129</v>
      </c>
      <c r="E1684" t="s">
        <v>402</v>
      </c>
      <c r="F1684" t="s">
        <v>4989</v>
      </c>
      <c r="G1684">
        <v>6</v>
      </c>
      <c r="H1684" s="1" t="s">
        <v>24</v>
      </c>
      <c r="I1684" t="s">
        <v>8324</v>
      </c>
      <c r="J1684" t="s">
        <v>8325</v>
      </c>
      <c r="K1684">
        <v>910</v>
      </c>
      <c r="L1684">
        <v>5460</v>
      </c>
      <c r="M1684">
        <v>46.5</v>
      </c>
      <c r="N1684">
        <v>25</v>
      </c>
      <c r="O1684">
        <v>26</v>
      </c>
      <c r="P1684">
        <v>0</v>
      </c>
      <c r="Q1684">
        <v>0</v>
      </c>
      <c r="R1684">
        <v>0</v>
      </c>
      <c r="S1684" t="s">
        <v>24</v>
      </c>
      <c r="T1684">
        <v>0</v>
      </c>
      <c r="U1684">
        <v>10</v>
      </c>
      <c r="V1684" t="str">
        <f t="shared" si="27"/>
        <v>NÃO</v>
      </c>
    </row>
    <row r="1685" spans="1:22" x14ac:dyDescent="0.25">
      <c r="A1685" t="s">
        <v>8326</v>
      </c>
      <c r="B1685" t="s">
        <v>8327</v>
      </c>
      <c r="C1685" t="s">
        <v>8328</v>
      </c>
      <c r="D1685" t="s">
        <v>129</v>
      </c>
      <c r="E1685" t="s">
        <v>130</v>
      </c>
      <c r="G1685">
        <v>4</v>
      </c>
      <c r="H1685" s="1" t="s">
        <v>24</v>
      </c>
      <c r="I1685" t="s">
        <v>8329</v>
      </c>
      <c r="J1685" t="s">
        <v>8330</v>
      </c>
      <c r="K1685">
        <v>1225</v>
      </c>
      <c r="L1685">
        <v>4900</v>
      </c>
      <c r="M1685">
        <v>23</v>
      </c>
      <c r="N1685">
        <v>23</v>
      </c>
      <c r="O1685">
        <v>61</v>
      </c>
      <c r="P1685">
        <v>0</v>
      </c>
      <c r="Q1685">
        <v>0</v>
      </c>
      <c r="R1685">
        <v>0</v>
      </c>
      <c r="S1685" t="s">
        <v>24</v>
      </c>
      <c r="T1685">
        <v>0</v>
      </c>
      <c r="U1685">
        <v>5</v>
      </c>
      <c r="V1685" t="str">
        <f t="shared" si="27"/>
        <v>NÃO</v>
      </c>
    </row>
    <row r="1686" spans="1:22" x14ac:dyDescent="0.25">
      <c r="A1686" t="s">
        <v>8331</v>
      </c>
      <c r="B1686" t="s">
        <v>8332</v>
      </c>
      <c r="C1686" t="s">
        <v>8333</v>
      </c>
      <c r="D1686" t="s">
        <v>85</v>
      </c>
      <c r="E1686" t="s">
        <v>62</v>
      </c>
      <c r="G1686">
        <v>25</v>
      </c>
      <c r="H1686" s="1" t="s">
        <v>24</v>
      </c>
      <c r="I1686" t="s">
        <v>8334</v>
      </c>
      <c r="J1686" t="s">
        <v>8335</v>
      </c>
      <c r="K1686">
        <v>392</v>
      </c>
      <c r="L1686">
        <v>9800</v>
      </c>
      <c r="M1686">
        <v>23</v>
      </c>
      <c r="N1686">
        <v>18</v>
      </c>
      <c r="O1686">
        <v>29.5</v>
      </c>
      <c r="P1686">
        <v>1.1499999999999999</v>
      </c>
      <c r="Q1686">
        <v>0.18</v>
      </c>
      <c r="R1686">
        <v>0.23</v>
      </c>
      <c r="S1686" t="s">
        <v>24</v>
      </c>
      <c r="T1686">
        <v>0</v>
      </c>
      <c r="U1686">
        <v>10</v>
      </c>
      <c r="V1686" t="str">
        <f t="shared" si="27"/>
        <v>NÃO</v>
      </c>
    </row>
    <row r="1687" spans="1:22" x14ac:dyDescent="0.25">
      <c r="A1687" t="s">
        <v>8336</v>
      </c>
      <c r="B1687" t="s">
        <v>8337</v>
      </c>
      <c r="C1687" t="s">
        <v>8338</v>
      </c>
      <c r="D1687" t="s">
        <v>85</v>
      </c>
      <c r="E1687" t="s">
        <v>62</v>
      </c>
      <c r="G1687">
        <v>25</v>
      </c>
      <c r="H1687" s="1" t="s">
        <v>24</v>
      </c>
      <c r="I1687" t="s">
        <v>8339</v>
      </c>
      <c r="J1687" t="s">
        <v>8340</v>
      </c>
      <c r="K1687">
        <v>262</v>
      </c>
      <c r="L1687">
        <v>6550</v>
      </c>
      <c r="M1687">
        <v>23</v>
      </c>
      <c r="N1687">
        <v>18</v>
      </c>
      <c r="O1687">
        <v>29</v>
      </c>
      <c r="P1687">
        <v>1.1499999999999999</v>
      </c>
      <c r="Q1687">
        <v>0.18</v>
      </c>
      <c r="R1687">
        <v>0.23</v>
      </c>
      <c r="S1687" t="s">
        <v>24</v>
      </c>
      <c r="T1687">
        <v>0</v>
      </c>
      <c r="U1687">
        <v>10</v>
      </c>
      <c r="V1687" t="str">
        <f t="shared" si="27"/>
        <v>NÃO</v>
      </c>
    </row>
    <row r="1688" spans="1:22" x14ac:dyDescent="0.25">
      <c r="A1688" t="s">
        <v>8341</v>
      </c>
      <c r="B1688" t="s">
        <v>8342</v>
      </c>
      <c r="C1688" t="s">
        <v>8343</v>
      </c>
      <c r="D1688" t="s">
        <v>44</v>
      </c>
      <c r="E1688" t="s">
        <v>45</v>
      </c>
      <c r="F1688" t="s">
        <v>46</v>
      </c>
      <c r="G1688">
        <v>12</v>
      </c>
      <c r="H1688" s="1" t="s">
        <v>47</v>
      </c>
      <c r="I1688" t="s">
        <v>8344</v>
      </c>
      <c r="J1688" t="s">
        <v>8345</v>
      </c>
      <c r="K1688">
        <v>205</v>
      </c>
      <c r="L1688">
        <v>2697</v>
      </c>
      <c r="M1688">
        <v>7.25</v>
      </c>
      <c r="N1688">
        <v>7.25</v>
      </c>
      <c r="O1688">
        <v>13.6</v>
      </c>
      <c r="P1688">
        <v>31</v>
      </c>
      <c r="Q1688">
        <v>23.4</v>
      </c>
      <c r="R1688">
        <v>15.2</v>
      </c>
      <c r="S1688" t="s">
        <v>24</v>
      </c>
      <c r="T1688">
        <v>0</v>
      </c>
      <c r="U1688">
        <v>15</v>
      </c>
      <c r="V1688" t="str">
        <f t="shared" si="27"/>
        <v>SIM</v>
      </c>
    </row>
    <row r="1689" spans="1:22" x14ac:dyDescent="0.25">
      <c r="A1689" t="s">
        <v>8346</v>
      </c>
      <c r="B1689" t="s">
        <v>8347</v>
      </c>
      <c r="C1689" t="s">
        <v>8348</v>
      </c>
      <c r="D1689" t="s">
        <v>44</v>
      </c>
      <c r="E1689" t="s">
        <v>45</v>
      </c>
      <c r="F1689" t="s">
        <v>46</v>
      </c>
      <c r="G1689">
        <v>6</v>
      </c>
      <c r="H1689" s="1" t="s">
        <v>47</v>
      </c>
      <c r="I1689" t="s">
        <v>8349</v>
      </c>
      <c r="J1689" t="s">
        <v>8350</v>
      </c>
      <c r="K1689">
        <v>225</v>
      </c>
      <c r="L1689">
        <v>9038</v>
      </c>
      <c r="M1689">
        <v>7.6</v>
      </c>
      <c r="N1689">
        <v>7.6</v>
      </c>
      <c r="O1689">
        <v>13.8</v>
      </c>
      <c r="P1689">
        <v>41</v>
      </c>
      <c r="Q1689">
        <v>28.6</v>
      </c>
      <c r="R1689">
        <v>29.4</v>
      </c>
      <c r="S1689" t="s">
        <v>24</v>
      </c>
      <c r="T1689">
        <v>0</v>
      </c>
      <c r="U1689">
        <v>15</v>
      </c>
      <c r="V1689" t="str">
        <f t="shared" si="27"/>
        <v>SIM</v>
      </c>
    </row>
    <row r="1690" spans="1:22" x14ac:dyDescent="0.25">
      <c r="A1690" t="s">
        <v>8351</v>
      </c>
      <c r="B1690" t="s">
        <v>8352</v>
      </c>
      <c r="C1690" t="s">
        <v>8353</v>
      </c>
      <c r="D1690" t="s">
        <v>44</v>
      </c>
      <c r="E1690" t="s">
        <v>104</v>
      </c>
      <c r="F1690" t="s">
        <v>105</v>
      </c>
      <c r="G1690">
        <v>2</v>
      </c>
      <c r="H1690" s="1" t="s">
        <v>47</v>
      </c>
      <c r="I1690" t="s">
        <v>8354</v>
      </c>
      <c r="J1690" t="s">
        <v>8355</v>
      </c>
      <c r="K1690">
        <v>5592</v>
      </c>
      <c r="L1690">
        <v>11184</v>
      </c>
      <c r="M1690">
        <v>25.7</v>
      </c>
      <c r="N1690">
        <v>20.8</v>
      </c>
      <c r="O1690">
        <v>26.3</v>
      </c>
      <c r="P1690">
        <v>43.4</v>
      </c>
      <c r="Q1690">
        <v>27.4</v>
      </c>
      <c r="R1690">
        <v>29.2</v>
      </c>
      <c r="S1690" t="s">
        <v>24</v>
      </c>
      <c r="T1690">
        <v>0</v>
      </c>
      <c r="U1690">
        <v>10</v>
      </c>
      <c r="V1690" t="str">
        <f t="shared" si="27"/>
        <v>SIM</v>
      </c>
    </row>
    <row r="1691" spans="1:22" x14ac:dyDescent="0.25">
      <c r="A1691" t="s">
        <v>8356</v>
      </c>
      <c r="B1691" t="s">
        <v>8357</v>
      </c>
      <c r="C1691" t="s">
        <v>8358</v>
      </c>
      <c r="D1691" t="s">
        <v>44</v>
      </c>
      <c r="E1691" t="s">
        <v>45</v>
      </c>
      <c r="F1691" t="s">
        <v>46</v>
      </c>
      <c r="G1691">
        <v>4</v>
      </c>
      <c r="H1691" s="1" t="s">
        <v>47</v>
      </c>
      <c r="I1691" t="s">
        <v>8359</v>
      </c>
      <c r="J1691" t="s">
        <v>8360</v>
      </c>
      <c r="K1691">
        <v>105</v>
      </c>
      <c r="L1691">
        <v>3466</v>
      </c>
      <c r="M1691">
        <v>6.7</v>
      </c>
      <c r="N1691">
        <v>6.7</v>
      </c>
      <c r="O1691">
        <v>9.3000000000000007</v>
      </c>
      <c r="P1691">
        <v>40.799999999999997</v>
      </c>
      <c r="Q1691">
        <v>31.4</v>
      </c>
      <c r="R1691">
        <v>12.3</v>
      </c>
      <c r="S1691" t="s">
        <v>24</v>
      </c>
      <c r="T1691">
        <v>0</v>
      </c>
      <c r="U1691">
        <v>15</v>
      </c>
      <c r="V1691" t="str">
        <f t="shared" si="27"/>
        <v>SIM</v>
      </c>
    </row>
    <row r="1692" spans="1:22" x14ac:dyDescent="0.25">
      <c r="A1692" t="s">
        <v>8361</v>
      </c>
      <c r="B1692" t="s">
        <v>8362</v>
      </c>
      <c r="C1692" t="s">
        <v>8363</v>
      </c>
      <c r="D1692" t="s">
        <v>44</v>
      </c>
      <c r="E1692" t="s">
        <v>45</v>
      </c>
      <c r="F1692" t="s">
        <v>46</v>
      </c>
      <c r="G1692">
        <v>12</v>
      </c>
      <c r="H1692" s="1" t="s">
        <v>47</v>
      </c>
      <c r="I1692" t="s">
        <v>8364</v>
      </c>
      <c r="J1692" t="s">
        <v>8365</v>
      </c>
      <c r="K1692">
        <v>225</v>
      </c>
      <c r="L1692">
        <v>2931</v>
      </c>
      <c r="M1692">
        <v>7.6</v>
      </c>
      <c r="N1692">
        <v>7.6</v>
      </c>
      <c r="O1692">
        <v>9.4</v>
      </c>
      <c r="P1692">
        <v>29</v>
      </c>
      <c r="Q1692">
        <v>22</v>
      </c>
      <c r="R1692">
        <v>10.3</v>
      </c>
      <c r="S1692" t="s">
        <v>24</v>
      </c>
      <c r="T1692">
        <v>0</v>
      </c>
      <c r="U1692">
        <v>15</v>
      </c>
      <c r="V1692" t="str">
        <f t="shared" si="27"/>
        <v>SIM</v>
      </c>
    </row>
    <row r="1693" spans="1:22" x14ac:dyDescent="0.25">
      <c r="A1693" t="s">
        <v>8366</v>
      </c>
      <c r="B1693" t="s">
        <v>8367</v>
      </c>
      <c r="C1693" t="s">
        <v>8368</v>
      </c>
      <c r="D1693" t="s">
        <v>44</v>
      </c>
      <c r="E1693" t="s">
        <v>45</v>
      </c>
      <c r="F1693" t="s">
        <v>46</v>
      </c>
      <c r="G1693">
        <v>12</v>
      </c>
      <c r="H1693" s="1" t="s">
        <v>47</v>
      </c>
      <c r="I1693" t="s">
        <v>8369</v>
      </c>
      <c r="J1693" t="s">
        <v>8370</v>
      </c>
      <c r="K1693">
        <v>225</v>
      </c>
      <c r="L1693">
        <v>2967</v>
      </c>
      <c r="M1693">
        <v>8.1</v>
      </c>
      <c r="N1693">
        <v>8.1</v>
      </c>
      <c r="O1693">
        <v>12</v>
      </c>
      <c r="P1693">
        <v>30.8</v>
      </c>
      <c r="Q1693">
        <v>23.5</v>
      </c>
      <c r="R1693">
        <v>13.5</v>
      </c>
      <c r="S1693" t="s">
        <v>24</v>
      </c>
      <c r="T1693">
        <v>0</v>
      </c>
      <c r="U1693">
        <v>15</v>
      </c>
      <c r="V1693" t="str">
        <f t="shared" si="27"/>
        <v>SIM</v>
      </c>
    </row>
    <row r="1694" spans="1:22" x14ac:dyDescent="0.25">
      <c r="A1694" t="s">
        <v>8371</v>
      </c>
      <c r="B1694" t="s">
        <v>8372</v>
      </c>
      <c r="C1694" t="s">
        <v>8373</v>
      </c>
      <c r="D1694" t="s">
        <v>44</v>
      </c>
      <c r="E1694" t="s">
        <v>45</v>
      </c>
      <c r="F1694" t="s">
        <v>46</v>
      </c>
      <c r="G1694">
        <v>12</v>
      </c>
      <c r="H1694" s="1" t="s">
        <v>47</v>
      </c>
      <c r="I1694" t="s">
        <v>8374</v>
      </c>
      <c r="J1694" t="s">
        <v>8375</v>
      </c>
      <c r="K1694">
        <v>445</v>
      </c>
      <c r="L1694">
        <v>5720</v>
      </c>
      <c r="M1694">
        <v>8.9</v>
      </c>
      <c r="N1694">
        <v>8.9</v>
      </c>
      <c r="O1694">
        <v>22</v>
      </c>
      <c r="P1694">
        <v>33.4</v>
      </c>
      <c r="Q1694">
        <v>25.1</v>
      </c>
      <c r="R1694">
        <v>23.2</v>
      </c>
      <c r="S1694" t="s">
        <v>24</v>
      </c>
      <c r="T1694">
        <v>0</v>
      </c>
      <c r="U1694">
        <v>15</v>
      </c>
      <c r="V1694" t="str">
        <f t="shared" si="27"/>
        <v>SIM</v>
      </c>
    </row>
    <row r="1695" spans="1:22" x14ac:dyDescent="0.25">
      <c r="A1695" t="s">
        <v>8376</v>
      </c>
      <c r="B1695" t="s">
        <v>8377</v>
      </c>
      <c r="C1695" t="s">
        <v>8378</v>
      </c>
      <c r="D1695" t="s">
        <v>44</v>
      </c>
      <c r="E1695" t="s">
        <v>104</v>
      </c>
      <c r="F1695" t="s">
        <v>105</v>
      </c>
      <c r="G1695">
        <v>12</v>
      </c>
      <c r="H1695" s="1" t="s">
        <v>47</v>
      </c>
      <c r="I1695" t="s">
        <v>8379</v>
      </c>
      <c r="J1695" t="s">
        <v>8380</v>
      </c>
      <c r="K1695">
        <v>95</v>
      </c>
      <c r="L1695">
        <v>2367</v>
      </c>
      <c r="M1695">
        <v>7.5</v>
      </c>
      <c r="N1695">
        <v>5.7</v>
      </c>
      <c r="O1695">
        <v>6.8</v>
      </c>
      <c r="P1695">
        <v>29</v>
      </c>
      <c r="Q1695">
        <v>13</v>
      </c>
      <c r="R1695">
        <v>15.3</v>
      </c>
      <c r="S1695" t="s">
        <v>24</v>
      </c>
      <c r="T1695">
        <v>0</v>
      </c>
      <c r="U1695">
        <v>10</v>
      </c>
      <c r="V1695" t="str">
        <f t="shared" si="27"/>
        <v>SIM</v>
      </c>
    </row>
    <row r="1696" spans="1:22" x14ac:dyDescent="0.25">
      <c r="A1696" t="s">
        <v>8381</v>
      </c>
      <c r="B1696" t="s">
        <v>8382</v>
      </c>
      <c r="C1696" t="s">
        <v>8383</v>
      </c>
      <c r="D1696" t="s">
        <v>44</v>
      </c>
      <c r="E1696" t="s">
        <v>104</v>
      </c>
      <c r="F1696" t="s">
        <v>105</v>
      </c>
      <c r="G1696">
        <v>6</v>
      </c>
      <c r="H1696" s="1" t="s">
        <v>47</v>
      </c>
      <c r="I1696" t="s">
        <v>8384</v>
      </c>
      <c r="J1696" t="s">
        <v>8385</v>
      </c>
      <c r="K1696">
        <v>360</v>
      </c>
      <c r="L1696">
        <v>14025</v>
      </c>
      <c r="M1696">
        <v>23</v>
      </c>
      <c r="N1696">
        <v>23</v>
      </c>
      <c r="O1696">
        <v>1.93</v>
      </c>
      <c r="P1696">
        <v>31.2</v>
      </c>
      <c r="Q1696">
        <v>24.8</v>
      </c>
      <c r="R1696">
        <v>25.2</v>
      </c>
      <c r="S1696" t="s">
        <v>24</v>
      </c>
      <c r="T1696">
        <v>0</v>
      </c>
      <c r="U1696">
        <v>10</v>
      </c>
      <c r="V1696" t="str">
        <f t="shared" si="27"/>
        <v>SIM</v>
      </c>
    </row>
    <row r="1697" spans="1:22" x14ac:dyDescent="0.25">
      <c r="A1697" t="s">
        <v>8386</v>
      </c>
      <c r="B1697" t="s">
        <v>8387</v>
      </c>
      <c r="C1697" t="s">
        <v>8388</v>
      </c>
      <c r="D1697" t="s">
        <v>44</v>
      </c>
      <c r="E1697" t="s">
        <v>104</v>
      </c>
      <c r="F1697" t="s">
        <v>105</v>
      </c>
      <c r="G1697">
        <v>6</v>
      </c>
      <c r="H1697" s="1" t="s">
        <v>47</v>
      </c>
      <c r="I1697" t="s">
        <v>8389</v>
      </c>
      <c r="J1697" t="s">
        <v>8390</v>
      </c>
      <c r="K1697">
        <v>360</v>
      </c>
      <c r="L1697">
        <v>14147</v>
      </c>
      <c r="M1697">
        <v>22.4</v>
      </c>
      <c r="N1697">
        <v>22.4</v>
      </c>
      <c r="O1697">
        <v>3.14</v>
      </c>
      <c r="P1697">
        <v>40.200000000000003</v>
      </c>
      <c r="Q1697">
        <v>24.4</v>
      </c>
      <c r="R1697">
        <v>26.2</v>
      </c>
      <c r="S1697" t="s">
        <v>24</v>
      </c>
      <c r="T1697">
        <v>0</v>
      </c>
      <c r="U1697">
        <v>10</v>
      </c>
      <c r="V1697" t="str">
        <f t="shared" si="27"/>
        <v>SIM</v>
      </c>
    </row>
    <row r="1698" spans="1:22" x14ac:dyDescent="0.25">
      <c r="A1698" t="s">
        <v>8391</v>
      </c>
      <c r="B1698" t="s">
        <v>8392</v>
      </c>
      <c r="C1698" t="s">
        <v>8393</v>
      </c>
      <c r="D1698" t="s">
        <v>44</v>
      </c>
      <c r="E1698" t="s">
        <v>219</v>
      </c>
      <c r="F1698" t="s">
        <v>105</v>
      </c>
      <c r="G1698">
        <v>6</v>
      </c>
      <c r="H1698" s="1" t="s">
        <v>47</v>
      </c>
      <c r="I1698" t="s">
        <v>8394</v>
      </c>
      <c r="J1698" t="s">
        <v>8395</v>
      </c>
      <c r="K1698">
        <v>186</v>
      </c>
      <c r="L1698">
        <v>2634</v>
      </c>
      <c r="M1698">
        <v>6.68</v>
      </c>
      <c r="N1698">
        <v>6.68</v>
      </c>
      <c r="O1698">
        <v>17.5</v>
      </c>
      <c r="P1698">
        <v>41.7</v>
      </c>
      <c r="Q1698">
        <v>17.5</v>
      </c>
      <c r="R1698">
        <v>19.399999999999999</v>
      </c>
      <c r="S1698" t="s">
        <v>24</v>
      </c>
      <c r="T1698">
        <v>0</v>
      </c>
      <c r="U1698">
        <v>15</v>
      </c>
      <c r="V1698" t="str">
        <f t="shared" si="27"/>
        <v>SIM</v>
      </c>
    </row>
    <row r="1699" spans="1:22" x14ac:dyDescent="0.25">
      <c r="A1699" t="s">
        <v>8396</v>
      </c>
      <c r="B1699" t="s">
        <v>8397</v>
      </c>
      <c r="C1699" t="s">
        <v>8398</v>
      </c>
      <c r="D1699" t="s">
        <v>44</v>
      </c>
      <c r="E1699" t="s">
        <v>219</v>
      </c>
      <c r="F1699" t="s">
        <v>105</v>
      </c>
      <c r="G1699">
        <v>3</v>
      </c>
      <c r="H1699" s="1" t="s">
        <v>24</v>
      </c>
      <c r="I1699" t="s">
        <v>8399</v>
      </c>
      <c r="J1699" t="s">
        <v>8400</v>
      </c>
      <c r="K1699">
        <v>1726</v>
      </c>
      <c r="L1699">
        <v>5179</v>
      </c>
      <c r="M1699">
        <v>39.5</v>
      </c>
      <c r="N1699">
        <v>8.9</v>
      </c>
      <c r="O1699">
        <v>19.600000000000001</v>
      </c>
      <c r="P1699">
        <v>40.299999999999997</v>
      </c>
      <c r="Q1699">
        <v>27.8</v>
      </c>
      <c r="R1699">
        <v>21.2</v>
      </c>
      <c r="S1699" t="s">
        <v>24</v>
      </c>
      <c r="T1699">
        <v>0</v>
      </c>
      <c r="U1699">
        <v>15</v>
      </c>
      <c r="V1699" t="str">
        <f t="shared" si="27"/>
        <v>NÃO</v>
      </c>
    </row>
    <row r="1700" spans="1:22" x14ac:dyDescent="0.25">
      <c r="A1700" t="s">
        <v>8401</v>
      </c>
      <c r="B1700" t="s">
        <v>8402</v>
      </c>
      <c r="C1700" t="s">
        <v>8403</v>
      </c>
      <c r="D1700" t="s">
        <v>51</v>
      </c>
      <c r="E1700" t="s">
        <v>62</v>
      </c>
      <c r="G1700">
        <v>12</v>
      </c>
      <c r="H1700" s="1" t="s">
        <v>24</v>
      </c>
      <c r="I1700" t="s">
        <v>8404</v>
      </c>
      <c r="J1700" t="s">
        <v>8405</v>
      </c>
      <c r="K1700">
        <v>357</v>
      </c>
      <c r="L1700">
        <v>49</v>
      </c>
      <c r="M1700">
        <v>30</v>
      </c>
      <c r="N1700">
        <v>30</v>
      </c>
      <c r="O1700">
        <v>31</v>
      </c>
      <c r="P1700">
        <v>30</v>
      </c>
      <c r="Q1700">
        <v>26</v>
      </c>
      <c r="R1700">
        <v>66</v>
      </c>
      <c r="S1700" t="s">
        <v>24</v>
      </c>
      <c r="T1700">
        <v>0</v>
      </c>
      <c r="U1700">
        <v>10</v>
      </c>
      <c r="V1700" t="str">
        <f t="shared" si="27"/>
        <v>NÃO</v>
      </c>
    </row>
    <row r="1701" spans="1:22" x14ac:dyDescent="0.25">
      <c r="A1701" t="s">
        <v>8406</v>
      </c>
      <c r="B1701" t="s">
        <v>8407</v>
      </c>
      <c r="C1701" t="s">
        <v>8408</v>
      </c>
      <c r="D1701" t="s">
        <v>51</v>
      </c>
      <c r="E1701" t="s">
        <v>62</v>
      </c>
      <c r="G1701">
        <v>36</v>
      </c>
      <c r="H1701" s="1" t="s">
        <v>24</v>
      </c>
      <c r="I1701" t="s">
        <v>8409</v>
      </c>
      <c r="J1701" t="s">
        <v>8410</v>
      </c>
      <c r="K1701">
        <v>20</v>
      </c>
      <c r="L1701">
        <v>155</v>
      </c>
      <c r="M1701">
        <v>11.35</v>
      </c>
      <c r="N1701">
        <v>86</v>
      </c>
      <c r="O1701">
        <v>2.6</v>
      </c>
      <c r="P1701">
        <v>24</v>
      </c>
      <c r="Q1701">
        <v>24</v>
      </c>
      <c r="R1701">
        <v>17.5</v>
      </c>
      <c r="S1701" t="s">
        <v>24</v>
      </c>
      <c r="T1701">
        <v>0</v>
      </c>
      <c r="U1701">
        <v>10</v>
      </c>
      <c r="V1701" t="str">
        <f t="shared" si="27"/>
        <v>NÃO</v>
      </c>
    </row>
    <row r="1702" spans="1:22" x14ac:dyDescent="0.25">
      <c r="A1702" t="s">
        <v>8411</v>
      </c>
      <c r="B1702" t="s">
        <v>8412</v>
      </c>
      <c r="C1702" t="s">
        <v>8413</v>
      </c>
      <c r="D1702" t="s">
        <v>51</v>
      </c>
      <c r="E1702" t="s">
        <v>62</v>
      </c>
      <c r="G1702">
        <v>12</v>
      </c>
      <c r="H1702" s="1" t="s">
        <v>24</v>
      </c>
      <c r="I1702" t="s">
        <v>8414</v>
      </c>
      <c r="J1702" t="s">
        <v>8415</v>
      </c>
      <c r="K1702">
        <v>162</v>
      </c>
      <c r="L1702">
        <v>49</v>
      </c>
      <c r="M1702">
        <v>21.2</v>
      </c>
      <c r="N1702">
        <v>17.2</v>
      </c>
      <c r="O1702">
        <v>28</v>
      </c>
      <c r="P1702">
        <v>36</v>
      </c>
      <c r="Q1702">
        <v>18</v>
      </c>
      <c r="R1702">
        <v>49</v>
      </c>
      <c r="S1702" t="s">
        <v>24</v>
      </c>
      <c r="T1702">
        <v>0</v>
      </c>
      <c r="U1702">
        <v>10</v>
      </c>
      <c r="V1702" t="str">
        <f t="shared" si="27"/>
        <v>NÃO</v>
      </c>
    </row>
    <row r="1703" spans="1:22" x14ac:dyDescent="0.25">
      <c r="A1703" t="s">
        <v>8416</v>
      </c>
      <c r="B1703" t="s">
        <v>8417</v>
      </c>
      <c r="C1703" t="s">
        <v>8418</v>
      </c>
      <c r="D1703" t="s">
        <v>51</v>
      </c>
      <c r="E1703" t="s">
        <v>62</v>
      </c>
      <c r="F1703" t="s">
        <v>11759</v>
      </c>
      <c r="G1703">
        <v>8</v>
      </c>
      <c r="H1703" s="1" t="s">
        <v>24</v>
      </c>
      <c r="I1703" t="s">
        <v>8419</v>
      </c>
      <c r="J1703" t="s">
        <v>8420</v>
      </c>
      <c r="K1703">
        <v>184</v>
      </c>
      <c r="L1703">
        <v>28</v>
      </c>
      <c r="M1703">
        <v>25</v>
      </c>
      <c r="N1703">
        <v>18</v>
      </c>
      <c r="O1703">
        <v>16</v>
      </c>
      <c r="P1703">
        <v>52</v>
      </c>
      <c r="Q1703">
        <v>38</v>
      </c>
      <c r="R1703">
        <v>32</v>
      </c>
      <c r="S1703" t="s">
        <v>24</v>
      </c>
      <c r="T1703">
        <v>0</v>
      </c>
      <c r="U1703">
        <v>10</v>
      </c>
      <c r="V1703" t="str">
        <f t="shared" si="27"/>
        <v>NÃO</v>
      </c>
    </row>
    <row r="1704" spans="1:22" x14ac:dyDescent="0.25">
      <c r="A1704" t="s">
        <v>8421</v>
      </c>
      <c r="B1704" t="s">
        <v>8422</v>
      </c>
      <c r="C1704" t="s">
        <v>8423</v>
      </c>
      <c r="D1704" t="s">
        <v>5285</v>
      </c>
      <c r="E1704" t="s">
        <v>5374</v>
      </c>
      <c r="F1704" t="s">
        <v>105</v>
      </c>
      <c r="G1704">
        <v>6</v>
      </c>
      <c r="H1704" s="1" t="s">
        <v>24</v>
      </c>
      <c r="I1704" t="s">
        <v>8424</v>
      </c>
      <c r="K1704">
        <v>1425</v>
      </c>
      <c r="L1704">
        <v>1535</v>
      </c>
      <c r="M1704">
        <v>20</v>
      </c>
      <c r="N1704">
        <v>36</v>
      </c>
      <c r="O1704">
        <v>20</v>
      </c>
      <c r="P1704">
        <v>46</v>
      </c>
      <c r="Q1704">
        <v>57</v>
      </c>
      <c r="R1704">
        <v>47</v>
      </c>
      <c r="S1704" t="s">
        <v>24</v>
      </c>
      <c r="T1704">
        <v>0</v>
      </c>
      <c r="U1704">
        <v>0</v>
      </c>
      <c r="V1704" t="str">
        <f t="shared" si="27"/>
        <v>NÃO</v>
      </c>
    </row>
    <row r="1705" spans="1:22" x14ac:dyDescent="0.25">
      <c r="A1705" t="s">
        <v>8425</v>
      </c>
      <c r="B1705" t="s">
        <v>8426</v>
      </c>
      <c r="C1705" t="s">
        <v>4577</v>
      </c>
      <c r="D1705" t="s">
        <v>74</v>
      </c>
      <c r="E1705" t="s">
        <v>62</v>
      </c>
      <c r="G1705">
        <v>6</v>
      </c>
      <c r="H1705" s="1" t="s">
        <v>24</v>
      </c>
      <c r="I1705" t="s">
        <v>8427</v>
      </c>
      <c r="J1705" t="s">
        <v>8428</v>
      </c>
      <c r="K1705">
        <v>655</v>
      </c>
      <c r="L1705">
        <v>3991</v>
      </c>
      <c r="M1705">
        <v>41.6</v>
      </c>
      <c r="N1705">
        <v>39.299999999999997</v>
      </c>
      <c r="O1705">
        <v>32.5</v>
      </c>
      <c r="P1705">
        <v>42.4</v>
      </c>
      <c r="Q1705">
        <v>38.299999999999997</v>
      </c>
      <c r="R1705">
        <v>47</v>
      </c>
      <c r="S1705" t="s">
        <v>24</v>
      </c>
      <c r="T1705">
        <v>0</v>
      </c>
      <c r="U1705">
        <v>10</v>
      </c>
      <c r="V1705" t="str">
        <f t="shared" si="27"/>
        <v>NÃO</v>
      </c>
    </row>
    <row r="1706" spans="1:22" x14ac:dyDescent="0.25">
      <c r="A1706" t="s">
        <v>8429</v>
      </c>
      <c r="B1706" t="s">
        <v>8430</v>
      </c>
      <c r="C1706" t="s">
        <v>8431</v>
      </c>
      <c r="D1706" t="s">
        <v>74</v>
      </c>
      <c r="E1706" t="s">
        <v>62</v>
      </c>
      <c r="F1706" t="s">
        <v>155</v>
      </c>
      <c r="G1706">
        <v>8</v>
      </c>
      <c r="H1706" s="1" t="s">
        <v>24</v>
      </c>
      <c r="I1706" t="s">
        <v>8432</v>
      </c>
      <c r="J1706" t="s">
        <v>8433</v>
      </c>
      <c r="K1706">
        <v>68</v>
      </c>
      <c r="L1706">
        <v>729</v>
      </c>
      <c r="M1706">
        <v>0</v>
      </c>
      <c r="N1706">
        <v>0</v>
      </c>
      <c r="O1706">
        <v>20.5</v>
      </c>
      <c r="P1706">
        <v>43.5</v>
      </c>
      <c r="Q1706">
        <v>18</v>
      </c>
      <c r="R1706">
        <v>17.5</v>
      </c>
      <c r="S1706" t="s">
        <v>24</v>
      </c>
      <c r="T1706">
        <v>0</v>
      </c>
      <c r="U1706">
        <v>10</v>
      </c>
      <c r="V1706" t="str">
        <f t="shared" si="27"/>
        <v>NÃO</v>
      </c>
    </row>
    <row r="1707" spans="1:22" x14ac:dyDescent="0.25">
      <c r="A1707" t="s">
        <v>8434</v>
      </c>
      <c r="B1707" t="s">
        <v>8435</v>
      </c>
      <c r="C1707" t="s">
        <v>8436</v>
      </c>
      <c r="D1707" t="s">
        <v>74</v>
      </c>
      <c r="E1707" t="s">
        <v>62</v>
      </c>
      <c r="F1707" t="s">
        <v>4989</v>
      </c>
      <c r="G1707">
        <v>8</v>
      </c>
      <c r="H1707" s="1" t="s">
        <v>24</v>
      </c>
      <c r="I1707" t="s">
        <v>8437</v>
      </c>
      <c r="J1707" t="s">
        <v>8438</v>
      </c>
      <c r="K1707">
        <v>57</v>
      </c>
      <c r="L1707">
        <v>529</v>
      </c>
      <c r="M1707">
        <v>0</v>
      </c>
      <c r="N1707">
        <v>0</v>
      </c>
      <c r="O1707">
        <v>16.399999999999999</v>
      </c>
      <c r="P1707">
        <v>37</v>
      </c>
      <c r="Q1707">
        <v>18</v>
      </c>
      <c r="R1707">
        <v>17.5</v>
      </c>
      <c r="S1707" t="s">
        <v>24</v>
      </c>
      <c r="T1707">
        <v>0</v>
      </c>
      <c r="U1707">
        <v>10</v>
      </c>
      <c r="V1707" t="str">
        <f t="shared" si="27"/>
        <v>NÃO</v>
      </c>
    </row>
    <row r="1708" spans="1:22" x14ac:dyDescent="0.25">
      <c r="A1708" t="s">
        <v>8439</v>
      </c>
      <c r="B1708" t="s">
        <v>8440</v>
      </c>
      <c r="C1708" t="s">
        <v>8441</v>
      </c>
      <c r="D1708" t="s">
        <v>74</v>
      </c>
      <c r="E1708" t="s">
        <v>62</v>
      </c>
      <c r="G1708">
        <v>4</v>
      </c>
      <c r="H1708" s="1" t="s">
        <v>24</v>
      </c>
      <c r="I1708" t="s">
        <v>8442</v>
      </c>
      <c r="J1708" t="s">
        <v>8443</v>
      </c>
      <c r="K1708">
        <v>1103</v>
      </c>
      <c r="L1708">
        <v>5280</v>
      </c>
      <c r="M1708">
        <v>40.200000000000003</v>
      </c>
      <c r="N1708">
        <v>31.3</v>
      </c>
      <c r="O1708">
        <v>54.5</v>
      </c>
      <c r="P1708">
        <v>43</v>
      </c>
      <c r="Q1708">
        <v>33</v>
      </c>
      <c r="R1708">
        <v>84</v>
      </c>
      <c r="S1708" t="s">
        <v>24</v>
      </c>
      <c r="T1708">
        <v>0</v>
      </c>
      <c r="U1708">
        <v>10</v>
      </c>
      <c r="V1708" t="str">
        <f t="shared" si="27"/>
        <v>NÃO</v>
      </c>
    </row>
    <row r="1709" spans="1:22" x14ac:dyDescent="0.25">
      <c r="A1709" t="s">
        <v>8444</v>
      </c>
      <c r="B1709" t="s">
        <v>8445</v>
      </c>
      <c r="C1709" t="s">
        <v>8446</v>
      </c>
      <c r="D1709" t="s">
        <v>74</v>
      </c>
      <c r="E1709" t="s">
        <v>62</v>
      </c>
      <c r="G1709">
        <v>4</v>
      </c>
      <c r="H1709" s="1" t="s">
        <v>24</v>
      </c>
      <c r="I1709" t="s">
        <v>8447</v>
      </c>
      <c r="J1709" t="s">
        <v>8448</v>
      </c>
      <c r="K1709">
        <v>628</v>
      </c>
      <c r="L1709">
        <v>3283</v>
      </c>
      <c r="M1709">
        <v>28</v>
      </c>
      <c r="N1709">
        <v>22.1</v>
      </c>
      <c r="O1709">
        <v>35.6</v>
      </c>
      <c r="P1709">
        <v>41.5</v>
      </c>
      <c r="Q1709">
        <v>29.5</v>
      </c>
      <c r="R1709">
        <v>72.5</v>
      </c>
      <c r="S1709" t="s">
        <v>24</v>
      </c>
      <c r="T1709">
        <v>0</v>
      </c>
      <c r="U1709">
        <v>10</v>
      </c>
      <c r="V1709" t="str">
        <f t="shared" si="27"/>
        <v>NÃO</v>
      </c>
    </row>
    <row r="1710" spans="1:22" x14ac:dyDescent="0.25">
      <c r="A1710" t="s">
        <v>8449</v>
      </c>
      <c r="B1710" t="s">
        <v>8450</v>
      </c>
      <c r="C1710" t="s">
        <v>8451</v>
      </c>
      <c r="D1710" t="s">
        <v>74</v>
      </c>
      <c r="E1710" t="s">
        <v>62</v>
      </c>
      <c r="G1710">
        <v>4</v>
      </c>
      <c r="H1710" s="1" t="s">
        <v>24</v>
      </c>
      <c r="I1710" t="s">
        <v>8452</v>
      </c>
      <c r="J1710" t="s">
        <v>8453</v>
      </c>
      <c r="K1710">
        <v>450</v>
      </c>
      <c r="L1710">
        <v>2240</v>
      </c>
      <c r="M1710">
        <v>47.5</v>
      </c>
      <c r="N1710">
        <v>36.5</v>
      </c>
      <c r="O1710">
        <v>30</v>
      </c>
      <c r="P1710">
        <v>47.5</v>
      </c>
      <c r="Q1710">
        <v>36.5</v>
      </c>
      <c r="R1710">
        <v>30</v>
      </c>
      <c r="S1710" t="s">
        <v>24</v>
      </c>
      <c r="T1710">
        <v>0</v>
      </c>
      <c r="U1710">
        <v>10</v>
      </c>
      <c r="V1710" t="str">
        <f t="shared" si="27"/>
        <v>NÃO</v>
      </c>
    </row>
    <row r="1711" spans="1:22" x14ac:dyDescent="0.25">
      <c r="A1711" t="s">
        <v>8454</v>
      </c>
      <c r="B1711" t="s">
        <v>8455</v>
      </c>
      <c r="C1711" t="s">
        <v>8456</v>
      </c>
      <c r="D1711" t="s">
        <v>74</v>
      </c>
      <c r="E1711" t="s">
        <v>62</v>
      </c>
      <c r="G1711">
        <v>18</v>
      </c>
      <c r="H1711" s="1" t="s">
        <v>24</v>
      </c>
      <c r="I1711" t="s">
        <v>8457</v>
      </c>
      <c r="J1711" t="s">
        <v>8458</v>
      </c>
      <c r="K1711">
        <v>30</v>
      </c>
      <c r="L1711">
        <v>676</v>
      </c>
      <c r="M1711">
        <v>13.6</v>
      </c>
      <c r="N1711">
        <v>8.5</v>
      </c>
      <c r="O1711">
        <v>6.1</v>
      </c>
      <c r="P1711">
        <v>26.5</v>
      </c>
      <c r="Q1711">
        <v>21.5</v>
      </c>
      <c r="R1711">
        <v>14.5</v>
      </c>
      <c r="S1711" t="s">
        <v>24</v>
      </c>
      <c r="T1711">
        <v>0</v>
      </c>
      <c r="U1711">
        <v>10</v>
      </c>
      <c r="V1711" t="str">
        <f t="shared" si="27"/>
        <v>NÃO</v>
      </c>
    </row>
    <row r="1712" spans="1:22" x14ac:dyDescent="0.25">
      <c r="A1712" t="s">
        <v>8459</v>
      </c>
      <c r="B1712" t="s">
        <v>8460</v>
      </c>
      <c r="C1712" t="s">
        <v>8461</v>
      </c>
      <c r="D1712" t="s">
        <v>74</v>
      </c>
      <c r="E1712" t="s">
        <v>62</v>
      </c>
      <c r="G1712">
        <v>14</v>
      </c>
      <c r="H1712" s="1" t="s">
        <v>24</v>
      </c>
      <c r="I1712" t="s">
        <v>8462</v>
      </c>
      <c r="J1712" t="s">
        <v>8463</v>
      </c>
      <c r="K1712">
        <v>51</v>
      </c>
      <c r="L1712">
        <v>890</v>
      </c>
      <c r="M1712">
        <v>17.3</v>
      </c>
      <c r="N1712">
        <v>13</v>
      </c>
      <c r="O1712">
        <v>6.1</v>
      </c>
      <c r="P1712">
        <v>36</v>
      </c>
      <c r="Q1712">
        <v>24</v>
      </c>
      <c r="R1712">
        <v>14.5</v>
      </c>
      <c r="S1712" t="s">
        <v>24</v>
      </c>
      <c r="T1712">
        <v>0</v>
      </c>
      <c r="U1712">
        <v>10</v>
      </c>
      <c r="V1712" t="str">
        <f t="shared" si="27"/>
        <v>NÃO</v>
      </c>
    </row>
    <row r="1713" spans="1:22" x14ac:dyDescent="0.25">
      <c r="A1713" t="s">
        <v>8464</v>
      </c>
      <c r="B1713" t="s">
        <v>8465</v>
      </c>
      <c r="C1713" t="s">
        <v>8466</v>
      </c>
      <c r="D1713" t="s">
        <v>74</v>
      </c>
      <c r="E1713" t="s">
        <v>62</v>
      </c>
      <c r="G1713">
        <v>12</v>
      </c>
      <c r="H1713" s="1" t="s">
        <v>24</v>
      </c>
      <c r="I1713" t="s">
        <v>8467</v>
      </c>
      <c r="J1713" t="s">
        <v>8468</v>
      </c>
      <c r="K1713">
        <v>130</v>
      </c>
      <c r="L1713">
        <v>1810</v>
      </c>
      <c r="M1713">
        <v>26.5</v>
      </c>
      <c r="N1713">
        <v>16.5</v>
      </c>
      <c r="O1713">
        <v>7.9</v>
      </c>
      <c r="P1713">
        <v>32.5</v>
      </c>
      <c r="Q1713">
        <v>26</v>
      </c>
      <c r="R1713">
        <v>29.5</v>
      </c>
      <c r="S1713" t="s">
        <v>24</v>
      </c>
      <c r="T1713">
        <v>0</v>
      </c>
      <c r="U1713">
        <v>10</v>
      </c>
      <c r="V1713" t="str">
        <f t="shared" si="27"/>
        <v>NÃO</v>
      </c>
    </row>
    <row r="1714" spans="1:22" x14ac:dyDescent="0.25">
      <c r="A1714" t="s">
        <v>8469</v>
      </c>
      <c r="B1714" t="s">
        <v>8470</v>
      </c>
      <c r="C1714" t="s">
        <v>8471</v>
      </c>
      <c r="D1714" t="s">
        <v>74</v>
      </c>
      <c r="E1714" t="s">
        <v>62</v>
      </c>
      <c r="G1714">
        <v>10</v>
      </c>
      <c r="H1714" s="1" t="s">
        <v>24</v>
      </c>
      <c r="I1714" t="s">
        <v>8472</v>
      </c>
      <c r="J1714" t="s">
        <v>8473</v>
      </c>
      <c r="K1714">
        <v>241</v>
      </c>
      <c r="L1714">
        <v>2861</v>
      </c>
      <c r="M1714">
        <v>34.700000000000003</v>
      </c>
      <c r="N1714">
        <v>25.5</v>
      </c>
      <c r="O1714">
        <v>9.3000000000000007</v>
      </c>
      <c r="P1714">
        <v>42.5</v>
      </c>
      <c r="Q1714">
        <v>36.5</v>
      </c>
      <c r="R1714">
        <v>30.5</v>
      </c>
      <c r="S1714" t="s">
        <v>24</v>
      </c>
      <c r="T1714">
        <v>0</v>
      </c>
      <c r="U1714">
        <v>10</v>
      </c>
      <c r="V1714" t="str">
        <f t="shared" si="27"/>
        <v>NÃO</v>
      </c>
    </row>
    <row r="1715" spans="1:22" x14ac:dyDescent="0.25">
      <c r="A1715" t="s">
        <v>8474</v>
      </c>
      <c r="B1715" t="s">
        <v>8475</v>
      </c>
      <c r="C1715" t="s">
        <v>1885</v>
      </c>
      <c r="D1715" t="s">
        <v>74</v>
      </c>
      <c r="E1715" t="s">
        <v>62</v>
      </c>
      <c r="G1715">
        <v>4</v>
      </c>
      <c r="H1715" s="1" t="s">
        <v>24</v>
      </c>
      <c r="I1715" t="s">
        <v>8476</v>
      </c>
      <c r="J1715" t="s">
        <v>8477</v>
      </c>
      <c r="K1715">
        <v>495</v>
      </c>
      <c r="L1715">
        <v>2490</v>
      </c>
      <c r="M1715">
        <v>39.1</v>
      </c>
      <c r="N1715">
        <v>26.7</v>
      </c>
      <c r="O1715">
        <v>18.3</v>
      </c>
      <c r="P1715">
        <v>42.5</v>
      </c>
      <c r="Q1715">
        <v>36.5</v>
      </c>
      <c r="R1715">
        <v>30.5</v>
      </c>
      <c r="S1715" t="s">
        <v>24</v>
      </c>
      <c r="T1715">
        <v>0</v>
      </c>
      <c r="U1715">
        <v>10</v>
      </c>
      <c r="V1715" t="str">
        <f t="shared" si="27"/>
        <v>NÃO</v>
      </c>
    </row>
    <row r="1716" spans="1:22" x14ac:dyDescent="0.25">
      <c r="A1716" t="s">
        <v>8478</v>
      </c>
      <c r="B1716" t="s">
        <v>8479</v>
      </c>
      <c r="C1716" t="s">
        <v>8480</v>
      </c>
      <c r="D1716" t="s">
        <v>74</v>
      </c>
      <c r="E1716" t="s">
        <v>62</v>
      </c>
      <c r="G1716">
        <v>6</v>
      </c>
      <c r="H1716" s="1" t="s">
        <v>24</v>
      </c>
      <c r="I1716" t="s">
        <v>8481</v>
      </c>
      <c r="J1716" t="s">
        <v>8482</v>
      </c>
      <c r="K1716">
        <v>320</v>
      </c>
      <c r="L1716">
        <v>2300</v>
      </c>
      <c r="M1716">
        <v>32</v>
      </c>
      <c r="N1716">
        <v>21.8</v>
      </c>
      <c r="O1716">
        <v>15.1</v>
      </c>
      <c r="P1716">
        <v>45</v>
      </c>
      <c r="Q1716">
        <v>30</v>
      </c>
      <c r="R1716">
        <v>33.5</v>
      </c>
      <c r="S1716" t="s">
        <v>24</v>
      </c>
      <c r="T1716">
        <v>0</v>
      </c>
      <c r="U1716">
        <v>10</v>
      </c>
      <c r="V1716" t="str">
        <f t="shared" si="27"/>
        <v>NÃO</v>
      </c>
    </row>
    <row r="1717" spans="1:22" x14ac:dyDescent="0.25">
      <c r="A1717" t="s">
        <v>8483</v>
      </c>
      <c r="B1717" t="s">
        <v>8484</v>
      </c>
      <c r="C1717" t="s">
        <v>1633</v>
      </c>
      <c r="D1717" t="s">
        <v>74</v>
      </c>
      <c r="E1717" t="s">
        <v>62</v>
      </c>
      <c r="G1717">
        <v>7</v>
      </c>
      <c r="H1717" s="1" t="s">
        <v>24</v>
      </c>
      <c r="I1717" t="s">
        <v>8485</v>
      </c>
      <c r="J1717" t="s">
        <v>8486</v>
      </c>
      <c r="K1717">
        <v>230</v>
      </c>
      <c r="L1717">
        <v>1895</v>
      </c>
      <c r="M1717">
        <v>27.3</v>
      </c>
      <c r="N1717">
        <v>18.600000000000001</v>
      </c>
      <c r="O1717">
        <v>12.8</v>
      </c>
      <c r="P1717">
        <v>42.5</v>
      </c>
      <c r="Q1717">
        <v>30.5</v>
      </c>
      <c r="R1717">
        <v>19</v>
      </c>
      <c r="S1717" t="s">
        <v>24</v>
      </c>
      <c r="T1717">
        <v>0</v>
      </c>
      <c r="U1717">
        <v>10</v>
      </c>
      <c r="V1717" t="str">
        <f t="shared" si="27"/>
        <v>NÃO</v>
      </c>
    </row>
    <row r="1718" spans="1:22" x14ac:dyDescent="0.25">
      <c r="A1718" t="s">
        <v>8487</v>
      </c>
      <c r="B1718" t="s">
        <v>8488</v>
      </c>
      <c r="C1718" t="s">
        <v>7438</v>
      </c>
      <c r="D1718" t="s">
        <v>129</v>
      </c>
      <c r="E1718" t="s">
        <v>29</v>
      </c>
      <c r="F1718" t="s">
        <v>30</v>
      </c>
      <c r="G1718">
        <v>6</v>
      </c>
      <c r="H1718" s="1" t="s">
        <v>24</v>
      </c>
      <c r="I1718" t="s">
        <v>8489</v>
      </c>
      <c r="J1718" t="s">
        <v>8490</v>
      </c>
      <c r="K1718">
        <v>475</v>
      </c>
      <c r="L1718">
        <v>3120</v>
      </c>
      <c r="M1718">
        <v>28</v>
      </c>
      <c r="N1718">
        <v>5</v>
      </c>
      <c r="O1718">
        <v>20</v>
      </c>
      <c r="P1718">
        <v>40</v>
      </c>
      <c r="Q1718">
        <v>30</v>
      </c>
      <c r="R1718">
        <v>25</v>
      </c>
      <c r="S1718" t="s">
        <v>24</v>
      </c>
      <c r="T1718">
        <v>0</v>
      </c>
      <c r="U1718">
        <v>10</v>
      </c>
      <c r="V1718" t="str">
        <f t="shared" si="27"/>
        <v>NÃO</v>
      </c>
    </row>
    <row r="1719" spans="1:22" x14ac:dyDescent="0.25">
      <c r="A1719" t="s">
        <v>8491</v>
      </c>
      <c r="B1719" t="s">
        <v>8492</v>
      </c>
      <c r="C1719" t="s">
        <v>8493</v>
      </c>
      <c r="D1719" t="s">
        <v>129</v>
      </c>
      <c r="E1719" t="s">
        <v>29</v>
      </c>
      <c r="F1719" t="s">
        <v>30</v>
      </c>
      <c r="G1719">
        <v>36</v>
      </c>
      <c r="H1719" s="1" t="s">
        <v>24</v>
      </c>
      <c r="I1719" t="s">
        <v>8494</v>
      </c>
      <c r="J1719" t="s">
        <v>8495</v>
      </c>
      <c r="K1719">
        <v>18</v>
      </c>
      <c r="L1719">
        <v>792</v>
      </c>
      <c r="M1719">
        <v>4.5</v>
      </c>
      <c r="N1719">
        <v>4.5</v>
      </c>
      <c r="O1719">
        <v>9</v>
      </c>
      <c r="P1719">
        <v>38</v>
      </c>
      <c r="Q1719">
        <v>22</v>
      </c>
      <c r="R1719">
        <v>9.5</v>
      </c>
      <c r="S1719" t="s">
        <v>24</v>
      </c>
      <c r="T1719">
        <v>0</v>
      </c>
      <c r="U1719">
        <v>10</v>
      </c>
      <c r="V1719" t="str">
        <f t="shared" si="27"/>
        <v>NÃO</v>
      </c>
    </row>
    <row r="1720" spans="1:22" x14ac:dyDescent="0.25">
      <c r="A1720" t="s">
        <v>8496</v>
      </c>
      <c r="B1720" t="s">
        <v>8497</v>
      </c>
      <c r="C1720" t="s">
        <v>8498</v>
      </c>
      <c r="D1720" t="s">
        <v>129</v>
      </c>
      <c r="E1720" t="s">
        <v>29</v>
      </c>
      <c r="F1720" t="s">
        <v>30</v>
      </c>
      <c r="G1720">
        <v>36</v>
      </c>
      <c r="H1720" s="1" t="s">
        <v>24</v>
      </c>
      <c r="I1720" t="s">
        <v>8499</v>
      </c>
      <c r="J1720" t="s">
        <v>8500</v>
      </c>
      <c r="K1720">
        <v>18</v>
      </c>
      <c r="L1720">
        <v>792</v>
      </c>
      <c r="M1720">
        <v>4.5</v>
      </c>
      <c r="N1720">
        <v>4.5</v>
      </c>
      <c r="O1720">
        <v>9</v>
      </c>
      <c r="P1720">
        <v>38</v>
      </c>
      <c r="Q1720">
        <v>22</v>
      </c>
      <c r="R1720">
        <v>9.5</v>
      </c>
      <c r="S1720" t="s">
        <v>24</v>
      </c>
      <c r="T1720">
        <v>0</v>
      </c>
      <c r="U1720">
        <v>10</v>
      </c>
      <c r="V1720" t="str">
        <f t="shared" si="27"/>
        <v>NÃO</v>
      </c>
    </row>
    <row r="1721" spans="1:22" x14ac:dyDescent="0.25">
      <c r="A1721" t="s">
        <v>8501</v>
      </c>
      <c r="B1721" t="s">
        <v>8502</v>
      </c>
      <c r="C1721" t="s">
        <v>8503</v>
      </c>
      <c r="D1721" t="s">
        <v>129</v>
      </c>
      <c r="E1721" t="s">
        <v>29</v>
      </c>
      <c r="F1721" t="s">
        <v>30</v>
      </c>
      <c r="G1721">
        <v>6</v>
      </c>
      <c r="H1721" s="1" t="s">
        <v>24</v>
      </c>
      <c r="I1721" t="s">
        <v>8504</v>
      </c>
      <c r="J1721" t="s">
        <v>8505</v>
      </c>
      <c r="K1721">
        <v>100</v>
      </c>
      <c r="L1721">
        <v>780</v>
      </c>
      <c r="M1721">
        <v>13</v>
      </c>
      <c r="N1721">
        <v>13</v>
      </c>
      <c r="O1721">
        <v>7.5</v>
      </c>
      <c r="P1721">
        <v>43</v>
      </c>
      <c r="Q1721">
        <v>27</v>
      </c>
      <c r="R1721">
        <v>12.5</v>
      </c>
      <c r="S1721" t="s">
        <v>24</v>
      </c>
      <c r="T1721">
        <v>0</v>
      </c>
      <c r="U1721">
        <v>10</v>
      </c>
      <c r="V1721" t="str">
        <f t="shared" si="27"/>
        <v>NÃO</v>
      </c>
    </row>
    <row r="1722" spans="1:22" x14ac:dyDescent="0.25">
      <c r="A1722" t="s">
        <v>8506</v>
      </c>
      <c r="B1722" t="s">
        <v>8507</v>
      </c>
      <c r="C1722" t="s">
        <v>8508</v>
      </c>
      <c r="D1722" t="s">
        <v>129</v>
      </c>
      <c r="E1722" t="s">
        <v>29</v>
      </c>
      <c r="F1722" t="s">
        <v>30</v>
      </c>
      <c r="G1722">
        <v>4</v>
      </c>
      <c r="H1722" s="1" t="s">
        <v>24</v>
      </c>
      <c r="I1722" t="s">
        <v>8509</v>
      </c>
      <c r="J1722" t="s">
        <v>8510</v>
      </c>
      <c r="K1722">
        <v>145</v>
      </c>
      <c r="L1722">
        <v>680</v>
      </c>
      <c r="M1722">
        <v>17</v>
      </c>
      <c r="N1722">
        <v>9</v>
      </c>
      <c r="O1722">
        <v>11</v>
      </c>
      <c r="P1722">
        <v>38</v>
      </c>
      <c r="Q1722">
        <v>22</v>
      </c>
      <c r="R1722">
        <v>9.5</v>
      </c>
      <c r="S1722" t="s">
        <v>24</v>
      </c>
      <c r="T1722">
        <v>0</v>
      </c>
      <c r="U1722">
        <v>10</v>
      </c>
      <c r="V1722" t="str">
        <f t="shared" si="27"/>
        <v>NÃO</v>
      </c>
    </row>
    <row r="1723" spans="1:22" x14ac:dyDescent="0.25">
      <c r="A1723" t="s">
        <v>8511</v>
      </c>
      <c r="B1723" t="s">
        <v>8512</v>
      </c>
      <c r="C1723" t="s">
        <v>8513</v>
      </c>
      <c r="D1723" t="s">
        <v>129</v>
      </c>
      <c r="E1723" t="s">
        <v>130</v>
      </c>
      <c r="G1723">
        <v>4</v>
      </c>
      <c r="H1723" s="1" t="s">
        <v>24</v>
      </c>
      <c r="I1723" t="s">
        <v>8514</v>
      </c>
      <c r="J1723" t="s">
        <v>8515</v>
      </c>
      <c r="K1723">
        <v>1010</v>
      </c>
      <c r="L1723">
        <v>5200</v>
      </c>
      <c r="M1723">
        <v>63.5</v>
      </c>
      <c r="N1723">
        <v>12</v>
      </c>
      <c r="O1723">
        <v>12</v>
      </c>
      <c r="P1723">
        <v>65</v>
      </c>
      <c r="Q1723">
        <v>27</v>
      </c>
      <c r="R1723">
        <v>25</v>
      </c>
      <c r="S1723" t="s">
        <v>24</v>
      </c>
      <c r="T1723">
        <v>0</v>
      </c>
      <c r="U1723">
        <v>5</v>
      </c>
      <c r="V1723" t="str">
        <f t="shared" si="27"/>
        <v>NÃO</v>
      </c>
    </row>
    <row r="1724" spans="1:22" x14ac:dyDescent="0.25">
      <c r="A1724" t="s">
        <v>8516</v>
      </c>
      <c r="B1724" t="s">
        <v>8517</v>
      </c>
      <c r="C1724" t="s">
        <v>8518</v>
      </c>
      <c r="D1724" t="s">
        <v>129</v>
      </c>
      <c r="E1724" t="s">
        <v>402</v>
      </c>
      <c r="G1724">
        <v>12</v>
      </c>
      <c r="H1724" s="1" t="s">
        <v>24</v>
      </c>
      <c r="I1724" t="s">
        <v>8519</v>
      </c>
      <c r="J1724" t="s">
        <v>8520</v>
      </c>
      <c r="K1724">
        <v>210</v>
      </c>
      <c r="L1724">
        <v>3120</v>
      </c>
      <c r="M1724">
        <v>16.5</v>
      </c>
      <c r="N1724">
        <v>16.5</v>
      </c>
      <c r="O1724">
        <v>29</v>
      </c>
      <c r="P1724">
        <v>48</v>
      </c>
      <c r="Q1724">
        <v>45</v>
      </c>
      <c r="R1724">
        <v>50</v>
      </c>
      <c r="S1724" t="s">
        <v>24</v>
      </c>
      <c r="T1724">
        <v>0</v>
      </c>
      <c r="U1724">
        <v>10</v>
      </c>
      <c r="V1724" t="str">
        <f t="shared" si="27"/>
        <v>NÃO</v>
      </c>
    </row>
    <row r="1725" spans="1:22" x14ac:dyDescent="0.25">
      <c r="A1725" t="s">
        <v>8521</v>
      </c>
      <c r="B1725" t="s">
        <v>8522</v>
      </c>
      <c r="C1725" t="s">
        <v>8523</v>
      </c>
      <c r="D1725" t="s">
        <v>129</v>
      </c>
      <c r="E1725" t="s">
        <v>1062</v>
      </c>
      <c r="G1725">
        <v>4</v>
      </c>
      <c r="H1725" s="1" t="s">
        <v>24</v>
      </c>
      <c r="I1725" t="s">
        <v>8524</v>
      </c>
      <c r="J1725" t="s">
        <v>8525</v>
      </c>
      <c r="K1725">
        <v>3080</v>
      </c>
      <c r="L1725">
        <v>13200</v>
      </c>
      <c r="M1725">
        <v>83</v>
      </c>
      <c r="N1725">
        <v>53</v>
      </c>
      <c r="O1725">
        <v>55</v>
      </c>
      <c r="P1725">
        <v>71</v>
      </c>
      <c r="Q1725">
        <v>47.5</v>
      </c>
      <c r="R1725">
        <v>106</v>
      </c>
      <c r="S1725" t="s">
        <v>24</v>
      </c>
      <c r="T1725">
        <v>0</v>
      </c>
      <c r="U1725">
        <v>5</v>
      </c>
      <c r="V1725" t="str">
        <f t="shared" si="27"/>
        <v>NÃO</v>
      </c>
    </row>
    <row r="1726" spans="1:22" x14ac:dyDescent="0.25">
      <c r="A1726" t="s">
        <v>8526</v>
      </c>
      <c r="B1726" t="s">
        <v>8527</v>
      </c>
      <c r="C1726" t="s">
        <v>8528</v>
      </c>
      <c r="D1726" t="s">
        <v>129</v>
      </c>
      <c r="E1726" t="s">
        <v>402</v>
      </c>
      <c r="G1726">
        <v>6</v>
      </c>
      <c r="H1726" s="1" t="s">
        <v>24</v>
      </c>
      <c r="I1726" t="s">
        <v>8529</v>
      </c>
      <c r="J1726" t="s">
        <v>8530</v>
      </c>
      <c r="K1726">
        <v>620</v>
      </c>
      <c r="L1726">
        <v>4800</v>
      </c>
      <c r="M1726">
        <v>33.5</v>
      </c>
      <c r="N1726">
        <v>19</v>
      </c>
      <c r="O1726">
        <v>23</v>
      </c>
      <c r="P1726">
        <v>56</v>
      </c>
      <c r="Q1726">
        <v>48</v>
      </c>
      <c r="R1726">
        <v>29</v>
      </c>
      <c r="S1726" t="s">
        <v>24</v>
      </c>
      <c r="T1726">
        <v>0</v>
      </c>
      <c r="U1726">
        <v>10</v>
      </c>
      <c r="V1726" t="str">
        <f t="shared" si="27"/>
        <v>NÃO</v>
      </c>
    </row>
    <row r="1727" spans="1:22" x14ac:dyDescent="0.25">
      <c r="A1727" t="s">
        <v>8531</v>
      </c>
      <c r="B1727" t="s">
        <v>8532</v>
      </c>
      <c r="C1727" t="s">
        <v>8533</v>
      </c>
      <c r="D1727" t="s">
        <v>129</v>
      </c>
      <c r="E1727" t="s">
        <v>402</v>
      </c>
      <c r="G1727">
        <v>6</v>
      </c>
      <c r="H1727" s="1" t="s">
        <v>24</v>
      </c>
      <c r="I1727" t="s">
        <v>8534</v>
      </c>
      <c r="J1727" t="s">
        <v>8535</v>
      </c>
      <c r="K1727">
        <v>85</v>
      </c>
      <c r="L1727">
        <v>600</v>
      </c>
      <c r="M1727">
        <v>15</v>
      </c>
      <c r="N1727">
        <v>8</v>
      </c>
      <c r="O1727">
        <v>10</v>
      </c>
      <c r="P1727">
        <v>38</v>
      </c>
      <c r="Q1727">
        <v>22</v>
      </c>
      <c r="R1727">
        <v>9.5</v>
      </c>
      <c r="S1727" t="s">
        <v>24</v>
      </c>
      <c r="T1727">
        <v>0</v>
      </c>
      <c r="U1727">
        <v>10</v>
      </c>
      <c r="V1727" t="str">
        <f t="shared" si="27"/>
        <v>NÃO</v>
      </c>
    </row>
    <row r="1728" spans="1:22" x14ac:dyDescent="0.25">
      <c r="A1728" t="s">
        <v>8536</v>
      </c>
      <c r="B1728" t="s">
        <v>8537</v>
      </c>
      <c r="C1728" t="s">
        <v>8538</v>
      </c>
      <c r="D1728" t="s">
        <v>129</v>
      </c>
      <c r="E1728" t="s">
        <v>402</v>
      </c>
      <c r="G1728">
        <v>20</v>
      </c>
      <c r="H1728" s="1" t="s">
        <v>24</v>
      </c>
      <c r="I1728" t="s">
        <v>8539</v>
      </c>
      <c r="J1728" t="s">
        <v>8540</v>
      </c>
      <c r="K1728">
        <v>65</v>
      </c>
      <c r="L1728">
        <v>1400</v>
      </c>
      <c r="M1728">
        <v>12</v>
      </c>
      <c r="N1728">
        <v>12</v>
      </c>
      <c r="O1728">
        <v>26</v>
      </c>
      <c r="P1728">
        <v>38</v>
      </c>
      <c r="Q1728">
        <v>22</v>
      </c>
      <c r="R1728">
        <v>9.5</v>
      </c>
      <c r="S1728" t="s">
        <v>24</v>
      </c>
      <c r="T1728">
        <v>0</v>
      </c>
      <c r="U1728">
        <v>10</v>
      </c>
      <c r="V1728" t="str">
        <f t="shared" si="27"/>
        <v>NÃO</v>
      </c>
    </row>
    <row r="1729" spans="1:22" x14ac:dyDescent="0.25">
      <c r="A1729" t="s">
        <v>8541</v>
      </c>
      <c r="B1729" t="s">
        <v>8542</v>
      </c>
      <c r="C1729" t="s">
        <v>8543</v>
      </c>
      <c r="D1729" t="s">
        <v>385</v>
      </c>
      <c r="E1729" t="s">
        <v>29</v>
      </c>
      <c r="F1729" t="s">
        <v>30</v>
      </c>
      <c r="G1729">
        <v>12</v>
      </c>
      <c r="H1729" s="1" t="s">
        <v>24</v>
      </c>
      <c r="I1729" t="s">
        <v>8544</v>
      </c>
      <c r="J1729" t="s">
        <v>8545</v>
      </c>
      <c r="K1729">
        <v>39</v>
      </c>
      <c r="L1729">
        <v>2270</v>
      </c>
      <c r="M1729">
        <v>26</v>
      </c>
      <c r="N1729">
        <v>8.5</v>
      </c>
      <c r="O1729">
        <v>7</v>
      </c>
      <c r="P1729">
        <v>38.200000000000003</v>
      </c>
      <c r="Q1729">
        <v>30.2</v>
      </c>
      <c r="R1729">
        <v>16</v>
      </c>
      <c r="S1729" t="s">
        <v>24</v>
      </c>
      <c r="T1729">
        <v>0</v>
      </c>
      <c r="U1729">
        <v>10</v>
      </c>
      <c r="V1729" t="str">
        <f t="shared" si="27"/>
        <v>NÃO</v>
      </c>
    </row>
    <row r="1730" spans="1:22" x14ac:dyDescent="0.25">
      <c r="A1730" t="s">
        <v>8546</v>
      </c>
      <c r="B1730" t="s">
        <v>8547</v>
      </c>
      <c r="C1730" t="s">
        <v>8548</v>
      </c>
      <c r="D1730" t="s">
        <v>385</v>
      </c>
      <c r="E1730" t="s">
        <v>29</v>
      </c>
      <c r="F1730" t="s">
        <v>30</v>
      </c>
      <c r="G1730">
        <v>12</v>
      </c>
      <c r="H1730" s="1" t="s">
        <v>24</v>
      </c>
      <c r="I1730" t="s">
        <v>8549</v>
      </c>
      <c r="J1730" t="s">
        <v>8550</v>
      </c>
      <c r="K1730">
        <v>44</v>
      </c>
      <c r="L1730">
        <v>2510</v>
      </c>
      <c r="M1730">
        <v>28</v>
      </c>
      <c r="N1730">
        <v>10.5</v>
      </c>
      <c r="O1730">
        <v>4</v>
      </c>
      <c r="P1730">
        <v>38.200000000000003</v>
      </c>
      <c r="Q1730">
        <v>30.2</v>
      </c>
      <c r="R1730">
        <v>16</v>
      </c>
      <c r="S1730" t="s">
        <v>24</v>
      </c>
      <c r="T1730">
        <v>0</v>
      </c>
      <c r="U1730">
        <v>10</v>
      </c>
      <c r="V1730" t="str">
        <f t="shared" si="27"/>
        <v>NÃO</v>
      </c>
    </row>
    <row r="1731" spans="1:22" x14ac:dyDescent="0.25">
      <c r="A1731" t="s">
        <v>8551</v>
      </c>
      <c r="B1731" t="s">
        <v>8552</v>
      </c>
      <c r="C1731" t="s">
        <v>8553</v>
      </c>
      <c r="D1731" t="s">
        <v>385</v>
      </c>
      <c r="E1731" t="s">
        <v>29</v>
      </c>
      <c r="F1731" t="s">
        <v>30</v>
      </c>
      <c r="G1731">
        <v>12</v>
      </c>
      <c r="H1731" s="1" t="s">
        <v>24</v>
      </c>
      <c r="I1731" t="s">
        <v>8554</v>
      </c>
      <c r="J1731" t="s">
        <v>8555</v>
      </c>
      <c r="K1731">
        <v>40</v>
      </c>
      <c r="L1731">
        <v>2318</v>
      </c>
      <c r="M1731">
        <v>27</v>
      </c>
      <c r="N1731">
        <v>7.5</v>
      </c>
      <c r="O1731">
        <v>5</v>
      </c>
      <c r="P1731">
        <v>38.200000000000003</v>
      </c>
      <c r="Q1731">
        <v>30.2</v>
      </c>
      <c r="R1731">
        <v>16</v>
      </c>
      <c r="S1731" t="s">
        <v>24</v>
      </c>
      <c r="T1731">
        <v>0</v>
      </c>
      <c r="U1731">
        <v>10</v>
      </c>
      <c r="V1731" t="str">
        <f t="shared" si="27"/>
        <v>NÃO</v>
      </c>
    </row>
    <row r="1732" spans="1:22" x14ac:dyDescent="0.25">
      <c r="A1732" t="s">
        <v>8556</v>
      </c>
      <c r="B1732" t="s">
        <v>8557</v>
      </c>
      <c r="C1732" t="s">
        <v>8558</v>
      </c>
      <c r="D1732" t="s">
        <v>385</v>
      </c>
      <c r="E1732" t="s">
        <v>29</v>
      </c>
      <c r="F1732" t="s">
        <v>30</v>
      </c>
      <c r="G1732">
        <v>12</v>
      </c>
      <c r="H1732" s="1" t="s">
        <v>24</v>
      </c>
      <c r="I1732" t="s">
        <v>8559</v>
      </c>
      <c r="J1732" t="s">
        <v>8560</v>
      </c>
      <c r="K1732">
        <v>37</v>
      </c>
      <c r="L1732">
        <v>2174</v>
      </c>
      <c r="M1732">
        <v>28</v>
      </c>
      <c r="N1732">
        <v>6</v>
      </c>
      <c r="O1732">
        <v>5</v>
      </c>
      <c r="P1732">
        <v>38.200000000000003</v>
      </c>
      <c r="Q1732">
        <v>30.2</v>
      </c>
      <c r="R1732">
        <v>16</v>
      </c>
      <c r="S1732" t="s">
        <v>24</v>
      </c>
      <c r="T1732">
        <v>0</v>
      </c>
      <c r="U1732">
        <v>10</v>
      </c>
      <c r="V1732" t="str">
        <f t="shared" ref="V1732:V1795" si="28">IF(OR(S1732="S",H1732="S"),"SIM","NÃO")</f>
        <v>NÃO</v>
      </c>
    </row>
    <row r="1733" spans="1:22" x14ac:dyDescent="0.25">
      <c r="A1733" t="s">
        <v>8561</v>
      </c>
      <c r="B1733" t="s">
        <v>8562</v>
      </c>
      <c r="C1733" t="s">
        <v>8563</v>
      </c>
      <c r="D1733" t="s">
        <v>385</v>
      </c>
      <c r="E1733" t="s">
        <v>29</v>
      </c>
      <c r="F1733" t="s">
        <v>30</v>
      </c>
      <c r="G1733">
        <v>12</v>
      </c>
      <c r="H1733" s="1" t="s">
        <v>24</v>
      </c>
      <c r="I1733" t="s">
        <v>8564</v>
      </c>
      <c r="J1733" t="s">
        <v>8565</v>
      </c>
      <c r="K1733">
        <v>35</v>
      </c>
      <c r="L1733">
        <v>2078</v>
      </c>
      <c r="M1733">
        <v>27</v>
      </c>
      <c r="N1733">
        <v>5.5</v>
      </c>
      <c r="O1733">
        <v>4.5</v>
      </c>
      <c r="P1733">
        <v>38.200000000000003</v>
      </c>
      <c r="Q1733">
        <v>30.2</v>
      </c>
      <c r="R1733">
        <v>16</v>
      </c>
      <c r="S1733" t="s">
        <v>24</v>
      </c>
      <c r="T1733">
        <v>0</v>
      </c>
      <c r="U1733">
        <v>10</v>
      </c>
      <c r="V1733" t="str">
        <f t="shared" si="28"/>
        <v>NÃO</v>
      </c>
    </row>
    <row r="1734" spans="1:22" x14ac:dyDescent="0.25">
      <c r="A1734" t="s">
        <v>8566</v>
      </c>
      <c r="B1734" t="s">
        <v>8567</v>
      </c>
      <c r="C1734" t="s">
        <v>8568</v>
      </c>
      <c r="D1734" t="s">
        <v>385</v>
      </c>
      <c r="E1734" t="s">
        <v>614</v>
      </c>
      <c r="G1734">
        <v>1</v>
      </c>
      <c r="H1734" s="1" t="s">
        <v>24</v>
      </c>
      <c r="I1734" t="s">
        <v>8569</v>
      </c>
      <c r="J1734" t="s">
        <v>8570</v>
      </c>
      <c r="K1734">
        <v>2430</v>
      </c>
      <c r="L1734">
        <v>2430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 t="s">
        <v>24</v>
      </c>
      <c r="T1734">
        <v>0</v>
      </c>
      <c r="U1734">
        <v>10</v>
      </c>
      <c r="V1734" t="str">
        <f t="shared" si="28"/>
        <v>NÃO</v>
      </c>
    </row>
    <row r="1735" spans="1:22" x14ac:dyDescent="0.25">
      <c r="A1735" t="s">
        <v>8571</v>
      </c>
      <c r="B1735" t="s">
        <v>8572</v>
      </c>
      <c r="C1735" t="s">
        <v>8573</v>
      </c>
      <c r="D1735" t="s">
        <v>385</v>
      </c>
      <c r="E1735" t="s">
        <v>1474</v>
      </c>
      <c r="G1735">
        <v>3</v>
      </c>
      <c r="H1735" s="1" t="s">
        <v>24</v>
      </c>
      <c r="I1735" t="s">
        <v>8574</v>
      </c>
      <c r="J1735" t="s">
        <v>8575</v>
      </c>
      <c r="K1735">
        <v>4774</v>
      </c>
      <c r="L1735">
        <v>14322</v>
      </c>
      <c r="M1735">
        <v>55.5</v>
      </c>
      <c r="N1735">
        <v>22.5</v>
      </c>
      <c r="O1735">
        <v>12</v>
      </c>
      <c r="P1735">
        <v>56.4</v>
      </c>
      <c r="Q1735">
        <v>24.4</v>
      </c>
      <c r="R1735">
        <v>30.3</v>
      </c>
      <c r="S1735" t="s">
        <v>24</v>
      </c>
      <c r="T1735">
        <v>0</v>
      </c>
      <c r="U1735">
        <v>10</v>
      </c>
      <c r="V1735" t="str">
        <f t="shared" si="28"/>
        <v>NÃO</v>
      </c>
    </row>
    <row r="1736" spans="1:22" x14ac:dyDescent="0.25">
      <c r="A1736" t="s">
        <v>8576</v>
      </c>
      <c r="B1736" t="s">
        <v>8577</v>
      </c>
      <c r="C1736" t="s">
        <v>8578</v>
      </c>
      <c r="D1736" t="s">
        <v>385</v>
      </c>
      <c r="E1736" t="s">
        <v>1474</v>
      </c>
      <c r="G1736">
        <v>3</v>
      </c>
      <c r="H1736" s="1" t="s">
        <v>24</v>
      </c>
      <c r="I1736" t="s">
        <v>8579</v>
      </c>
      <c r="J1736" t="s">
        <v>8580</v>
      </c>
      <c r="K1736">
        <v>4774</v>
      </c>
      <c r="L1736">
        <v>14322</v>
      </c>
      <c r="M1736">
        <v>55.5</v>
      </c>
      <c r="N1736">
        <v>22.5</v>
      </c>
      <c r="O1736">
        <v>12</v>
      </c>
      <c r="P1736">
        <v>56.4</v>
      </c>
      <c r="Q1736">
        <v>24.4</v>
      </c>
      <c r="R1736">
        <v>30.3</v>
      </c>
      <c r="S1736" t="s">
        <v>24</v>
      </c>
      <c r="T1736">
        <v>0</v>
      </c>
      <c r="U1736">
        <v>10</v>
      </c>
      <c r="V1736" t="str">
        <f t="shared" si="28"/>
        <v>NÃO</v>
      </c>
    </row>
    <row r="1737" spans="1:22" x14ac:dyDescent="0.25">
      <c r="A1737" t="s">
        <v>8581</v>
      </c>
      <c r="B1737" t="s">
        <v>8582</v>
      </c>
      <c r="C1737" t="s">
        <v>8583</v>
      </c>
      <c r="D1737" t="s">
        <v>149</v>
      </c>
      <c r="E1737" t="s">
        <v>62</v>
      </c>
      <c r="G1737">
        <v>12</v>
      </c>
      <c r="H1737" s="1" t="s">
        <v>24</v>
      </c>
      <c r="I1737" t="s">
        <v>8584</v>
      </c>
      <c r="J1737" t="s">
        <v>8585</v>
      </c>
      <c r="K1737">
        <v>718</v>
      </c>
      <c r="L1737">
        <v>8616</v>
      </c>
      <c r="M1737">
        <v>46</v>
      </c>
      <c r="N1737">
        <v>22</v>
      </c>
      <c r="O1737">
        <v>33</v>
      </c>
      <c r="P1737">
        <v>45</v>
      </c>
      <c r="Q1737">
        <v>49</v>
      </c>
      <c r="R1737">
        <v>35</v>
      </c>
      <c r="S1737" t="s">
        <v>24</v>
      </c>
      <c r="T1737">
        <v>0</v>
      </c>
      <c r="U1737">
        <v>10</v>
      </c>
      <c r="V1737" t="str">
        <f t="shared" si="28"/>
        <v>NÃO</v>
      </c>
    </row>
    <row r="1738" spans="1:22" x14ac:dyDescent="0.25">
      <c r="A1738" t="s">
        <v>8586</v>
      </c>
      <c r="B1738" t="s">
        <v>8587</v>
      </c>
      <c r="C1738" t="s">
        <v>8588</v>
      </c>
      <c r="D1738" t="s">
        <v>6407</v>
      </c>
      <c r="E1738" t="s">
        <v>62</v>
      </c>
      <c r="F1738" t="s">
        <v>155</v>
      </c>
      <c r="G1738">
        <v>6</v>
      </c>
      <c r="H1738" s="1" t="s">
        <v>24</v>
      </c>
      <c r="I1738" t="s">
        <v>8589</v>
      </c>
      <c r="J1738" t="s">
        <v>8590</v>
      </c>
      <c r="K1738">
        <v>140</v>
      </c>
      <c r="L1738">
        <v>150</v>
      </c>
      <c r="M1738">
        <v>8</v>
      </c>
      <c r="N1738">
        <v>8</v>
      </c>
      <c r="O1738">
        <v>15.8</v>
      </c>
      <c r="P1738">
        <v>25</v>
      </c>
      <c r="Q1738">
        <v>17</v>
      </c>
      <c r="R1738">
        <v>17.5</v>
      </c>
      <c r="S1738" t="s">
        <v>24</v>
      </c>
      <c r="T1738">
        <v>0</v>
      </c>
      <c r="U1738">
        <v>10</v>
      </c>
      <c r="V1738" t="str">
        <f t="shared" si="28"/>
        <v>NÃO</v>
      </c>
    </row>
    <row r="1739" spans="1:22" x14ac:dyDescent="0.25">
      <c r="A1739" t="s">
        <v>8591</v>
      </c>
      <c r="B1739" t="s">
        <v>8592</v>
      </c>
      <c r="C1739" t="s">
        <v>8593</v>
      </c>
      <c r="D1739" t="s">
        <v>6407</v>
      </c>
      <c r="E1739" t="s">
        <v>62</v>
      </c>
      <c r="F1739" t="s">
        <v>8594</v>
      </c>
      <c r="G1739">
        <v>6</v>
      </c>
      <c r="H1739" s="1" t="s">
        <v>24</v>
      </c>
      <c r="I1739" t="s">
        <v>8595</v>
      </c>
      <c r="J1739" t="s">
        <v>8596</v>
      </c>
      <c r="K1739">
        <v>220</v>
      </c>
      <c r="L1739">
        <v>240</v>
      </c>
      <c r="M1739">
        <v>8</v>
      </c>
      <c r="N1739">
        <v>8</v>
      </c>
      <c r="O1739">
        <v>23</v>
      </c>
      <c r="P1739">
        <v>25</v>
      </c>
      <c r="Q1739">
        <v>17</v>
      </c>
      <c r="R1739">
        <v>24.5</v>
      </c>
      <c r="S1739" t="s">
        <v>24</v>
      </c>
      <c r="T1739">
        <v>0</v>
      </c>
      <c r="U1739">
        <v>10</v>
      </c>
      <c r="V1739" t="str">
        <f t="shared" si="28"/>
        <v>NÃO</v>
      </c>
    </row>
    <row r="1740" spans="1:22" x14ac:dyDescent="0.25">
      <c r="A1740" t="s">
        <v>8597</v>
      </c>
      <c r="B1740" t="s">
        <v>8598</v>
      </c>
      <c r="C1740" t="s">
        <v>8599</v>
      </c>
      <c r="D1740" t="s">
        <v>6407</v>
      </c>
      <c r="E1740" t="s">
        <v>62</v>
      </c>
      <c r="G1740">
        <v>6</v>
      </c>
      <c r="H1740" s="1" t="s">
        <v>24</v>
      </c>
      <c r="I1740" t="s">
        <v>8600</v>
      </c>
      <c r="J1740" t="s">
        <v>8601</v>
      </c>
      <c r="K1740">
        <v>135</v>
      </c>
      <c r="L1740">
        <v>880</v>
      </c>
      <c r="M1740">
        <v>8</v>
      </c>
      <c r="N1740">
        <v>8</v>
      </c>
      <c r="O1740">
        <v>15.8</v>
      </c>
      <c r="P1740">
        <v>25</v>
      </c>
      <c r="Q1740">
        <v>17</v>
      </c>
      <c r="R1740">
        <v>17.5</v>
      </c>
      <c r="S1740" t="s">
        <v>24</v>
      </c>
      <c r="T1740">
        <v>0</v>
      </c>
      <c r="U1740">
        <v>10</v>
      </c>
      <c r="V1740" t="str">
        <f t="shared" si="28"/>
        <v>NÃO</v>
      </c>
    </row>
    <row r="1741" spans="1:22" x14ac:dyDescent="0.25">
      <c r="A1741" t="s">
        <v>8602</v>
      </c>
      <c r="B1741" t="s">
        <v>8603</v>
      </c>
      <c r="C1741" t="s">
        <v>8604</v>
      </c>
      <c r="D1741" t="s">
        <v>6407</v>
      </c>
      <c r="E1741" t="s">
        <v>62</v>
      </c>
      <c r="G1741">
        <v>6</v>
      </c>
      <c r="H1741" s="1" t="s">
        <v>24</v>
      </c>
      <c r="I1741" t="s">
        <v>8605</v>
      </c>
      <c r="J1741" t="s">
        <v>8606</v>
      </c>
      <c r="K1741">
        <v>220</v>
      </c>
      <c r="L1741">
        <v>1430</v>
      </c>
      <c r="M1741">
        <v>8</v>
      </c>
      <c r="N1741">
        <v>8</v>
      </c>
      <c r="O1741">
        <v>23</v>
      </c>
      <c r="P1741">
        <v>25</v>
      </c>
      <c r="Q1741">
        <v>17</v>
      </c>
      <c r="R1741">
        <v>24.5</v>
      </c>
      <c r="S1741" t="s">
        <v>24</v>
      </c>
      <c r="T1741">
        <v>0</v>
      </c>
      <c r="U1741">
        <v>10</v>
      </c>
      <c r="V1741" t="str">
        <f t="shared" si="28"/>
        <v>NÃO</v>
      </c>
    </row>
    <row r="1742" spans="1:22" x14ac:dyDescent="0.25">
      <c r="A1742" t="s">
        <v>8607</v>
      </c>
      <c r="B1742" t="s">
        <v>8608</v>
      </c>
      <c r="C1742" t="s">
        <v>8609</v>
      </c>
      <c r="D1742" t="s">
        <v>348</v>
      </c>
      <c r="E1742" t="s">
        <v>45</v>
      </c>
      <c r="F1742" t="s">
        <v>46</v>
      </c>
      <c r="G1742">
        <v>2</v>
      </c>
      <c r="H1742" s="1" t="s">
        <v>24</v>
      </c>
      <c r="I1742" t="s">
        <v>8610</v>
      </c>
      <c r="J1742" t="s">
        <v>8611</v>
      </c>
      <c r="K1742">
        <v>4173</v>
      </c>
      <c r="L1742">
        <v>8780</v>
      </c>
      <c r="M1742">
        <v>54.5</v>
      </c>
      <c r="N1742">
        <v>36.200000000000003</v>
      </c>
      <c r="O1742">
        <v>9</v>
      </c>
      <c r="P1742">
        <v>55.1</v>
      </c>
      <c r="Q1742">
        <v>38.6</v>
      </c>
      <c r="R1742">
        <v>19.2</v>
      </c>
      <c r="S1742" t="s">
        <v>24</v>
      </c>
      <c r="T1742">
        <v>0</v>
      </c>
      <c r="U1742">
        <v>15</v>
      </c>
      <c r="V1742" t="str">
        <f t="shared" si="28"/>
        <v>NÃO</v>
      </c>
    </row>
    <row r="1743" spans="1:22" x14ac:dyDescent="0.25">
      <c r="A1743" t="s">
        <v>8612</v>
      </c>
      <c r="B1743" t="s">
        <v>8613</v>
      </c>
      <c r="C1743" t="s">
        <v>8614</v>
      </c>
      <c r="D1743" t="s">
        <v>348</v>
      </c>
      <c r="E1743" t="s">
        <v>104</v>
      </c>
      <c r="F1743" t="s">
        <v>105</v>
      </c>
      <c r="G1743">
        <v>4</v>
      </c>
      <c r="H1743" s="1" t="s">
        <v>24</v>
      </c>
      <c r="I1743" t="s">
        <v>8615</v>
      </c>
      <c r="J1743" t="s">
        <v>8616</v>
      </c>
      <c r="K1743">
        <v>2336</v>
      </c>
      <c r="L1743">
        <v>9930</v>
      </c>
      <c r="M1743">
        <v>48</v>
      </c>
      <c r="N1743">
        <v>31</v>
      </c>
      <c r="O1743">
        <v>10.8</v>
      </c>
      <c r="P1743">
        <v>49.5</v>
      </c>
      <c r="Q1743">
        <v>33.200000000000003</v>
      </c>
      <c r="R1743">
        <v>46.1</v>
      </c>
      <c r="S1743" t="s">
        <v>24</v>
      </c>
      <c r="T1743">
        <v>0</v>
      </c>
      <c r="U1743">
        <v>10</v>
      </c>
      <c r="V1743" t="str">
        <f t="shared" si="28"/>
        <v>NÃO</v>
      </c>
    </row>
    <row r="1744" spans="1:22" x14ac:dyDescent="0.25">
      <c r="A1744" t="s">
        <v>8617</v>
      </c>
      <c r="B1744" t="s">
        <v>8618</v>
      </c>
      <c r="C1744" t="s">
        <v>8619</v>
      </c>
      <c r="D1744" t="s">
        <v>348</v>
      </c>
      <c r="E1744" t="s">
        <v>104</v>
      </c>
      <c r="F1744" t="s">
        <v>105</v>
      </c>
      <c r="G1744">
        <v>4</v>
      </c>
      <c r="H1744" s="1" t="s">
        <v>24</v>
      </c>
      <c r="I1744" t="s">
        <v>8620</v>
      </c>
      <c r="J1744" t="s">
        <v>8621</v>
      </c>
      <c r="K1744">
        <v>2336</v>
      </c>
      <c r="L1744">
        <v>9930</v>
      </c>
      <c r="M1744">
        <v>48</v>
      </c>
      <c r="N1744">
        <v>31</v>
      </c>
      <c r="O1744">
        <v>10.8</v>
      </c>
      <c r="P1744">
        <v>49.5</v>
      </c>
      <c r="Q1744">
        <v>33.200000000000003</v>
      </c>
      <c r="R1744">
        <v>46.1</v>
      </c>
      <c r="S1744" t="s">
        <v>24</v>
      </c>
      <c r="T1744">
        <v>0</v>
      </c>
      <c r="U1744">
        <v>10</v>
      </c>
      <c r="V1744" t="str">
        <f t="shared" si="28"/>
        <v>NÃO</v>
      </c>
    </row>
    <row r="1745" spans="1:22" x14ac:dyDescent="0.25">
      <c r="A1745" t="s">
        <v>8622</v>
      </c>
      <c r="B1745" t="s">
        <v>8623</v>
      </c>
      <c r="C1745" t="s">
        <v>8624</v>
      </c>
      <c r="D1745" t="s">
        <v>348</v>
      </c>
      <c r="E1745" t="s">
        <v>104</v>
      </c>
      <c r="F1745" t="s">
        <v>105</v>
      </c>
      <c r="G1745">
        <v>4</v>
      </c>
      <c r="H1745" s="1" t="s">
        <v>24</v>
      </c>
      <c r="I1745" t="s">
        <v>8625</v>
      </c>
      <c r="J1745" t="s">
        <v>8626</v>
      </c>
      <c r="K1745">
        <v>2336</v>
      </c>
      <c r="L1745">
        <v>9930</v>
      </c>
      <c r="M1745">
        <v>48</v>
      </c>
      <c r="N1745">
        <v>31</v>
      </c>
      <c r="O1745">
        <v>10.8</v>
      </c>
      <c r="P1745">
        <v>49.5</v>
      </c>
      <c r="Q1745">
        <v>33.200000000000003</v>
      </c>
      <c r="R1745">
        <v>46.1</v>
      </c>
      <c r="S1745" t="s">
        <v>24</v>
      </c>
      <c r="T1745">
        <v>0</v>
      </c>
      <c r="U1745">
        <v>10</v>
      </c>
      <c r="V1745" t="str">
        <f t="shared" si="28"/>
        <v>NÃO</v>
      </c>
    </row>
    <row r="1746" spans="1:22" x14ac:dyDescent="0.25">
      <c r="A1746" t="s">
        <v>8627</v>
      </c>
      <c r="B1746" t="s">
        <v>8628</v>
      </c>
      <c r="C1746" t="s">
        <v>8629</v>
      </c>
      <c r="D1746" t="s">
        <v>22</v>
      </c>
      <c r="E1746" t="s">
        <v>29</v>
      </c>
      <c r="F1746" t="s">
        <v>30</v>
      </c>
      <c r="G1746">
        <v>24</v>
      </c>
      <c r="H1746" s="1" t="s">
        <v>24</v>
      </c>
      <c r="I1746" t="s">
        <v>8630</v>
      </c>
      <c r="J1746" t="s">
        <v>8631</v>
      </c>
      <c r="K1746">
        <v>41</v>
      </c>
      <c r="L1746">
        <v>984</v>
      </c>
      <c r="M1746">
        <v>9.5</v>
      </c>
      <c r="N1746">
        <v>9.5</v>
      </c>
      <c r="O1746">
        <v>20</v>
      </c>
      <c r="P1746">
        <v>32</v>
      </c>
      <c r="Q1746">
        <v>28</v>
      </c>
      <c r="R1746">
        <v>43</v>
      </c>
      <c r="S1746" t="s">
        <v>24</v>
      </c>
      <c r="T1746">
        <v>0</v>
      </c>
      <c r="U1746">
        <v>10</v>
      </c>
      <c r="V1746" t="str">
        <f t="shared" si="28"/>
        <v>NÃO</v>
      </c>
    </row>
    <row r="1747" spans="1:22" x14ac:dyDescent="0.25">
      <c r="A1747" t="s">
        <v>8632</v>
      </c>
      <c r="B1747" t="s">
        <v>8633</v>
      </c>
      <c r="C1747" t="s">
        <v>8634</v>
      </c>
      <c r="D1747" t="s">
        <v>22</v>
      </c>
      <c r="E1747" t="s">
        <v>29</v>
      </c>
      <c r="F1747" t="s">
        <v>30</v>
      </c>
      <c r="G1747">
        <v>24</v>
      </c>
      <c r="H1747" s="1" t="s">
        <v>24</v>
      </c>
      <c r="I1747" t="s">
        <v>8635</v>
      </c>
      <c r="J1747" t="s">
        <v>8636</v>
      </c>
      <c r="K1747">
        <v>95</v>
      </c>
      <c r="L1747">
        <v>2280</v>
      </c>
      <c r="M1747">
        <v>12.5</v>
      </c>
      <c r="N1747">
        <v>12.5</v>
      </c>
      <c r="O1747">
        <v>20</v>
      </c>
      <c r="P1747">
        <v>52</v>
      </c>
      <c r="Q1747">
        <v>39</v>
      </c>
      <c r="R1747">
        <v>44</v>
      </c>
      <c r="S1747" t="s">
        <v>24</v>
      </c>
      <c r="T1747">
        <v>0</v>
      </c>
      <c r="U1747">
        <v>10</v>
      </c>
      <c r="V1747" t="str">
        <f t="shared" si="28"/>
        <v>NÃO</v>
      </c>
    </row>
    <row r="1748" spans="1:22" x14ac:dyDescent="0.25">
      <c r="A1748" t="s">
        <v>8637</v>
      </c>
      <c r="B1748" t="s">
        <v>8638</v>
      </c>
      <c r="C1748" t="s">
        <v>8639</v>
      </c>
      <c r="D1748" t="s">
        <v>133</v>
      </c>
      <c r="E1748" t="s">
        <v>62</v>
      </c>
      <c r="G1748">
        <v>20</v>
      </c>
      <c r="H1748" s="1" t="s">
        <v>24</v>
      </c>
      <c r="I1748" t="s">
        <v>8640</v>
      </c>
      <c r="J1748" t="s">
        <v>8641</v>
      </c>
      <c r="K1748">
        <v>107</v>
      </c>
      <c r="L1748">
        <v>2140</v>
      </c>
      <c r="M1748">
        <v>9</v>
      </c>
      <c r="N1748">
        <v>9</v>
      </c>
      <c r="O1748">
        <v>24</v>
      </c>
      <c r="P1748">
        <v>40</v>
      </c>
      <c r="Q1748">
        <v>31</v>
      </c>
      <c r="R1748">
        <v>26</v>
      </c>
      <c r="S1748" t="s">
        <v>24</v>
      </c>
      <c r="T1748">
        <v>0</v>
      </c>
      <c r="U1748">
        <v>10</v>
      </c>
      <c r="V1748" t="str">
        <f t="shared" si="28"/>
        <v>NÃO</v>
      </c>
    </row>
    <row r="1749" spans="1:22" x14ac:dyDescent="0.25">
      <c r="A1749" t="s">
        <v>8642</v>
      </c>
      <c r="B1749" t="s">
        <v>8643</v>
      </c>
      <c r="C1749" t="s">
        <v>8644</v>
      </c>
      <c r="D1749" t="s">
        <v>133</v>
      </c>
      <c r="E1749" t="s">
        <v>62</v>
      </c>
      <c r="G1749">
        <v>20</v>
      </c>
      <c r="H1749" s="1" t="s">
        <v>24</v>
      </c>
      <c r="I1749" t="s">
        <v>8645</v>
      </c>
      <c r="J1749" t="s">
        <v>8646</v>
      </c>
      <c r="K1749">
        <v>107</v>
      </c>
      <c r="L1749">
        <v>2140</v>
      </c>
      <c r="M1749">
        <v>9</v>
      </c>
      <c r="N1749">
        <v>9</v>
      </c>
      <c r="O1749">
        <v>24</v>
      </c>
      <c r="P1749">
        <v>40</v>
      </c>
      <c r="Q1749">
        <v>31</v>
      </c>
      <c r="R1749">
        <v>26</v>
      </c>
      <c r="S1749" t="s">
        <v>24</v>
      </c>
      <c r="T1749">
        <v>0</v>
      </c>
      <c r="U1749">
        <v>10</v>
      </c>
      <c r="V1749" t="str">
        <f t="shared" si="28"/>
        <v>NÃO</v>
      </c>
    </row>
    <row r="1750" spans="1:22" x14ac:dyDescent="0.25">
      <c r="A1750" t="s">
        <v>8647</v>
      </c>
      <c r="B1750" t="s">
        <v>8648</v>
      </c>
      <c r="C1750" t="s">
        <v>8649</v>
      </c>
      <c r="D1750" t="s">
        <v>133</v>
      </c>
      <c r="E1750" t="s">
        <v>62</v>
      </c>
      <c r="G1750">
        <v>30</v>
      </c>
      <c r="H1750" s="1" t="s">
        <v>24</v>
      </c>
      <c r="I1750" t="s">
        <v>8650</v>
      </c>
      <c r="J1750" t="s">
        <v>8651</v>
      </c>
      <c r="K1750">
        <v>61</v>
      </c>
      <c r="L1750">
        <v>1830</v>
      </c>
      <c r="M1750">
        <v>7</v>
      </c>
      <c r="N1750">
        <v>7</v>
      </c>
      <c r="O1750">
        <v>19.5</v>
      </c>
      <c r="P1750">
        <v>48</v>
      </c>
      <c r="Q1750">
        <v>36</v>
      </c>
      <c r="R1750">
        <v>21</v>
      </c>
      <c r="S1750" t="s">
        <v>24</v>
      </c>
      <c r="T1750">
        <v>0</v>
      </c>
      <c r="U1750">
        <v>10</v>
      </c>
      <c r="V1750" t="str">
        <f t="shared" si="28"/>
        <v>NÃO</v>
      </c>
    </row>
    <row r="1751" spans="1:22" x14ac:dyDescent="0.25">
      <c r="A1751" t="s">
        <v>8652</v>
      </c>
      <c r="B1751" t="s">
        <v>8653</v>
      </c>
      <c r="C1751" t="s">
        <v>8654</v>
      </c>
      <c r="D1751" t="s">
        <v>8655</v>
      </c>
      <c r="E1751" t="s">
        <v>62</v>
      </c>
      <c r="G1751">
        <v>12</v>
      </c>
      <c r="H1751" s="1" t="s">
        <v>24</v>
      </c>
      <c r="I1751" t="s">
        <v>8656</v>
      </c>
      <c r="J1751" t="s">
        <v>8657</v>
      </c>
      <c r="K1751">
        <v>96</v>
      </c>
      <c r="L1751">
        <v>1152</v>
      </c>
      <c r="M1751">
        <v>29</v>
      </c>
      <c r="N1751">
        <v>17</v>
      </c>
      <c r="O1751">
        <v>5</v>
      </c>
      <c r="P1751">
        <v>38</v>
      </c>
      <c r="Q1751">
        <v>25</v>
      </c>
      <c r="R1751">
        <v>10</v>
      </c>
      <c r="S1751" t="s">
        <v>24</v>
      </c>
      <c r="T1751">
        <v>0</v>
      </c>
      <c r="U1751">
        <v>10</v>
      </c>
      <c r="V1751" t="str">
        <f t="shared" si="28"/>
        <v>NÃO</v>
      </c>
    </row>
    <row r="1752" spans="1:22" x14ac:dyDescent="0.25">
      <c r="A1752" t="s">
        <v>8658</v>
      </c>
      <c r="B1752" t="s">
        <v>8659</v>
      </c>
      <c r="C1752" t="s">
        <v>8660</v>
      </c>
      <c r="D1752" t="s">
        <v>8655</v>
      </c>
      <c r="E1752" t="s">
        <v>62</v>
      </c>
      <c r="G1752">
        <v>12</v>
      </c>
      <c r="H1752" s="1" t="s">
        <v>24</v>
      </c>
      <c r="I1752" t="s">
        <v>8661</v>
      </c>
      <c r="J1752" t="s">
        <v>8662</v>
      </c>
      <c r="K1752">
        <v>139</v>
      </c>
      <c r="L1752">
        <v>1668</v>
      </c>
      <c r="M1752">
        <v>34</v>
      </c>
      <c r="N1752">
        <v>21</v>
      </c>
      <c r="O1752">
        <v>5</v>
      </c>
      <c r="P1752">
        <v>38</v>
      </c>
      <c r="Q1752">
        <v>25</v>
      </c>
      <c r="R1752">
        <v>11</v>
      </c>
      <c r="S1752" t="s">
        <v>24</v>
      </c>
      <c r="T1752">
        <v>0</v>
      </c>
      <c r="U1752">
        <v>10</v>
      </c>
      <c r="V1752" t="str">
        <f t="shared" si="28"/>
        <v>NÃO</v>
      </c>
    </row>
    <row r="1753" spans="1:22" x14ac:dyDescent="0.25">
      <c r="A1753" t="s">
        <v>8663</v>
      </c>
      <c r="B1753" t="s">
        <v>8664</v>
      </c>
      <c r="C1753" t="s">
        <v>8665</v>
      </c>
      <c r="D1753" t="s">
        <v>8655</v>
      </c>
      <c r="E1753" t="s">
        <v>62</v>
      </c>
      <c r="G1753">
        <v>12</v>
      </c>
      <c r="H1753" s="1" t="s">
        <v>24</v>
      </c>
      <c r="I1753" t="s">
        <v>8666</v>
      </c>
      <c r="J1753" t="s">
        <v>8667</v>
      </c>
      <c r="K1753">
        <v>191</v>
      </c>
      <c r="L1753">
        <v>2292</v>
      </c>
      <c r="M1753">
        <v>38</v>
      </c>
      <c r="N1753">
        <v>25</v>
      </c>
      <c r="O1753">
        <v>6</v>
      </c>
      <c r="P1753">
        <v>38</v>
      </c>
      <c r="Q1753">
        <v>25</v>
      </c>
      <c r="R1753">
        <v>12</v>
      </c>
      <c r="S1753" t="s">
        <v>24</v>
      </c>
      <c r="T1753">
        <v>0</v>
      </c>
      <c r="U1753">
        <v>10</v>
      </c>
      <c r="V1753" t="str">
        <f t="shared" si="28"/>
        <v>NÃO</v>
      </c>
    </row>
    <row r="1754" spans="1:22" x14ac:dyDescent="0.25">
      <c r="A1754" t="s">
        <v>8668</v>
      </c>
      <c r="B1754" t="s">
        <v>8669</v>
      </c>
      <c r="C1754" t="s">
        <v>5585</v>
      </c>
      <c r="D1754" t="s">
        <v>192</v>
      </c>
      <c r="E1754" t="s">
        <v>402</v>
      </c>
      <c r="G1754">
        <v>6</v>
      </c>
      <c r="H1754" s="1" t="s">
        <v>24</v>
      </c>
      <c r="I1754" t="s">
        <v>8670</v>
      </c>
      <c r="J1754" t="s">
        <v>8671</v>
      </c>
      <c r="K1754">
        <v>655</v>
      </c>
      <c r="L1754">
        <v>3930</v>
      </c>
      <c r="M1754">
        <v>43</v>
      </c>
      <c r="N1754">
        <v>36</v>
      </c>
      <c r="O1754">
        <v>18</v>
      </c>
      <c r="P1754">
        <v>85.6</v>
      </c>
      <c r="Q1754">
        <v>44.5</v>
      </c>
      <c r="R1754">
        <v>60</v>
      </c>
      <c r="S1754" t="s">
        <v>24</v>
      </c>
      <c r="T1754">
        <v>0</v>
      </c>
      <c r="U1754">
        <v>10</v>
      </c>
      <c r="V1754" t="str">
        <f t="shared" si="28"/>
        <v>NÃO</v>
      </c>
    </row>
    <row r="1755" spans="1:22" x14ac:dyDescent="0.25">
      <c r="A1755" t="s">
        <v>8672</v>
      </c>
      <c r="B1755" t="s">
        <v>8673</v>
      </c>
      <c r="C1755" t="s">
        <v>8674</v>
      </c>
      <c r="D1755" t="s">
        <v>192</v>
      </c>
      <c r="E1755" t="s">
        <v>402</v>
      </c>
      <c r="G1755">
        <v>6</v>
      </c>
      <c r="H1755" s="1" t="s">
        <v>24</v>
      </c>
      <c r="I1755" t="s">
        <v>8675</v>
      </c>
      <c r="J1755" t="s">
        <v>8676</v>
      </c>
      <c r="K1755">
        <v>618</v>
      </c>
      <c r="L1755">
        <v>3708</v>
      </c>
      <c r="M1755">
        <v>40</v>
      </c>
      <c r="N1755">
        <v>27</v>
      </c>
      <c r="O1755">
        <v>27</v>
      </c>
      <c r="P1755">
        <v>68</v>
      </c>
      <c r="Q1755">
        <v>48.5</v>
      </c>
      <c r="R1755">
        <v>48</v>
      </c>
      <c r="S1755" t="s">
        <v>24</v>
      </c>
      <c r="T1755">
        <v>0</v>
      </c>
      <c r="U1755">
        <v>10</v>
      </c>
      <c r="V1755" t="str">
        <f t="shared" si="28"/>
        <v>NÃO</v>
      </c>
    </row>
    <row r="1756" spans="1:22" x14ac:dyDescent="0.25">
      <c r="A1756" t="s">
        <v>8677</v>
      </c>
      <c r="B1756" t="s">
        <v>8678</v>
      </c>
      <c r="C1756" t="s">
        <v>8679</v>
      </c>
      <c r="D1756" t="s">
        <v>192</v>
      </c>
      <c r="E1756" t="s">
        <v>402</v>
      </c>
      <c r="F1756" t="s">
        <v>155</v>
      </c>
      <c r="G1756">
        <v>6</v>
      </c>
      <c r="H1756" s="1" t="s">
        <v>24</v>
      </c>
      <c r="I1756" t="s">
        <v>8680</v>
      </c>
      <c r="J1756" t="s">
        <v>8681</v>
      </c>
      <c r="K1756">
        <v>535</v>
      </c>
      <c r="L1756">
        <v>3210</v>
      </c>
      <c r="M1756">
        <v>29</v>
      </c>
      <c r="N1756">
        <v>23.7</v>
      </c>
      <c r="O1756">
        <v>40</v>
      </c>
      <c r="P1756">
        <v>42.5</v>
      </c>
      <c r="Q1756">
        <v>36</v>
      </c>
      <c r="R1756">
        <v>98.5</v>
      </c>
      <c r="S1756" t="s">
        <v>24</v>
      </c>
      <c r="T1756">
        <v>0</v>
      </c>
      <c r="U1756">
        <v>10</v>
      </c>
      <c r="V1756" t="str">
        <f t="shared" si="28"/>
        <v>NÃO</v>
      </c>
    </row>
    <row r="1757" spans="1:22" x14ac:dyDescent="0.25">
      <c r="A1757" t="s">
        <v>8682</v>
      </c>
      <c r="B1757" t="s">
        <v>8683</v>
      </c>
      <c r="C1757" t="s">
        <v>8684</v>
      </c>
      <c r="D1757" t="s">
        <v>192</v>
      </c>
      <c r="E1757" t="s">
        <v>130</v>
      </c>
      <c r="G1757">
        <v>12</v>
      </c>
      <c r="H1757" s="1" t="s">
        <v>24</v>
      </c>
      <c r="I1757" t="s">
        <v>8685</v>
      </c>
      <c r="J1757" t="s">
        <v>8686</v>
      </c>
      <c r="K1757">
        <v>170</v>
      </c>
      <c r="L1757">
        <v>2040</v>
      </c>
      <c r="M1757">
        <v>29.5</v>
      </c>
      <c r="N1757">
        <v>5.8</v>
      </c>
      <c r="O1757">
        <v>25.5</v>
      </c>
      <c r="P1757">
        <v>30.5</v>
      </c>
      <c r="Q1757">
        <v>29.5</v>
      </c>
      <c r="R1757">
        <v>16.5</v>
      </c>
      <c r="S1757" t="s">
        <v>24</v>
      </c>
      <c r="T1757">
        <v>0</v>
      </c>
      <c r="U1757">
        <v>5</v>
      </c>
      <c r="V1757" t="str">
        <f t="shared" si="28"/>
        <v>NÃO</v>
      </c>
    </row>
    <row r="1758" spans="1:22" x14ac:dyDescent="0.25">
      <c r="A1758" t="s">
        <v>8687</v>
      </c>
      <c r="B1758" t="s">
        <v>8688</v>
      </c>
      <c r="C1758" t="s">
        <v>8689</v>
      </c>
      <c r="D1758" t="s">
        <v>192</v>
      </c>
      <c r="E1758" t="s">
        <v>62</v>
      </c>
      <c r="G1758">
        <v>6</v>
      </c>
      <c r="H1758" s="1" t="s">
        <v>24</v>
      </c>
      <c r="I1758" t="s">
        <v>8690</v>
      </c>
      <c r="J1758" t="s">
        <v>8691</v>
      </c>
      <c r="K1758">
        <v>445</v>
      </c>
      <c r="L1758">
        <v>2670</v>
      </c>
      <c r="M1758">
        <v>18.7</v>
      </c>
      <c r="N1758">
        <v>18.7</v>
      </c>
      <c r="O1758">
        <v>29.7</v>
      </c>
      <c r="P1758">
        <v>53</v>
      </c>
      <c r="Q1758">
        <v>37</v>
      </c>
      <c r="R1758">
        <v>28</v>
      </c>
      <c r="S1758" t="s">
        <v>24</v>
      </c>
      <c r="T1758">
        <v>0</v>
      </c>
      <c r="U1758">
        <v>10</v>
      </c>
      <c r="V1758" t="str">
        <f t="shared" si="28"/>
        <v>NÃO</v>
      </c>
    </row>
    <row r="1759" spans="1:22" x14ac:dyDescent="0.25">
      <c r="A1759" t="s">
        <v>8692</v>
      </c>
      <c r="B1759" t="s">
        <v>8693</v>
      </c>
      <c r="C1759" t="s">
        <v>8694</v>
      </c>
      <c r="D1759" t="s">
        <v>192</v>
      </c>
      <c r="E1759" t="s">
        <v>1062</v>
      </c>
      <c r="G1759">
        <v>4</v>
      </c>
      <c r="H1759" s="1" t="s">
        <v>24</v>
      </c>
      <c r="I1759" t="s">
        <v>8695</v>
      </c>
      <c r="J1759" t="s">
        <v>8696</v>
      </c>
      <c r="K1759">
        <v>860</v>
      </c>
      <c r="L1759">
        <v>3440</v>
      </c>
      <c r="M1759">
        <v>55</v>
      </c>
      <c r="N1759">
        <v>25.5</v>
      </c>
      <c r="O1759">
        <v>95</v>
      </c>
      <c r="P1759">
        <v>42.5</v>
      </c>
      <c r="Q1759">
        <v>36</v>
      </c>
      <c r="R1759">
        <v>98.5</v>
      </c>
      <c r="S1759" t="s">
        <v>24</v>
      </c>
      <c r="T1759">
        <v>0</v>
      </c>
      <c r="U1759">
        <v>5</v>
      </c>
      <c r="V1759" t="str">
        <f t="shared" si="28"/>
        <v>NÃO</v>
      </c>
    </row>
    <row r="1760" spans="1:22" x14ac:dyDescent="0.25">
      <c r="A1760" t="s">
        <v>8697</v>
      </c>
      <c r="B1760" t="s">
        <v>8698</v>
      </c>
      <c r="C1760" t="s">
        <v>8699</v>
      </c>
      <c r="D1760" t="s">
        <v>2433</v>
      </c>
      <c r="E1760" t="s">
        <v>2466</v>
      </c>
      <c r="F1760" t="s">
        <v>2467</v>
      </c>
      <c r="G1760">
        <v>12</v>
      </c>
      <c r="H1760" s="1" t="s">
        <v>47</v>
      </c>
      <c r="I1760" t="s">
        <v>8700</v>
      </c>
      <c r="J1760" t="s">
        <v>8701</v>
      </c>
      <c r="K1760">
        <v>540</v>
      </c>
      <c r="L1760">
        <v>3440</v>
      </c>
      <c r="M1760">
        <v>22</v>
      </c>
      <c r="N1760">
        <v>1.26</v>
      </c>
      <c r="O1760">
        <v>1.94</v>
      </c>
      <c r="P1760">
        <v>25.5</v>
      </c>
      <c r="Q1760">
        <v>25.5</v>
      </c>
      <c r="R1760">
        <v>13.9</v>
      </c>
      <c r="S1760" t="s">
        <v>24</v>
      </c>
      <c r="T1760">
        <v>0</v>
      </c>
      <c r="U1760">
        <v>0</v>
      </c>
      <c r="V1760" t="str">
        <f t="shared" si="28"/>
        <v>SIM</v>
      </c>
    </row>
    <row r="1761" spans="1:22" x14ac:dyDescent="0.25">
      <c r="A1761" t="s">
        <v>8702</v>
      </c>
      <c r="B1761" t="s">
        <v>8703</v>
      </c>
      <c r="C1761" t="s">
        <v>8704</v>
      </c>
      <c r="D1761" t="s">
        <v>2433</v>
      </c>
      <c r="E1761" t="s">
        <v>2466</v>
      </c>
      <c r="F1761" t="s">
        <v>2467</v>
      </c>
      <c r="G1761">
        <v>12</v>
      </c>
      <c r="H1761" s="1" t="s">
        <v>47</v>
      </c>
      <c r="I1761" t="s">
        <v>8705</v>
      </c>
      <c r="J1761" t="s">
        <v>8706</v>
      </c>
      <c r="K1761">
        <v>651</v>
      </c>
      <c r="L1761">
        <v>4120</v>
      </c>
      <c r="M1761">
        <v>24</v>
      </c>
      <c r="N1761">
        <v>1.26</v>
      </c>
      <c r="O1761">
        <v>2.16</v>
      </c>
      <c r="P1761">
        <v>29.5</v>
      </c>
      <c r="Q1761">
        <v>29.5</v>
      </c>
      <c r="R1761">
        <v>12.9</v>
      </c>
      <c r="S1761" t="s">
        <v>24</v>
      </c>
      <c r="T1761">
        <v>0</v>
      </c>
      <c r="U1761">
        <v>0</v>
      </c>
      <c r="V1761" t="str">
        <f t="shared" si="28"/>
        <v>SIM</v>
      </c>
    </row>
    <row r="1762" spans="1:22" x14ac:dyDescent="0.25">
      <c r="A1762" t="s">
        <v>8707</v>
      </c>
      <c r="B1762" t="s">
        <v>8708</v>
      </c>
      <c r="C1762" t="s">
        <v>8709</v>
      </c>
      <c r="D1762" t="s">
        <v>2433</v>
      </c>
      <c r="E1762" t="s">
        <v>2466</v>
      </c>
      <c r="F1762" t="s">
        <v>2467</v>
      </c>
      <c r="G1762">
        <v>1</v>
      </c>
      <c r="H1762" s="1" t="s">
        <v>24</v>
      </c>
      <c r="I1762" t="s">
        <v>8710</v>
      </c>
      <c r="K1762">
        <v>7440</v>
      </c>
      <c r="L1762">
        <v>7440</v>
      </c>
      <c r="M1762">
        <v>36</v>
      </c>
      <c r="N1762">
        <v>20.2</v>
      </c>
      <c r="O1762">
        <v>26.5</v>
      </c>
      <c r="P1762">
        <v>0</v>
      </c>
      <c r="Q1762">
        <v>0</v>
      </c>
      <c r="R1762">
        <v>0</v>
      </c>
      <c r="S1762" t="s">
        <v>24</v>
      </c>
      <c r="T1762">
        <v>0</v>
      </c>
      <c r="U1762">
        <v>0</v>
      </c>
      <c r="V1762" t="str">
        <f t="shared" si="28"/>
        <v>NÃO</v>
      </c>
    </row>
    <row r="1763" spans="1:22" x14ac:dyDescent="0.25">
      <c r="A1763" t="s">
        <v>8711</v>
      </c>
      <c r="B1763" t="s">
        <v>8712</v>
      </c>
      <c r="C1763" t="s">
        <v>8713</v>
      </c>
      <c r="D1763" t="s">
        <v>2433</v>
      </c>
      <c r="E1763" t="s">
        <v>2466</v>
      </c>
      <c r="F1763" t="s">
        <v>2467</v>
      </c>
      <c r="G1763">
        <v>2</v>
      </c>
      <c r="H1763" s="1" t="s">
        <v>24</v>
      </c>
      <c r="I1763" t="s">
        <v>8714</v>
      </c>
      <c r="J1763" t="s">
        <v>8715</v>
      </c>
      <c r="K1763">
        <v>5460</v>
      </c>
      <c r="L1763">
        <v>10920</v>
      </c>
      <c r="M1763">
        <v>42.5</v>
      </c>
      <c r="N1763">
        <v>30.5</v>
      </c>
      <c r="O1763">
        <v>19</v>
      </c>
      <c r="P1763">
        <v>42.5</v>
      </c>
      <c r="Q1763">
        <v>30.5</v>
      </c>
      <c r="R1763">
        <v>19</v>
      </c>
      <c r="S1763" t="s">
        <v>24</v>
      </c>
      <c r="T1763">
        <v>0</v>
      </c>
      <c r="U1763">
        <v>0</v>
      </c>
      <c r="V1763" t="str">
        <f t="shared" si="28"/>
        <v>NÃO</v>
      </c>
    </row>
    <row r="1764" spans="1:22" x14ac:dyDescent="0.25">
      <c r="A1764" t="s">
        <v>8716</v>
      </c>
      <c r="B1764" t="s">
        <v>8717</v>
      </c>
      <c r="C1764" t="s">
        <v>8718</v>
      </c>
      <c r="D1764" t="s">
        <v>88</v>
      </c>
      <c r="E1764" t="s">
        <v>29</v>
      </c>
      <c r="F1764" t="s">
        <v>30</v>
      </c>
      <c r="G1764">
        <v>12</v>
      </c>
      <c r="H1764" s="1" t="s">
        <v>24</v>
      </c>
      <c r="I1764" t="s">
        <v>8719</v>
      </c>
      <c r="J1764" t="s">
        <v>8720</v>
      </c>
      <c r="K1764">
        <v>143</v>
      </c>
      <c r="L1764">
        <v>2226</v>
      </c>
      <c r="M1764">
        <v>45</v>
      </c>
      <c r="N1764">
        <v>30</v>
      </c>
      <c r="O1764">
        <v>24</v>
      </c>
      <c r="P1764">
        <v>15.6</v>
      </c>
      <c r="Q1764">
        <v>12.4</v>
      </c>
      <c r="R1764">
        <v>27.5</v>
      </c>
      <c r="S1764" t="s">
        <v>24</v>
      </c>
      <c r="T1764">
        <v>0</v>
      </c>
      <c r="U1764">
        <v>10</v>
      </c>
      <c r="V1764" t="str">
        <f t="shared" si="28"/>
        <v>NÃO</v>
      </c>
    </row>
    <row r="1765" spans="1:22" x14ac:dyDescent="0.25">
      <c r="A1765" t="s">
        <v>8721</v>
      </c>
      <c r="B1765" t="s">
        <v>8722</v>
      </c>
      <c r="C1765" t="s">
        <v>8723</v>
      </c>
      <c r="D1765" t="s">
        <v>88</v>
      </c>
      <c r="E1765" t="s">
        <v>29</v>
      </c>
      <c r="F1765" t="s">
        <v>30</v>
      </c>
      <c r="G1765">
        <v>12</v>
      </c>
      <c r="H1765" s="1" t="s">
        <v>24</v>
      </c>
      <c r="I1765" t="s">
        <v>8724</v>
      </c>
      <c r="J1765" t="s">
        <v>8725</v>
      </c>
      <c r="K1765">
        <v>143</v>
      </c>
      <c r="L1765">
        <v>2226</v>
      </c>
      <c r="M1765">
        <v>48.5</v>
      </c>
      <c r="N1765">
        <v>35.5</v>
      </c>
      <c r="O1765">
        <v>27.5</v>
      </c>
      <c r="P1765">
        <v>15.6</v>
      </c>
      <c r="Q1765">
        <v>12.4</v>
      </c>
      <c r="R1765">
        <v>27.5</v>
      </c>
      <c r="S1765" t="s">
        <v>24</v>
      </c>
      <c r="T1765">
        <v>0</v>
      </c>
      <c r="U1765">
        <v>10</v>
      </c>
      <c r="V1765" t="str">
        <f t="shared" si="28"/>
        <v>NÃO</v>
      </c>
    </row>
    <row r="1766" spans="1:22" x14ac:dyDescent="0.25">
      <c r="A1766" t="s">
        <v>8726</v>
      </c>
      <c r="B1766" t="s">
        <v>8727</v>
      </c>
      <c r="C1766" t="s">
        <v>8728</v>
      </c>
      <c r="D1766" t="s">
        <v>88</v>
      </c>
      <c r="E1766" t="s">
        <v>29</v>
      </c>
      <c r="F1766" t="s">
        <v>30</v>
      </c>
      <c r="G1766">
        <v>12</v>
      </c>
      <c r="H1766" s="1" t="s">
        <v>24</v>
      </c>
      <c r="I1766" t="s">
        <v>8729</v>
      </c>
      <c r="J1766" t="s">
        <v>8730</v>
      </c>
      <c r="K1766">
        <v>143</v>
      </c>
      <c r="L1766">
        <v>2226</v>
      </c>
      <c r="M1766">
        <v>49.5</v>
      </c>
      <c r="N1766">
        <v>47.5</v>
      </c>
      <c r="O1766">
        <v>25</v>
      </c>
      <c r="P1766">
        <v>17</v>
      </c>
      <c r="Q1766">
        <v>10.5</v>
      </c>
      <c r="R1766">
        <v>23.8</v>
      </c>
      <c r="S1766" t="s">
        <v>24</v>
      </c>
      <c r="T1766">
        <v>0</v>
      </c>
      <c r="U1766">
        <v>10</v>
      </c>
      <c r="V1766" t="str">
        <f t="shared" si="28"/>
        <v>NÃO</v>
      </c>
    </row>
    <row r="1767" spans="1:22" x14ac:dyDescent="0.25">
      <c r="A1767" t="s">
        <v>8731</v>
      </c>
      <c r="B1767" t="s">
        <v>8732</v>
      </c>
      <c r="C1767" t="s">
        <v>8733</v>
      </c>
      <c r="D1767" t="s">
        <v>88</v>
      </c>
      <c r="E1767" t="s">
        <v>29</v>
      </c>
      <c r="F1767" t="s">
        <v>30</v>
      </c>
      <c r="G1767">
        <v>6</v>
      </c>
      <c r="H1767" s="1" t="s">
        <v>24</v>
      </c>
      <c r="I1767" t="s">
        <v>8734</v>
      </c>
      <c r="J1767" t="s">
        <v>8735</v>
      </c>
      <c r="K1767">
        <v>255</v>
      </c>
      <c r="L1767">
        <v>2330</v>
      </c>
      <c r="M1767">
        <v>57.5</v>
      </c>
      <c r="N1767">
        <v>38</v>
      </c>
      <c r="O1767">
        <v>38</v>
      </c>
      <c r="P1767">
        <v>18.8</v>
      </c>
      <c r="Q1767">
        <v>22</v>
      </c>
      <c r="R1767">
        <v>35.5</v>
      </c>
      <c r="S1767" t="s">
        <v>24</v>
      </c>
      <c r="T1767">
        <v>0</v>
      </c>
      <c r="U1767">
        <v>10</v>
      </c>
      <c r="V1767" t="str">
        <f t="shared" si="28"/>
        <v>NÃO</v>
      </c>
    </row>
    <row r="1768" spans="1:22" x14ac:dyDescent="0.25">
      <c r="A1768" t="s">
        <v>8736</v>
      </c>
      <c r="B1768" t="s">
        <v>8737</v>
      </c>
      <c r="C1768" t="s">
        <v>8738</v>
      </c>
      <c r="D1768" t="s">
        <v>8739</v>
      </c>
      <c r="E1768" t="s">
        <v>359</v>
      </c>
      <c r="G1768">
        <v>50</v>
      </c>
      <c r="H1768" s="1" t="s">
        <v>24</v>
      </c>
      <c r="I1768" t="s">
        <v>8740</v>
      </c>
      <c r="K1768">
        <v>22</v>
      </c>
      <c r="L1768">
        <v>1100</v>
      </c>
      <c r="M1768">
        <v>16.3</v>
      </c>
      <c r="N1768">
        <v>14.3</v>
      </c>
      <c r="O1768">
        <v>11.2</v>
      </c>
      <c r="P1768">
        <v>165</v>
      </c>
      <c r="Q1768">
        <v>71.5</v>
      </c>
      <c r="R1768">
        <v>11.2</v>
      </c>
      <c r="S1768" t="s">
        <v>24</v>
      </c>
      <c r="T1768">
        <v>0</v>
      </c>
      <c r="U1768">
        <v>15</v>
      </c>
      <c r="V1768" t="str">
        <f t="shared" si="28"/>
        <v>NÃO</v>
      </c>
    </row>
    <row r="1769" spans="1:22" x14ac:dyDescent="0.25">
      <c r="A1769" t="s">
        <v>8741</v>
      </c>
      <c r="B1769" t="s">
        <v>8742</v>
      </c>
      <c r="C1769" t="s">
        <v>8743</v>
      </c>
      <c r="D1769" t="s">
        <v>8739</v>
      </c>
      <c r="E1769" t="s">
        <v>359</v>
      </c>
      <c r="G1769">
        <v>12</v>
      </c>
      <c r="H1769" s="1" t="s">
        <v>24</v>
      </c>
      <c r="I1769" t="s">
        <v>8744</v>
      </c>
      <c r="K1769">
        <v>62</v>
      </c>
      <c r="L1769">
        <v>744</v>
      </c>
      <c r="M1769">
        <v>23</v>
      </c>
      <c r="N1769">
        <v>15</v>
      </c>
      <c r="O1769">
        <v>20</v>
      </c>
      <c r="P1769">
        <v>45</v>
      </c>
      <c r="Q1769">
        <v>92</v>
      </c>
      <c r="R1769">
        <v>20</v>
      </c>
      <c r="S1769" t="s">
        <v>24</v>
      </c>
      <c r="T1769">
        <v>0</v>
      </c>
      <c r="U1769">
        <v>15</v>
      </c>
      <c r="V1769" t="str">
        <f t="shared" si="28"/>
        <v>NÃO</v>
      </c>
    </row>
    <row r="1770" spans="1:22" x14ac:dyDescent="0.25">
      <c r="A1770" t="s">
        <v>8745</v>
      </c>
      <c r="B1770" t="s">
        <v>8746</v>
      </c>
      <c r="C1770" t="s">
        <v>8747</v>
      </c>
      <c r="D1770" t="s">
        <v>8739</v>
      </c>
      <c r="E1770" t="s">
        <v>359</v>
      </c>
      <c r="G1770">
        <v>10</v>
      </c>
      <c r="H1770" s="1" t="s">
        <v>24</v>
      </c>
      <c r="I1770" t="s">
        <v>8748</v>
      </c>
      <c r="K1770">
        <v>80</v>
      </c>
      <c r="L1770">
        <v>800</v>
      </c>
      <c r="M1770">
        <v>28.5</v>
      </c>
      <c r="N1770">
        <v>18.600000000000001</v>
      </c>
      <c r="O1770">
        <v>17</v>
      </c>
      <c r="P1770">
        <v>37.200000000000003</v>
      </c>
      <c r="Q1770">
        <v>85.5</v>
      </c>
      <c r="R1770">
        <v>17</v>
      </c>
      <c r="S1770" t="s">
        <v>24</v>
      </c>
      <c r="T1770">
        <v>0</v>
      </c>
      <c r="U1770">
        <v>15</v>
      </c>
      <c r="V1770" t="str">
        <f t="shared" si="28"/>
        <v>NÃO</v>
      </c>
    </row>
    <row r="1771" spans="1:22" x14ac:dyDescent="0.25">
      <c r="A1771" t="s">
        <v>8749</v>
      </c>
      <c r="B1771" t="s">
        <v>8750</v>
      </c>
      <c r="C1771" t="s">
        <v>8751</v>
      </c>
      <c r="D1771" t="s">
        <v>8739</v>
      </c>
      <c r="E1771" t="s">
        <v>359</v>
      </c>
      <c r="G1771">
        <v>8</v>
      </c>
      <c r="H1771" s="1" t="s">
        <v>24</v>
      </c>
      <c r="I1771" t="s">
        <v>8752</v>
      </c>
      <c r="K1771">
        <v>84</v>
      </c>
      <c r="L1771">
        <v>672</v>
      </c>
      <c r="M1771">
        <v>29</v>
      </c>
      <c r="N1771">
        <v>21</v>
      </c>
      <c r="O1771">
        <v>24.2</v>
      </c>
      <c r="P1771">
        <v>42</v>
      </c>
      <c r="Q1771">
        <v>87</v>
      </c>
      <c r="R1771">
        <v>24.2</v>
      </c>
      <c r="S1771" t="s">
        <v>24</v>
      </c>
      <c r="T1771">
        <v>0</v>
      </c>
      <c r="U1771">
        <v>15</v>
      </c>
      <c r="V1771" t="str">
        <f t="shared" si="28"/>
        <v>NÃO</v>
      </c>
    </row>
    <row r="1772" spans="1:22" x14ac:dyDescent="0.25">
      <c r="A1772" t="s">
        <v>8753</v>
      </c>
      <c r="B1772" t="s">
        <v>8754</v>
      </c>
      <c r="C1772" t="s">
        <v>8755</v>
      </c>
      <c r="D1772" t="s">
        <v>8739</v>
      </c>
      <c r="E1772" t="s">
        <v>359</v>
      </c>
      <c r="G1772">
        <v>6</v>
      </c>
      <c r="H1772" s="1" t="s">
        <v>24</v>
      </c>
      <c r="I1772" t="s">
        <v>8756</v>
      </c>
      <c r="K1772">
        <v>154</v>
      </c>
      <c r="L1772">
        <v>924</v>
      </c>
      <c r="M1772">
        <v>34.5</v>
      </c>
      <c r="N1772">
        <v>23.5</v>
      </c>
      <c r="O1772">
        <v>29.3</v>
      </c>
      <c r="P1772">
        <v>47.4</v>
      </c>
      <c r="Q1772">
        <v>103.8</v>
      </c>
      <c r="R1772">
        <v>29.3</v>
      </c>
      <c r="S1772" t="s">
        <v>24</v>
      </c>
      <c r="T1772">
        <v>0</v>
      </c>
      <c r="U1772">
        <v>15</v>
      </c>
      <c r="V1772" t="str">
        <f t="shared" si="28"/>
        <v>NÃO</v>
      </c>
    </row>
    <row r="1773" spans="1:22" x14ac:dyDescent="0.25">
      <c r="A1773" t="s">
        <v>8757</v>
      </c>
      <c r="B1773" t="s">
        <v>8758</v>
      </c>
      <c r="C1773" t="s">
        <v>8759</v>
      </c>
      <c r="D1773" t="s">
        <v>8739</v>
      </c>
      <c r="E1773" t="s">
        <v>359</v>
      </c>
      <c r="G1773">
        <v>4</v>
      </c>
      <c r="H1773" s="1" t="s">
        <v>24</v>
      </c>
      <c r="I1773" t="s">
        <v>8760</v>
      </c>
      <c r="K1773">
        <v>189</v>
      </c>
      <c r="L1773">
        <v>756</v>
      </c>
      <c r="M1773">
        <v>40</v>
      </c>
      <c r="N1773">
        <v>23.5</v>
      </c>
      <c r="O1773">
        <v>33</v>
      </c>
      <c r="P1773">
        <v>39.700000000000003</v>
      </c>
      <c r="Q1773">
        <v>46.8</v>
      </c>
      <c r="R1773">
        <v>33</v>
      </c>
      <c r="S1773" t="s">
        <v>24</v>
      </c>
      <c r="T1773">
        <v>0</v>
      </c>
      <c r="U1773">
        <v>15</v>
      </c>
      <c r="V1773" t="str">
        <f t="shared" si="28"/>
        <v>NÃO</v>
      </c>
    </row>
    <row r="1774" spans="1:22" x14ac:dyDescent="0.25">
      <c r="A1774" t="s">
        <v>8761</v>
      </c>
      <c r="B1774" t="s">
        <v>8762</v>
      </c>
      <c r="C1774" t="s">
        <v>8763</v>
      </c>
      <c r="D1774" t="s">
        <v>8739</v>
      </c>
      <c r="E1774" t="s">
        <v>359</v>
      </c>
      <c r="G1774">
        <v>3</v>
      </c>
      <c r="H1774" s="1" t="s">
        <v>24</v>
      </c>
      <c r="I1774" t="s">
        <v>8764</v>
      </c>
      <c r="K1774">
        <v>285</v>
      </c>
      <c r="L1774">
        <v>855</v>
      </c>
      <c r="M1774">
        <v>39.5</v>
      </c>
      <c r="N1774">
        <v>29.5</v>
      </c>
      <c r="O1774">
        <v>41.5</v>
      </c>
      <c r="P1774">
        <v>114</v>
      </c>
      <c r="Q1774">
        <v>28</v>
      </c>
      <c r="R1774">
        <v>41.5</v>
      </c>
      <c r="S1774" t="s">
        <v>24</v>
      </c>
      <c r="T1774">
        <v>0</v>
      </c>
      <c r="U1774">
        <v>15</v>
      </c>
      <c r="V1774" t="str">
        <f t="shared" si="28"/>
        <v>NÃO</v>
      </c>
    </row>
    <row r="1775" spans="1:22" x14ac:dyDescent="0.25">
      <c r="A1775" t="s">
        <v>8765</v>
      </c>
      <c r="B1775" t="s">
        <v>8766</v>
      </c>
      <c r="C1775" t="s">
        <v>8767</v>
      </c>
      <c r="D1775" t="s">
        <v>8739</v>
      </c>
      <c r="E1775" t="s">
        <v>359</v>
      </c>
      <c r="G1775">
        <v>2</v>
      </c>
      <c r="H1775" s="1" t="s">
        <v>24</v>
      </c>
      <c r="I1775" t="s">
        <v>8768</v>
      </c>
      <c r="K1775">
        <v>373</v>
      </c>
      <c r="L1775">
        <v>746</v>
      </c>
      <c r="M1775">
        <v>47</v>
      </c>
      <c r="N1775">
        <v>32</v>
      </c>
      <c r="O1775">
        <v>40.5</v>
      </c>
      <c r="P1775">
        <v>31.7</v>
      </c>
      <c r="Q1775">
        <v>93.4</v>
      </c>
      <c r="R1775">
        <v>40.5</v>
      </c>
      <c r="S1775" t="s">
        <v>24</v>
      </c>
      <c r="T1775">
        <v>0</v>
      </c>
      <c r="U1775">
        <v>15</v>
      </c>
      <c r="V1775" t="str">
        <f t="shared" si="28"/>
        <v>NÃO</v>
      </c>
    </row>
    <row r="1776" spans="1:22" x14ac:dyDescent="0.25">
      <c r="A1776" t="s">
        <v>8769</v>
      </c>
      <c r="B1776" t="s">
        <v>8770</v>
      </c>
      <c r="C1776" t="s">
        <v>8771</v>
      </c>
      <c r="D1776" t="s">
        <v>8739</v>
      </c>
      <c r="E1776" t="s">
        <v>359</v>
      </c>
      <c r="G1776">
        <v>2</v>
      </c>
      <c r="H1776" s="1" t="s">
        <v>24</v>
      </c>
      <c r="I1776" t="s">
        <v>8772</v>
      </c>
      <c r="K1776">
        <v>435</v>
      </c>
      <c r="L1776">
        <v>870</v>
      </c>
      <c r="M1776">
        <v>47</v>
      </c>
      <c r="N1776">
        <v>37.5</v>
      </c>
      <c r="O1776">
        <v>41.3</v>
      </c>
      <c r="P1776">
        <v>93.4</v>
      </c>
      <c r="Q1776">
        <v>37.5</v>
      </c>
      <c r="R1776">
        <v>41.3</v>
      </c>
      <c r="S1776" t="s">
        <v>24</v>
      </c>
      <c r="T1776">
        <v>0</v>
      </c>
      <c r="U1776">
        <v>15</v>
      </c>
      <c r="V1776" t="str">
        <f t="shared" si="28"/>
        <v>NÃO</v>
      </c>
    </row>
    <row r="1777" spans="1:22" x14ac:dyDescent="0.25">
      <c r="A1777" t="s">
        <v>8773</v>
      </c>
      <c r="B1777" t="s">
        <v>8774</v>
      </c>
      <c r="C1777" t="s">
        <v>8775</v>
      </c>
      <c r="D1777" t="s">
        <v>8739</v>
      </c>
      <c r="E1777" t="s">
        <v>359</v>
      </c>
      <c r="G1777">
        <v>1</v>
      </c>
      <c r="H1777" s="1" t="s">
        <v>24</v>
      </c>
      <c r="I1777" t="s">
        <v>8776</v>
      </c>
      <c r="K1777">
        <v>605</v>
      </c>
      <c r="L1777">
        <v>605</v>
      </c>
      <c r="M1777">
        <v>61</v>
      </c>
      <c r="N1777">
        <v>40.5</v>
      </c>
      <c r="O1777">
        <v>35.299999999999997</v>
      </c>
      <c r="P1777">
        <v>61</v>
      </c>
      <c r="Q1777">
        <v>40.5</v>
      </c>
      <c r="R1777">
        <v>35.299999999999997</v>
      </c>
      <c r="S1777" t="s">
        <v>24</v>
      </c>
      <c r="T1777">
        <v>0</v>
      </c>
      <c r="U1777">
        <v>15</v>
      </c>
      <c r="V1777" t="str">
        <f t="shared" si="28"/>
        <v>NÃO</v>
      </c>
    </row>
    <row r="1778" spans="1:22" x14ac:dyDescent="0.25">
      <c r="A1778" t="s">
        <v>8777</v>
      </c>
      <c r="B1778" t="s">
        <v>8778</v>
      </c>
      <c r="C1778" t="s">
        <v>8779</v>
      </c>
      <c r="D1778" t="s">
        <v>8739</v>
      </c>
      <c r="E1778" t="s">
        <v>359</v>
      </c>
      <c r="G1778">
        <v>1</v>
      </c>
      <c r="H1778" s="1" t="s">
        <v>24</v>
      </c>
      <c r="I1778" t="s">
        <v>8780</v>
      </c>
      <c r="K1778">
        <v>770</v>
      </c>
      <c r="L1778">
        <v>770</v>
      </c>
      <c r="M1778">
        <v>68</v>
      </c>
      <c r="N1778">
        <v>44.5</v>
      </c>
      <c r="O1778">
        <v>38.4</v>
      </c>
      <c r="P1778">
        <v>68</v>
      </c>
      <c r="Q1778">
        <v>44.5</v>
      </c>
      <c r="R1778">
        <v>38.4</v>
      </c>
      <c r="S1778" t="s">
        <v>24</v>
      </c>
      <c r="T1778">
        <v>0</v>
      </c>
      <c r="U1778">
        <v>15</v>
      </c>
      <c r="V1778" t="str">
        <f t="shared" si="28"/>
        <v>NÃO</v>
      </c>
    </row>
    <row r="1779" spans="1:22" x14ac:dyDescent="0.25">
      <c r="A1779" t="s">
        <v>8781</v>
      </c>
      <c r="B1779" t="s">
        <v>8782</v>
      </c>
      <c r="C1779" t="s">
        <v>8783</v>
      </c>
      <c r="D1779" t="s">
        <v>8739</v>
      </c>
      <c r="E1779" t="s">
        <v>359</v>
      </c>
      <c r="G1779">
        <v>1</v>
      </c>
      <c r="H1779" s="1" t="s">
        <v>24</v>
      </c>
      <c r="I1779" t="s">
        <v>8784</v>
      </c>
      <c r="J1779" t="s">
        <v>8785</v>
      </c>
      <c r="K1779">
        <v>1220</v>
      </c>
      <c r="L1779">
        <v>1220</v>
      </c>
      <c r="M1779">
        <v>75.5</v>
      </c>
      <c r="N1779">
        <v>55.5</v>
      </c>
      <c r="O1779">
        <v>40.049999999999997</v>
      </c>
      <c r="P1779">
        <v>75.5</v>
      </c>
      <c r="Q1779">
        <v>55.5</v>
      </c>
      <c r="R1779">
        <v>40.049999999999997</v>
      </c>
      <c r="S1779" t="s">
        <v>24</v>
      </c>
      <c r="T1779">
        <v>0</v>
      </c>
      <c r="U1779">
        <v>15</v>
      </c>
      <c r="V1779" t="str">
        <f t="shared" si="28"/>
        <v>NÃO</v>
      </c>
    </row>
    <row r="1780" spans="1:22" x14ac:dyDescent="0.25">
      <c r="A1780" t="s">
        <v>8786</v>
      </c>
      <c r="B1780" t="s">
        <v>8787</v>
      </c>
      <c r="C1780" t="s">
        <v>8788</v>
      </c>
      <c r="D1780" t="s">
        <v>8739</v>
      </c>
      <c r="E1780" t="s">
        <v>359</v>
      </c>
      <c r="G1780">
        <v>1</v>
      </c>
      <c r="H1780" s="1" t="s">
        <v>24</v>
      </c>
      <c r="I1780" t="s">
        <v>8789</v>
      </c>
      <c r="J1780" t="s">
        <v>8785</v>
      </c>
      <c r="K1780">
        <v>1340</v>
      </c>
      <c r="L1780">
        <v>1340</v>
      </c>
      <c r="M1780">
        <v>80</v>
      </c>
      <c r="N1780">
        <v>58</v>
      </c>
      <c r="O1780">
        <v>42.55</v>
      </c>
      <c r="P1780">
        <v>80</v>
      </c>
      <c r="Q1780">
        <v>58</v>
      </c>
      <c r="R1780">
        <v>42.55</v>
      </c>
      <c r="S1780" t="s">
        <v>24</v>
      </c>
      <c r="T1780">
        <v>0</v>
      </c>
      <c r="U1780">
        <v>15</v>
      </c>
      <c r="V1780" t="str">
        <f t="shared" si="28"/>
        <v>NÃO</v>
      </c>
    </row>
    <row r="1781" spans="1:22" x14ac:dyDescent="0.25">
      <c r="A1781" t="s">
        <v>8790</v>
      </c>
      <c r="B1781" t="s">
        <v>8791</v>
      </c>
      <c r="C1781" t="s">
        <v>8792</v>
      </c>
      <c r="D1781" t="s">
        <v>8739</v>
      </c>
      <c r="E1781" t="s">
        <v>359</v>
      </c>
      <c r="G1781">
        <v>1</v>
      </c>
      <c r="H1781" s="1" t="s">
        <v>24</v>
      </c>
      <c r="I1781" t="s">
        <v>8793</v>
      </c>
      <c r="K1781">
        <v>1509</v>
      </c>
      <c r="L1781">
        <v>1509</v>
      </c>
      <c r="M1781">
        <v>82.5</v>
      </c>
      <c r="N1781">
        <v>62</v>
      </c>
      <c r="O1781">
        <v>45</v>
      </c>
      <c r="P1781">
        <v>82.5</v>
      </c>
      <c r="Q1781">
        <v>62</v>
      </c>
      <c r="R1781">
        <v>45</v>
      </c>
      <c r="S1781" t="s">
        <v>24</v>
      </c>
      <c r="T1781">
        <v>0</v>
      </c>
      <c r="U1781">
        <v>15</v>
      </c>
      <c r="V1781" t="str">
        <f t="shared" si="28"/>
        <v>NÃO</v>
      </c>
    </row>
    <row r="1782" spans="1:22" x14ac:dyDescent="0.25">
      <c r="A1782" t="s">
        <v>8794</v>
      </c>
      <c r="B1782" t="s">
        <v>8795</v>
      </c>
      <c r="C1782" t="s">
        <v>8796</v>
      </c>
      <c r="D1782" t="s">
        <v>8739</v>
      </c>
      <c r="E1782" t="s">
        <v>359</v>
      </c>
      <c r="G1782">
        <v>1</v>
      </c>
      <c r="H1782" s="1" t="s">
        <v>24</v>
      </c>
      <c r="I1782" t="s">
        <v>8797</v>
      </c>
      <c r="K1782">
        <v>2218</v>
      </c>
      <c r="L1782">
        <v>2218</v>
      </c>
      <c r="M1782">
        <v>99.5</v>
      </c>
      <c r="N1782">
        <v>60.5</v>
      </c>
      <c r="O1782">
        <v>51.7</v>
      </c>
      <c r="P1782">
        <v>99.5</v>
      </c>
      <c r="Q1782">
        <v>60.5</v>
      </c>
      <c r="R1782">
        <v>51.7</v>
      </c>
      <c r="S1782" t="s">
        <v>24</v>
      </c>
      <c r="T1782">
        <v>0</v>
      </c>
      <c r="U1782">
        <v>15</v>
      </c>
      <c r="V1782" t="str">
        <f t="shared" si="28"/>
        <v>NÃO</v>
      </c>
    </row>
    <row r="1783" spans="1:22" x14ac:dyDescent="0.25">
      <c r="A1783" t="s">
        <v>8798</v>
      </c>
      <c r="B1783" t="s">
        <v>8799</v>
      </c>
      <c r="C1783" t="s">
        <v>8800</v>
      </c>
      <c r="D1783" t="s">
        <v>8739</v>
      </c>
      <c r="E1783" t="s">
        <v>646</v>
      </c>
      <c r="G1783">
        <v>36</v>
      </c>
      <c r="H1783" s="1" t="s">
        <v>24</v>
      </c>
      <c r="I1783" t="s">
        <v>8801</v>
      </c>
      <c r="K1783">
        <v>35</v>
      </c>
      <c r="L1783">
        <v>1260</v>
      </c>
      <c r="M1783">
        <v>11.5</v>
      </c>
      <c r="N1783">
        <v>11.5</v>
      </c>
      <c r="O1783">
        <v>33.200000000000003</v>
      </c>
      <c r="P1783">
        <v>68</v>
      </c>
      <c r="Q1783">
        <v>68</v>
      </c>
      <c r="R1783">
        <v>33.200000000000003</v>
      </c>
      <c r="S1783" t="s">
        <v>24</v>
      </c>
      <c r="T1783">
        <v>0</v>
      </c>
      <c r="U1783">
        <v>15</v>
      </c>
      <c r="V1783" t="str">
        <f t="shared" si="28"/>
        <v>NÃO</v>
      </c>
    </row>
    <row r="1784" spans="1:22" x14ac:dyDescent="0.25">
      <c r="A1784" t="s">
        <v>8802</v>
      </c>
      <c r="B1784" t="s">
        <v>8803</v>
      </c>
      <c r="C1784" t="s">
        <v>8804</v>
      </c>
      <c r="D1784" t="s">
        <v>8739</v>
      </c>
      <c r="E1784" t="s">
        <v>646</v>
      </c>
      <c r="G1784">
        <v>36</v>
      </c>
      <c r="H1784" s="1" t="s">
        <v>24</v>
      </c>
      <c r="I1784" t="s">
        <v>8805</v>
      </c>
      <c r="K1784">
        <v>20</v>
      </c>
      <c r="L1784">
        <v>720</v>
      </c>
      <c r="M1784">
        <v>8.1999999999999993</v>
      </c>
      <c r="N1784">
        <v>8.1999999999999993</v>
      </c>
      <c r="O1784">
        <v>10.9</v>
      </c>
      <c r="P1784">
        <v>32</v>
      </c>
      <c r="Q1784">
        <v>72</v>
      </c>
      <c r="R1784">
        <v>10.9</v>
      </c>
      <c r="S1784" t="s">
        <v>24</v>
      </c>
      <c r="T1784">
        <v>0</v>
      </c>
      <c r="U1784">
        <v>15</v>
      </c>
      <c r="V1784" t="str">
        <f t="shared" si="28"/>
        <v>NÃO</v>
      </c>
    </row>
    <row r="1785" spans="1:22" x14ac:dyDescent="0.25">
      <c r="A1785" t="s">
        <v>8806</v>
      </c>
      <c r="B1785" t="s">
        <v>8807</v>
      </c>
      <c r="C1785" t="s">
        <v>8808</v>
      </c>
      <c r="D1785" t="s">
        <v>8739</v>
      </c>
      <c r="E1785" t="s">
        <v>646</v>
      </c>
      <c r="G1785">
        <v>36</v>
      </c>
      <c r="H1785" s="1" t="s">
        <v>24</v>
      </c>
      <c r="I1785" t="s">
        <v>8809</v>
      </c>
      <c r="K1785">
        <v>36</v>
      </c>
      <c r="L1785">
        <v>1296</v>
      </c>
      <c r="M1785">
        <v>8.1999999999999993</v>
      </c>
      <c r="N1785">
        <v>8.1999999999999993</v>
      </c>
      <c r="O1785">
        <v>15</v>
      </c>
      <c r="P1785">
        <v>32</v>
      </c>
      <c r="Q1785">
        <v>72</v>
      </c>
      <c r="R1785">
        <v>15</v>
      </c>
      <c r="S1785" t="s">
        <v>24</v>
      </c>
      <c r="T1785">
        <v>0</v>
      </c>
      <c r="U1785">
        <v>15</v>
      </c>
      <c r="V1785" t="str">
        <f t="shared" si="28"/>
        <v>NÃO</v>
      </c>
    </row>
    <row r="1786" spans="1:22" x14ac:dyDescent="0.25">
      <c r="A1786" t="s">
        <v>8810</v>
      </c>
      <c r="B1786" t="s">
        <v>8811</v>
      </c>
      <c r="C1786" t="s">
        <v>8812</v>
      </c>
      <c r="D1786" t="s">
        <v>8739</v>
      </c>
      <c r="E1786" t="s">
        <v>646</v>
      </c>
      <c r="G1786">
        <v>36</v>
      </c>
      <c r="H1786" s="1" t="s">
        <v>24</v>
      </c>
      <c r="I1786" t="s">
        <v>8813</v>
      </c>
      <c r="K1786">
        <v>24</v>
      </c>
      <c r="L1786">
        <v>864</v>
      </c>
      <c r="M1786">
        <v>10.3</v>
      </c>
      <c r="N1786">
        <v>10.3</v>
      </c>
      <c r="O1786">
        <v>30.2</v>
      </c>
      <c r="P1786">
        <v>57</v>
      </c>
      <c r="Q1786">
        <v>57</v>
      </c>
      <c r="R1786">
        <v>30.2</v>
      </c>
      <c r="S1786" t="s">
        <v>24</v>
      </c>
      <c r="T1786">
        <v>0</v>
      </c>
      <c r="U1786">
        <v>15</v>
      </c>
      <c r="V1786" t="str">
        <f t="shared" si="28"/>
        <v>NÃO</v>
      </c>
    </row>
    <row r="1787" spans="1:22" x14ac:dyDescent="0.25">
      <c r="A1787" t="s">
        <v>8817</v>
      </c>
      <c r="B1787" t="s">
        <v>8818</v>
      </c>
      <c r="C1787" t="s">
        <v>8819</v>
      </c>
      <c r="D1787" t="s">
        <v>8814</v>
      </c>
      <c r="E1787" t="s">
        <v>8815</v>
      </c>
      <c r="F1787" t="s">
        <v>8816</v>
      </c>
      <c r="G1787">
        <v>60</v>
      </c>
      <c r="H1787" s="1" t="s">
        <v>24</v>
      </c>
      <c r="I1787" t="s">
        <v>8820</v>
      </c>
      <c r="J1787" t="s">
        <v>8821</v>
      </c>
      <c r="K1787">
        <v>80</v>
      </c>
      <c r="L1787">
        <v>4800</v>
      </c>
      <c r="M1787">
        <v>27</v>
      </c>
      <c r="N1787">
        <v>11</v>
      </c>
      <c r="O1787">
        <v>1.3</v>
      </c>
      <c r="P1787">
        <v>61</v>
      </c>
      <c r="Q1787">
        <v>30</v>
      </c>
      <c r="R1787">
        <v>15</v>
      </c>
      <c r="S1787" t="s">
        <v>24</v>
      </c>
      <c r="T1787">
        <v>2</v>
      </c>
      <c r="U1787">
        <v>12</v>
      </c>
      <c r="V1787" t="str">
        <f t="shared" si="28"/>
        <v>NÃO</v>
      </c>
    </row>
    <row r="1788" spans="1:22" x14ac:dyDescent="0.25">
      <c r="A1788" t="s">
        <v>8822</v>
      </c>
      <c r="B1788" t="s">
        <v>8823</v>
      </c>
      <c r="C1788" t="s">
        <v>8824</v>
      </c>
      <c r="D1788" t="s">
        <v>8814</v>
      </c>
      <c r="E1788" t="s">
        <v>8815</v>
      </c>
      <c r="G1788">
        <v>60</v>
      </c>
      <c r="H1788" s="1" t="s">
        <v>24</v>
      </c>
      <c r="I1788" t="s">
        <v>8825</v>
      </c>
      <c r="J1788" t="s">
        <v>8826</v>
      </c>
      <c r="K1788">
        <v>10</v>
      </c>
      <c r="L1788">
        <v>600</v>
      </c>
      <c r="M1788">
        <v>29</v>
      </c>
      <c r="N1788">
        <v>11</v>
      </c>
      <c r="O1788">
        <v>1.4</v>
      </c>
      <c r="P1788">
        <v>61</v>
      </c>
      <c r="Q1788">
        <v>32</v>
      </c>
      <c r="R1788">
        <v>15</v>
      </c>
      <c r="S1788" t="s">
        <v>24</v>
      </c>
      <c r="T1788">
        <v>2</v>
      </c>
      <c r="U1788">
        <v>12</v>
      </c>
      <c r="V1788" t="str">
        <f t="shared" si="28"/>
        <v>NÃO</v>
      </c>
    </row>
    <row r="1789" spans="1:22" x14ac:dyDescent="0.25">
      <c r="A1789" t="s">
        <v>8827</v>
      </c>
      <c r="B1789" t="s">
        <v>8828</v>
      </c>
      <c r="C1789" t="s">
        <v>8829</v>
      </c>
      <c r="D1789" t="s">
        <v>8814</v>
      </c>
      <c r="E1789" t="s">
        <v>8830</v>
      </c>
      <c r="G1789">
        <v>240</v>
      </c>
      <c r="H1789" s="1" t="s">
        <v>24</v>
      </c>
      <c r="I1789" t="s">
        <v>8831</v>
      </c>
      <c r="J1789" t="s">
        <v>8832</v>
      </c>
      <c r="K1789">
        <v>40</v>
      </c>
      <c r="L1789">
        <v>9600</v>
      </c>
      <c r="M1789">
        <v>20.5</v>
      </c>
      <c r="N1789">
        <v>4.5</v>
      </c>
      <c r="O1789">
        <v>2</v>
      </c>
      <c r="P1789">
        <v>37</v>
      </c>
      <c r="Q1789">
        <v>26</v>
      </c>
      <c r="R1789">
        <v>38</v>
      </c>
      <c r="S1789" t="s">
        <v>24</v>
      </c>
      <c r="T1789">
        <v>2</v>
      </c>
      <c r="U1789">
        <v>12</v>
      </c>
      <c r="V1789" t="str">
        <f t="shared" si="28"/>
        <v>NÃO</v>
      </c>
    </row>
    <row r="1790" spans="1:22" x14ac:dyDescent="0.25">
      <c r="A1790" t="s">
        <v>8833</v>
      </c>
      <c r="B1790" t="s">
        <v>8834</v>
      </c>
      <c r="C1790" t="s">
        <v>8835</v>
      </c>
      <c r="D1790" t="s">
        <v>8814</v>
      </c>
      <c r="E1790" t="s">
        <v>8830</v>
      </c>
      <c r="G1790">
        <v>120</v>
      </c>
      <c r="H1790" s="1" t="s">
        <v>24</v>
      </c>
      <c r="I1790" t="s">
        <v>8836</v>
      </c>
      <c r="J1790" t="s">
        <v>8837</v>
      </c>
      <c r="K1790">
        <v>80</v>
      </c>
      <c r="L1790">
        <v>9600</v>
      </c>
      <c r="M1790">
        <v>33</v>
      </c>
      <c r="N1790">
        <v>6</v>
      </c>
      <c r="O1790">
        <v>1.5</v>
      </c>
      <c r="P1790">
        <v>35.5</v>
      </c>
      <c r="Q1790">
        <v>20</v>
      </c>
      <c r="R1790">
        <v>38.5</v>
      </c>
      <c r="S1790" t="s">
        <v>24</v>
      </c>
      <c r="T1790">
        <v>2</v>
      </c>
      <c r="U1790">
        <v>12</v>
      </c>
      <c r="V1790" t="str">
        <f t="shared" si="28"/>
        <v>NÃO</v>
      </c>
    </row>
    <row r="1791" spans="1:22" x14ac:dyDescent="0.25">
      <c r="A1791" t="s">
        <v>8838</v>
      </c>
      <c r="B1791" t="s">
        <v>8839</v>
      </c>
      <c r="C1791" t="s">
        <v>8840</v>
      </c>
      <c r="D1791" t="s">
        <v>8814</v>
      </c>
      <c r="E1791" t="s">
        <v>8830</v>
      </c>
      <c r="G1791">
        <v>48</v>
      </c>
      <c r="H1791" s="1" t="s">
        <v>24</v>
      </c>
      <c r="I1791" t="s">
        <v>8841</v>
      </c>
      <c r="J1791" t="s">
        <v>8842</v>
      </c>
      <c r="K1791">
        <v>220</v>
      </c>
      <c r="L1791">
        <v>10560</v>
      </c>
      <c r="M1791">
        <v>48.5</v>
      </c>
      <c r="N1791">
        <v>7</v>
      </c>
      <c r="O1791">
        <v>2.5</v>
      </c>
      <c r="P1791">
        <v>54</v>
      </c>
      <c r="Q1791">
        <v>28</v>
      </c>
      <c r="R1791">
        <v>18</v>
      </c>
      <c r="S1791" t="s">
        <v>24</v>
      </c>
      <c r="T1791">
        <v>2</v>
      </c>
      <c r="U1791">
        <v>12</v>
      </c>
      <c r="V1791" t="str">
        <f t="shared" si="28"/>
        <v>NÃO</v>
      </c>
    </row>
    <row r="1792" spans="1:22" x14ac:dyDescent="0.25">
      <c r="A1792" t="s">
        <v>8843</v>
      </c>
      <c r="B1792" t="s">
        <v>8844</v>
      </c>
      <c r="C1792" t="s">
        <v>8845</v>
      </c>
      <c r="D1792" t="s">
        <v>8814</v>
      </c>
      <c r="E1792" t="s">
        <v>8846</v>
      </c>
      <c r="G1792">
        <v>48</v>
      </c>
      <c r="H1792" s="1" t="s">
        <v>24</v>
      </c>
      <c r="I1792" t="s">
        <v>8847</v>
      </c>
      <c r="J1792" t="s">
        <v>8848</v>
      </c>
      <c r="K1792">
        <v>180</v>
      </c>
      <c r="L1792">
        <v>8640</v>
      </c>
      <c r="M1792">
        <v>31.8</v>
      </c>
      <c r="N1792">
        <v>9</v>
      </c>
      <c r="O1792">
        <v>2.2999999999999998</v>
      </c>
      <c r="P1792">
        <v>35.200000000000003</v>
      </c>
      <c r="Q1792">
        <v>23.8</v>
      </c>
      <c r="R1792">
        <v>27.6</v>
      </c>
      <c r="S1792" t="s">
        <v>24</v>
      </c>
      <c r="T1792">
        <v>2</v>
      </c>
      <c r="U1792">
        <v>12</v>
      </c>
      <c r="V1792" t="str">
        <f t="shared" si="28"/>
        <v>NÃO</v>
      </c>
    </row>
    <row r="1793" spans="1:22" x14ac:dyDescent="0.25">
      <c r="A1793" t="s">
        <v>8849</v>
      </c>
      <c r="B1793" t="s">
        <v>8850</v>
      </c>
      <c r="C1793" t="s">
        <v>8851</v>
      </c>
      <c r="D1793" t="s">
        <v>8814</v>
      </c>
      <c r="E1793" t="s">
        <v>8852</v>
      </c>
      <c r="G1793">
        <v>40</v>
      </c>
      <c r="H1793" s="1" t="s">
        <v>24</v>
      </c>
      <c r="I1793" t="s">
        <v>8853</v>
      </c>
      <c r="J1793" t="s">
        <v>8854</v>
      </c>
      <c r="K1793">
        <v>300</v>
      </c>
      <c r="L1793">
        <v>12000</v>
      </c>
      <c r="M1793">
        <v>39.200000000000003</v>
      </c>
      <c r="N1793">
        <v>12</v>
      </c>
      <c r="O1793">
        <v>2.9</v>
      </c>
      <c r="P1793">
        <v>42.5</v>
      </c>
      <c r="Q1793">
        <v>28</v>
      </c>
      <c r="R1793">
        <v>37</v>
      </c>
      <c r="S1793" t="s">
        <v>24</v>
      </c>
      <c r="T1793">
        <v>2</v>
      </c>
      <c r="U1793">
        <v>10</v>
      </c>
      <c r="V1793" t="str">
        <f t="shared" si="28"/>
        <v>NÃO</v>
      </c>
    </row>
    <row r="1794" spans="1:22" x14ac:dyDescent="0.25">
      <c r="A1794" t="s">
        <v>8855</v>
      </c>
      <c r="B1794" t="s">
        <v>8856</v>
      </c>
      <c r="C1794" t="s">
        <v>8857</v>
      </c>
      <c r="D1794" t="s">
        <v>8814</v>
      </c>
      <c r="E1794" t="s">
        <v>8852</v>
      </c>
      <c r="G1794">
        <v>40</v>
      </c>
      <c r="H1794" s="1" t="s">
        <v>24</v>
      </c>
      <c r="I1794" t="s">
        <v>8858</v>
      </c>
      <c r="J1794" t="s">
        <v>8859</v>
      </c>
      <c r="K1794">
        <v>320</v>
      </c>
      <c r="L1794">
        <v>12800</v>
      </c>
      <c r="M1794">
        <v>39.799999999999997</v>
      </c>
      <c r="N1794">
        <v>12.5</v>
      </c>
      <c r="O1794">
        <v>3</v>
      </c>
      <c r="P1794">
        <v>43</v>
      </c>
      <c r="Q1794">
        <v>28</v>
      </c>
      <c r="R1794">
        <v>36.299999999999997</v>
      </c>
      <c r="S1794" t="s">
        <v>24</v>
      </c>
      <c r="T1794">
        <v>2</v>
      </c>
      <c r="U1794">
        <v>10</v>
      </c>
      <c r="V1794" t="str">
        <f t="shared" si="28"/>
        <v>NÃO</v>
      </c>
    </row>
    <row r="1795" spans="1:22" x14ac:dyDescent="0.25">
      <c r="A1795" t="s">
        <v>8860</v>
      </c>
      <c r="B1795" t="s">
        <v>8861</v>
      </c>
      <c r="C1795" t="s">
        <v>8862</v>
      </c>
      <c r="D1795" t="s">
        <v>8814</v>
      </c>
      <c r="E1795" t="s">
        <v>8863</v>
      </c>
      <c r="G1795">
        <v>96</v>
      </c>
      <c r="H1795" s="1" t="s">
        <v>24</v>
      </c>
      <c r="I1795" t="s">
        <v>8864</v>
      </c>
      <c r="J1795" t="s">
        <v>8865</v>
      </c>
      <c r="K1795">
        <v>140</v>
      </c>
      <c r="L1795">
        <v>13440</v>
      </c>
      <c r="M1795">
        <v>34.5</v>
      </c>
      <c r="N1795">
        <v>6.7</v>
      </c>
      <c r="O1795">
        <v>1.8</v>
      </c>
      <c r="P1795">
        <v>37</v>
      </c>
      <c r="Q1795">
        <v>30</v>
      </c>
      <c r="R1795">
        <v>30.5</v>
      </c>
      <c r="S1795" t="s">
        <v>24</v>
      </c>
      <c r="T1795">
        <v>2</v>
      </c>
      <c r="U1795">
        <v>8</v>
      </c>
      <c r="V1795" t="str">
        <f t="shared" si="28"/>
        <v>NÃO</v>
      </c>
    </row>
    <row r="1796" spans="1:22" x14ac:dyDescent="0.25">
      <c r="A1796" t="s">
        <v>8866</v>
      </c>
      <c r="B1796" t="s">
        <v>8867</v>
      </c>
      <c r="C1796" t="s">
        <v>8868</v>
      </c>
      <c r="D1796" t="s">
        <v>8814</v>
      </c>
      <c r="E1796" t="s">
        <v>8869</v>
      </c>
      <c r="G1796">
        <v>72</v>
      </c>
      <c r="H1796" s="1" t="s">
        <v>24</v>
      </c>
      <c r="I1796" t="s">
        <v>8870</v>
      </c>
      <c r="J1796" t="s">
        <v>8871</v>
      </c>
      <c r="K1796">
        <v>180</v>
      </c>
      <c r="L1796">
        <v>12960</v>
      </c>
      <c r="M1796">
        <v>35</v>
      </c>
      <c r="N1796">
        <v>9.4</v>
      </c>
      <c r="O1796">
        <v>4</v>
      </c>
      <c r="P1796">
        <v>36</v>
      </c>
      <c r="Q1796">
        <v>30</v>
      </c>
      <c r="R1796">
        <v>56.5</v>
      </c>
      <c r="S1796" t="s">
        <v>24</v>
      </c>
      <c r="T1796">
        <v>2</v>
      </c>
      <c r="U1796">
        <v>10</v>
      </c>
      <c r="V1796" t="str">
        <f t="shared" ref="V1796:V1859" si="29">IF(OR(S1796="S",H1796="S"),"SIM","NÃO")</f>
        <v>NÃO</v>
      </c>
    </row>
    <row r="1797" spans="1:22" x14ac:dyDescent="0.25">
      <c r="A1797" t="s">
        <v>8872</v>
      </c>
      <c r="B1797" t="s">
        <v>8873</v>
      </c>
      <c r="C1797" t="s">
        <v>8874</v>
      </c>
      <c r="D1797" t="s">
        <v>8814</v>
      </c>
      <c r="E1797" t="s">
        <v>8869</v>
      </c>
      <c r="G1797">
        <v>72</v>
      </c>
      <c r="H1797" s="1" t="s">
        <v>24</v>
      </c>
      <c r="I1797" t="s">
        <v>8875</v>
      </c>
      <c r="J1797" t="s">
        <v>8876</v>
      </c>
      <c r="K1797">
        <v>140</v>
      </c>
      <c r="L1797">
        <v>10080</v>
      </c>
      <c r="M1797">
        <v>30.5</v>
      </c>
      <c r="N1797">
        <v>8.1</v>
      </c>
      <c r="O1797">
        <v>2.1</v>
      </c>
      <c r="P1797">
        <v>33.299999999999997</v>
      </c>
      <c r="Q1797">
        <v>32.299999999999997</v>
      </c>
      <c r="R1797">
        <v>32</v>
      </c>
      <c r="S1797" t="s">
        <v>24</v>
      </c>
      <c r="T1797">
        <v>2</v>
      </c>
      <c r="U1797">
        <v>10</v>
      </c>
      <c r="V1797" t="str">
        <f t="shared" si="29"/>
        <v>NÃO</v>
      </c>
    </row>
    <row r="1798" spans="1:22" x14ac:dyDescent="0.25">
      <c r="A1798" t="s">
        <v>8877</v>
      </c>
      <c r="B1798" t="s">
        <v>8878</v>
      </c>
      <c r="C1798" t="s">
        <v>8879</v>
      </c>
      <c r="D1798" t="s">
        <v>8814</v>
      </c>
      <c r="E1798" t="s">
        <v>8869</v>
      </c>
      <c r="G1798">
        <v>72</v>
      </c>
      <c r="H1798" s="1" t="s">
        <v>24</v>
      </c>
      <c r="I1798" t="s">
        <v>8880</v>
      </c>
      <c r="J1798" t="s">
        <v>8881</v>
      </c>
      <c r="K1798">
        <v>160</v>
      </c>
      <c r="L1798">
        <v>11520</v>
      </c>
      <c r="M1798">
        <v>30.5</v>
      </c>
      <c r="N1798">
        <v>12.5</v>
      </c>
      <c r="O1798">
        <v>2.5</v>
      </c>
      <c r="P1798">
        <v>40</v>
      </c>
      <c r="Q1798">
        <v>34</v>
      </c>
      <c r="R1798">
        <v>31</v>
      </c>
      <c r="S1798" t="s">
        <v>24</v>
      </c>
      <c r="T1798">
        <v>2</v>
      </c>
      <c r="U1798">
        <v>10</v>
      </c>
      <c r="V1798" t="str">
        <f t="shared" si="29"/>
        <v>NÃO</v>
      </c>
    </row>
    <row r="1799" spans="1:22" x14ac:dyDescent="0.25">
      <c r="A1799" t="s">
        <v>8882</v>
      </c>
      <c r="B1799" t="s">
        <v>8883</v>
      </c>
      <c r="C1799" t="s">
        <v>8884</v>
      </c>
      <c r="D1799" t="s">
        <v>8814</v>
      </c>
      <c r="E1799" t="s">
        <v>8869</v>
      </c>
      <c r="G1799">
        <v>72</v>
      </c>
      <c r="H1799" s="1" t="s">
        <v>24</v>
      </c>
      <c r="I1799" t="s">
        <v>8885</v>
      </c>
      <c r="J1799" t="s">
        <v>8886</v>
      </c>
      <c r="K1799">
        <v>148</v>
      </c>
      <c r="L1799">
        <v>10656</v>
      </c>
      <c r="M1799">
        <v>30.6</v>
      </c>
      <c r="N1799">
        <v>8.5</v>
      </c>
      <c r="O1799">
        <v>2.2999999999999998</v>
      </c>
      <c r="P1799">
        <v>33.5</v>
      </c>
      <c r="Q1799">
        <v>33</v>
      </c>
      <c r="R1799">
        <v>32</v>
      </c>
      <c r="S1799" t="s">
        <v>24</v>
      </c>
      <c r="T1799">
        <v>2</v>
      </c>
      <c r="U1799">
        <v>10</v>
      </c>
      <c r="V1799" t="str">
        <f t="shared" si="29"/>
        <v>NÃO</v>
      </c>
    </row>
    <row r="1800" spans="1:22" x14ac:dyDescent="0.25">
      <c r="A1800" t="s">
        <v>8887</v>
      </c>
      <c r="B1800" t="s">
        <v>8888</v>
      </c>
      <c r="C1800" t="s">
        <v>8889</v>
      </c>
      <c r="D1800" t="s">
        <v>8814</v>
      </c>
      <c r="E1800" t="s">
        <v>8869</v>
      </c>
      <c r="G1800">
        <v>144</v>
      </c>
      <c r="H1800" s="1" t="s">
        <v>24</v>
      </c>
      <c r="I1800" t="s">
        <v>8890</v>
      </c>
      <c r="J1800" t="s">
        <v>8891</v>
      </c>
      <c r="K1800">
        <v>120</v>
      </c>
      <c r="L1800">
        <v>17280</v>
      </c>
      <c r="M1800">
        <v>39.700000000000003</v>
      </c>
      <c r="N1800">
        <v>7</v>
      </c>
      <c r="O1800">
        <v>2</v>
      </c>
      <c r="P1800">
        <v>42.7</v>
      </c>
      <c r="Q1800">
        <v>40</v>
      </c>
      <c r="R1800">
        <v>37.5</v>
      </c>
      <c r="S1800" t="s">
        <v>24</v>
      </c>
      <c r="T1800">
        <v>2</v>
      </c>
      <c r="U1800">
        <v>10</v>
      </c>
      <c r="V1800" t="str">
        <f t="shared" si="29"/>
        <v>NÃO</v>
      </c>
    </row>
    <row r="1801" spans="1:22" x14ac:dyDescent="0.25">
      <c r="A1801" t="s">
        <v>8892</v>
      </c>
      <c r="B1801" t="s">
        <v>8893</v>
      </c>
      <c r="C1801" t="s">
        <v>8894</v>
      </c>
      <c r="D1801" t="s">
        <v>8814</v>
      </c>
      <c r="E1801" t="s">
        <v>8863</v>
      </c>
      <c r="G1801">
        <v>240</v>
      </c>
      <c r="H1801" s="1" t="s">
        <v>24</v>
      </c>
      <c r="I1801" t="s">
        <v>8895</v>
      </c>
      <c r="J1801" t="s">
        <v>8896</v>
      </c>
      <c r="K1801">
        <v>103</v>
      </c>
      <c r="L1801">
        <v>24720</v>
      </c>
      <c r="M1801">
        <v>31.5</v>
      </c>
      <c r="N1801">
        <v>7</v>
      </c>
      <c r="O1801">
        <v>4</v>
      </c>
      <c r="P1801">
        <v>64</v>
      </c>
      <c r="Q1801">
        <v>29.9</v>
      </c>
      <c r="R1801">
        <v>35</v>
      </c>
      <c r="S1801" t="s">
        <v>24</v>
      </c>
      <c r="T1801">
        <v>2</v>
      </c>
      <c r="U1801">
        <v>8</v>
      </c>
      <c r="V1801" t="str">
        <f t="shared" si="29"/>
        <v>NÃO</v>
      </c>
    </row>
    <row r="1802" spans="1:22" x14ac:dyDescent="0.25">
      <c r="A1802" t="s">
        <v>8897</v>
      </c>
      <c r="B1802" t="s">
        <v>8898</v>
      </c>
      <c r="C1802" t="s">
        <v>8899</v>
      </c>
      <c r="D1802" t="s">
        <v>8814</v>
      </c>
      <c r="E1802" t="s">
        <v>8863</v>
      </c>
      <c r="G1802">
        <v>72</v>
      </c>
      <c r="H1802" s="1" t="s">
        <v>24</v>
      </c>
      <c r="I1802" t="s">
        <v>8900</v>
      </c>
      <c r="J1802" t="s">
        <v>8901</v>
      </c>
      <c r="K1802">
        <v>200</v>
      </c>
      <c r="L1802">
        <v>14400</v>
      </c>
      <c r="M1802">
        <v>23.1</v>
      </c>
      <c r="N1802">
        <v>15.3</v>
      </c>
      <c r="O1802">
        <v>3</v>
      </c>
      <c r="P1802">
        <v>35.5</v>
      </c>
      <c r="Q1802">
        <v>26</v>
      </c>
      <c r="R1802">
        <v>54.5</v>
      </c>
      <c r="S1802" t="s">
        <v>24</v>
      </c>
      <c r="T1802">
        <v>2</v>
      </c>
      <c r="U1802">
        <v>8</v>
      </c>
      <c r="V1802" t="str">
        <f t="shared" si="29"/>
        <v>NÃO</v>
      </c>
    </row>
    <row r="1803" spans="1:22" x14ac:dyDescent="0.25">
      <c r="A1803" t="s">
        <v>8902</v>
      </c>
      <c r="B1803" t="s">
        <v>8903</v>
      </c>
      <c r="C1803" t="s">
        <v>8904</v>
      </c>
      <c r="D1803" t="s">
        <v>8814</v>
      </c>
      <c r="E1803" t="s">
        <v>8830</v>
      </c>
      <c r="G1803">
        <v>120</v>
      </c>
      <c r="H1803" s="1" t="s">
        <v>24</v>
      </c>
      <c r="I1803" t="s">
        <v>8905</v>
      </c>
      <c r="J1803" t="s">
        <v>8906</v>
      </c>
      <c r="K1803">
        <v>100</v>
      </c>
      <c r="L1803">
        <v>12000</v>
      </c>
      <c r="M1803">
        <v>32.700000000000003</v>
      </c>
      <c r="N1803">
        <v>6</v>
      </c>
      <c r="O1803">
        <v>2</v>
      </c>
      <c r="P1803">
        <v>34.700000000000003</v>
      </c>
      <c r="Q1803">
        <v>26</v>
      </c>
      <c r="R1803">
        <v>43.5</v>
      </c>
      <c r="S1803" t="s">
        <v>24</v>
      </c>
      <c r="T1803">
        <v>2</v>
      </c>
      <c r="U1803">
        <v>12</v>
      </c>
      <c r="V1803" t="str">
        <f t="shared" si="29"/>
        <v>NÃO</v>
      </c>
    </row>
    <row r="1804" spans="1:22" x14ac:dyDescent="0.25">
      <c r="A1804" t="s">
        <v>8907</v>
      </c>
      <c r="B1804" t="s">
        <v>8908</v>
      </c>
      <c r="C1804" t="s">
        <v>8909</v>
      </c>
      <c r="D1804" t="s">
        <v>8814</v>
      </c>
      <c r="E1804" t="s">
        <v>8830</v>
      </c>
      <c r="G1804">
        <v>120</v>
      </c>
      <c r="H1804" s="1" t="s">
        <v>24</v>
      </c>
      <c r="I1804" t="s">
        <v>8910</v>
      </c>
      <c r="J1804" t="s">
        <v>8911</v>
      </c>
      <c r="K1804">
        <v>100</v>
      </c>
      <c r="L1804">
        <v>12000</v>
      </c>
      <c r="M1804">
        <v>37.5</v>
      </c>
      <c r="N1804">
        <v>6</v>
      </c>
      <c r="O1804">
        <v>2</v>
      </c>
      <c r="P1804">
        <v>40</v>
      </c>
      <c r="Q1804">
        <v>26</v>
      </c>
      <c r="R1804">
        <v>43</v>
      </c>
      <c r="S1804" t="s">
        <v>24</v>
      </c>
      <c r="T1804">
        <v>2</v>
      </c>
      <c r="U1804">
        <v>12</v>
      </c>
      <c r="V1804" t="str">
        <f t="shared" si="29"/>
        <v>NÃO</v>
      </c>
    </row>
    <row r="1805" spans="1:22" x14ac:dyDescent="0.25">
      <c r="A1805" t="s">
        <v>8912</v>
      </c>
      <c r="B1805" t="s">
        <v>8913</v>
      </c>
      <c r="C1805" t="s">
        <v>8914</v>
      </c>
      <c r="D1805" t="s">
        <v>8814</v>
      </c>
      <c r="E1805" t="s">
        <v>8830</v>
      </c>
      <c r="G1805">
        <v>120</v>
      </c>
      <c r="H1805" s="1" t="s">
        <v>24</v>
      </c>
      <c r="I1805" t="s">
        <v>8915</v>
      </c>
      <c r="J1805" t="s">
        <v>8916</v>
      </c>
      <c r="K1805">
        <v>80</v>
      </c>
      <c r="L1805">
        <v>9600</v>
      </c>
      <c r="M1805">
        <v>32.5</v>
      </c>
      <c r="N1805">
        <v>6</v>
      </c>
      <c r="O1805">
        <v>2</v>
      </c>
      <c r="P1805">
        <v>33.5</v>
      </c>
      <c r="Q1805">
        <v>26</v>
      </c>
      <c r="R1805">
        <v>43.5</v>
      </c>
      <c r="S1805" t="s">
        <v>24</v>
      </c>
      <c r="T1805">
        <v>2</v>
      </c>
      <c r="U1805">
        <v>12</v>
      </c>
      <c r="V1805" t="str">
        <f t="shared" si="29"/>
        <v>NÃO</v>
      </c>
    </row>
    <row r="1806" spans="1:22" x14ac:dyDescent="0.25">
      <c r="A1806" t="s">
        <v>8917</v>
      </c>
      <c r="B1806" t="s">
        <v>8918</v>
      </c>
      <c r="C1806" t="s">
        <v>8919</v>
      </c>
      <c r="D1806" t="s">
        <v>8814</v>
      </c>
      <c r="E1806" t="s">
        <v>8830</v>
      </c>
      <c r="G1806">
        <v>120</v>
      </c>
      <c r="H1806" s="1" t="s">
        <v>24</v>
      </c>
      <c r="I1806" t="s">
        <v>8920</v>
      </c>
      <c r="J1806" t="s">
        <v>8921</v>
      </c>
      <c r="K1806">
        <v>100</v>
      </c>
      <c r="L1806">
        <v>12000</v>
      </c>
      <c r="M1806">
        <v>35</v>
      </c>
      <c r="N1806">
        <v>6</v>
      </c>
      <c r="O1806">
        <v>2</v>
      </c>
      <c r="P1806">
        <v>36.5</v>
      </c>
      <c r="Q1806">
        <v>26</v>
      </c>
      <c r="R1806">
        <v>43</v>
      </c>
      <c r="S1806" t="s">
        <v>24</v>
      </c>
      <c r="T1806">
        <v>2</v>
      </c>
      <c r="U1806">
        <v>12</v>
      </c>
      <c r="V1806" t="str">
        <f t="shared" si="29"/>
        <v>NÃO</v>
      </c>
    </row>
    <row r="1807" spans="1:22" x14ac:dyDescent="0.25">
      <c r="A1807" t="s">
        <v>8922</v>
      </c>
      <c r="B1807" t="s">
        <v>8923</v>
      </c>
      <c r="C1807" t="s">
        <v>8924</v>
      </c>
      <c r="D1807" t="s">
        <v>8814</v>
      </c>
      <c r="E1807" t="s">
        <v>8830</v>
      </c>
      <c r="G1807">
        <v>240</v>
      </c>
      <c r="H1807" s="1" t="s">
        <v>24</v>
      </c>
      <c r="I1807" t="s">
        <v>8925</v>
      </c>
      <c r="J1807" t="s">
        <v>8926</v>
      </c>
      <c r="K1807">
        <v>40</v>
      </c>
      <c r="L1807">
        <v>9600</v>
      </c>
      <c r="M1807">
        <v>21.5</v>
      </c>
      <c r="N1807">
        <v>4.5</v>
      </c>
      <c r="O1807">
        <v>1.3</v>
      </c>
      <c r="P1807">
        <v>38</v>
      </c>
      <c r="Q1807">
        <v>24.3</v>
      </c>
      <c r="R1807">
        <v>40.5</v>
      </c>
      <c r="S1807" t="s">
        <v>24</v>
      </c>
      <c r="T1807">
        <v>2</v>
      </c>
      <c r="U1807">
        <v>12</v>
      </c>
      <c r="V1807" t="str">
        <f t="shared" si="29"/>
        <v>NÃO</v>
      </c>
    </row>
    <row r="1808" spans="1:22" x14ac:dyDescent="0.25">
      <c r="A1808" t="s">
        <v>8927</v>
      </c>
      <c r="B1808" t="s">
        <v>8928</v>
      </c>
      <c r="C1808" t="s">
        <v>8929</v>
      </c>
      <c r="D1808" t="s">
        <v>8814</v>
      </c>
      <c r="E1808" t="s">
        <v>8830</v>
      </c>
      <c r="G1808">
        <v>40</v>
      </c>
      <c r="H1808" s="1" t="s">
        <v>24</v>
      </c>
      <c r="I1808" t="s">
        <v>8930</v>
      </c>
      <c r="J1808" t="s">
        <v>8931</v>
      </c>
      <c r="K1808">
        <v>320</v>
      </c>
      <c r="L1808">
        <v>12800</v>
      </c>
      <c r="M1808">
        <v>39.200000000000003</v>
      </c>
      <c r="N1808">
        <v>18.5</v>
      </c>
      <c r="O1808">
        <v>2</v>
      </c>
      <c r="P1808">
        <v>41.5</v>
      </c>
      <c r="Q1808">
        <v>40</v>
      </c>
      <c r="R1808">
        <v>27.7</v>
      </c>
      <c r="S1808" t="s">
        <v>24</v>
      </c>
      <c r="T1808">
        <v>2</v>
      </c>
      <c r="U1808">
        <v>12</v>
      </c>
      <c r="V1808" t="str">
        <f t="shared" si="29"/>
        <v>NÃO</v>
      </c>
    </row>
    <row r="1809" spans="1:22" x14ac:dyDescent="0.25">
      <c r="A1809" t="s">
        <v>8932</v>
      </c>
      <c r="B1809" t="s">
        <v>8933</v>
      </c>
      <c r="C1809" t="s">
        <v>8934</v>
      </c>
      <c r="D1809" t="s">
        <v>8814</v>
      </c>
      <c r="E1809" t="s">
        <v>8830</v>
      </c>
      <c r="G1809">
        <v>120</v>
      </c>
      <c r="H1809" s="1" t="s">
        <v>24</v>
      </c>
      <c r="I1809" t="s">
        <v>8935</v>
      </c>
      <c r="J1809" t="s">
        <v>8936</v>
      </c>
      <c r="K1809">
        <v>80</v>
      </c>
      <c r="L1809">
        <v>9600</v>
      </c>
      <c r="M1809">
        <v>32.5</v>
      </c>
      <c r="N1809">
        <v>6</v>
      </c>
      <c r="O1809">
        <v>1.8</v>
      </c>
      <c r="P1809">
        <v>34.700000000000003</v>
      </c>
      <c r="Q1809">
        <v>25.5</v>
      </c>
      <c r="R1809">
        <v>42.3</v>
      </c>
      <c r="S1809" t="s">
        <v>24</v>
      </c>
      <c r="T1809">
        <v>2</v>
      </c>
      <c r="U1809">
        <v>12</v>
      </c>
      <c r="V1809" t="str">
        <f t="shared" si="29"/>
        <v>NÃO</v>
      </c>
    </row>
    <row r="1810" spans="1:22" x14ac:dyDescent="0.25">
      <c r="A1810" t="s">
        <v>8937</v>
      </c>
      <c r="B1810" t="s">
        <v>8938</v>
      </c>
      <c r="C1810" t="s">
        <v>8939</v>
      </c>
      <c r="D1810" t="s">
        <v>8814</v>
      </c>
      <c r="E1810" t="s">
        <v>8830</v>
      </c>
      <c r="G1810">
        <v>120</v>
      </c>
      <c r="H1810" s="1" t="s">
        <v>24</v>
      </c>
      <c r="I1810" t="s">
        <v>8940</v>
      </c>
      <c r="J1810" t="s">
        <v>8941</v>
      </c>
      <c r="K1810">
        <v>80</v>
      </c>
      <c r="L1810">
        <v>9600</v>
      </c>
      <c r="M1810">
        <v>35</v>
      </c>
      <c r="N1810">
        <v>6</v>
      </c>
      <c r="O1810">
        <v>1.7</v>
      </c>
      <c r="P1810">
        <v>37</v>
      </c>
      <c r="Q1810">
        <v>25.5</v>
      </c>
      <c r="R1810">
        <v>43</v>
      </c>
      <c r="S1810" t="s">
        <v>24</v>
      </c>
      <c r="T1810">
        <v>2</v>
      </c>
      <c r="U1810">
        <v>12</v>
      </c>
      <c r="V1810" t="str">
        <f t="shared" si="29"/>
        <v>NÃO</v>
      </c>
    </row>
    <row r="1811" spans="1:22" x14ac:dyDescent="0.25">
      <c r="A1811" t="s">
        <v>8942</v>
      </c>
      <c r="B1811" t="s">
        <v>8943</v>
      </c>
      <c r="C1811" t="s">
        <v>8944</v>
      </c>
      <c r="D1811" t="s">
        <v>8814</v>
      </c>
      <c r="E1811" t="s">
        <v>8830</v>
      </c>
      <c r="G1811">
        <v>120</v>
      </c>
      <c r="H1811" s="1" t="s">
        <v>24</v>
      </c>
      <c r="I1811" t="s">
        <v>8945</v>
      </c>
      <c r="J1811" t="s">
        <v>8946</v>
      </c>
      <c r="K1811">
        <v>80</v>
      </c>
      <c r="L1811">
        <v>9600</v>
      </c>
      <c r="M1811">
        <v>37.6</v>
      </c>
      <c r="N1811">
        <v>5.9</v>
      </c>
      <c r="O1811">
        <v>1.7</v>
      </c>
      <c r="P1811">
        <v>39.700000000000003</v>
      </c>
      <c r="Q1811">
        <v>26</v>
      </c>
      <c r="R1811">
        <v>42.7</v>
      </c>
      <c r="S1811" t="s">
        <v>24</v>
      </c>
      <c r="T1811">
        <v>2</v>
      </c>
      <c r="U1811">
        <v>12</v>
      </c>
      <c r="V1811" t="str">
        <f t="shared" si="29"/>
        <v>NÃO</v>
      </c>
    </row>
    <row r="1812" spans="1:22" x14ac:dyDescent="0.25">
      <c r="A1812" t="s">
        <v>8947</v>
      </c>
      <c r="B1812" t="s">
        <v>8948</v>
      </c>
      <c r="C1812" t="s">
        <v>8949</v>
      </c>
      <c r="D1812" t="s">
        <v>8814</v>
      </c>
      <c r="E1812" t="s">
        <v>8830</v>
      </c>
      <c r="G1812">
        <v>120</v>
      </c>
      <c r="H1812" s="1" t="s">
        <v>24</v>
      </c>
      <c r="I1812" t="s">
        <v>8950</v>
      </c>
      <c r="J1812" t="s">
        <v>8951</v>
      </c>
      <c r="K1812">
        <v>80</v>
      </c>
      <c r="L1812">
        <v>9600</v>
      </c>
      <c r="M1812">
        <v>35</v>
      </c>
      <c r="N1812">
        <v>6</v>
      </c>
      <c r="O1812">
        <v>1.7</v>
      </c>
      <c r="P1812">
        <v>36.799999999999997</v>
      </c>
      <c r="Q1812">
        <v>25.8</v>
      </c>
      <c r="R1812">
        <v>42.7</v>
      </c>
      <c r="S1812" t="s">
        <v>24</v>
      </c>
      <c r="T1812">
        <v>2</v>
      </c>
      <c r="U1812">
        <v>12</v>
      </c>
      <c r="V1812" t="str">
        <f t="shared" si="29"/>
        <v>NÃO</v>
      </c>
    </row>
    <row r="1813" spans="1:22" x14ac:dyDescent="0.25">
      <c r="A1813" t="s">
        <v>8952</v>
      </c>
      <c r="B1813" t="s">
        <v>8953</v>
      </c>
      <c r="C1813" t="s">
        <v>8954</v>
      </c>
      <c r="D1813" t="s">
        <v>8814</v>
      </c>
      <c r="E1813" t="s">
        <v>8830</v>
      </c>
      <c r="G1813">
        <v>240</v>
      </c>
      <c r="H1813" s="1" t="s">
        <v>24</v>
      </c>
      <c r="I1813" t="s">
        <v>8955</v>
      </c>
      <c r="J1813" t="s">
        <v>8956</v>
      </c>
      <c r="K1813">
        <v>40</v>
      </c>
      <c r="L1813">
        <v>9600</v>
      </c>
      <c r="M1813">
        <v>21.6</v>
      </c>
      <c r="N1813">
        <v>3.6</v>
      </c>
      <c r="O1813">
        <v>1.7</v>
      </c>
      <c r="P1813">
        <v>34.5</v>
      </c>
      <c r="Q1813">
        <v>24</v>
      </c>
      <c r="R1813">
        <v>39.4</v>
      </c>
      <c r="S1813" t="s">
        <v>24</v>
      </c>
      <c r="T1813">
        <v>2</v>
      </c>
      <c r="U1813">
        <v>12</v>
      </c>
      <c r="V1813" t="str">
        <f t="shared" si="29"/>
        <v>NÃO</v>
      </c>
    </row>
    <row r="1814" spans="1:22" x14ac:dyDescent="0.25">
      <c r="A1814" t="s">
        <v>8957</v>
      </c>
      <c r="B1814" t="s">
        <v>8958</v>
      </c>
      <c r="C1814" t="s">
        <v>8959</v>
      </c>
      <c r="D1814" t="s">
        <v>8814</v>
      </c>
      <c r="E1814" t="s">
        <v>8852</v>
      </c>
      <c r="G1814">
        <v>40</v>
      </c>
      <c r="H1814" s="1" t="s">
        <v>24</v>
      </c>
      <c r="I1814" t="s">
        <v>8960</v>
      </c>
      <c r="J1814" t="s">
        <v>8961</v>
      </c>
      <c r="K1814">
        <v>308</v>
      </c>
      <c r="L1814">
        <v>12320</v>
      </c>
      <c r="M1814">
        <v>39.5</v>
      </c>
      <c r="N1814">
        <v>16.5</v>
      </c>
      <c r="O1814">
        <v>2.5</v>
      </c>
      <c r="P1814">
        <v>41</v>
      </c>
      <c r="Q1814">
        <v>36</v>
      </c>
      <c r="R1814">
        <v>34</v>
      </c>
      <c r="S1814" t="s">
        <v>24</v>
      </c>
      <c r="T1814">
        <v>2</v>
      </c>
      <c r="U1814">
        <v>10</v>
      </c>
      <c r="V1814" t="str">
        <f t="shared" si="29"/>
        <v>NÃO</v>
      </c>
    </row>
    <row r="1815" spans="1:22" x14ac:dyDescent="0.25">
      <c r="A1815" t="s">
        <v>8962</v>
      </c>
      <c r="B1815" t="s">
        <v>8963</v>
      </c>
      <c r="C1815" t="s">
        <v>8964</v>
      </c>
      <c r="D1815" t="s">
        <v>8814</v>
      </c>
      <c r="E1815" t="s">
        <v>8869</v>
      </c>
      <c r="G1815">
        <v>96</v>
      </c>
      <c r="H1815" s="1" t="s">
        <v>24</v>
      </c>
      <c r="I1815" t="s">
        <v>8965</v>
      </c>
      <c r="J1815" t="s">
        <v>8966</v>
      </c>
      <c r="K1815">
        <v>88</v>
      </c>
      <c r="L1815">
        <v>8448</v>
      </c>
      <c r="M1815">
        <v>32.5</v>
      </c>
      <c r="N1815">
        <v>7</v>
      </c>
      <c r="O1815">
        <v>4</v>
      </c>
      <c r="P1815">
        <v>38</v>
      </c>
      <c r="Q1815">
        <v>25</v>
      </c>
      <c r="R1815">
        <v>28</v>
      </c>
      <c r="S1815" t="s">
        <v>24</v>
      </c>
      <c r="T1815">
        <v>2</v>
      </c>
      <c r="U1815">
        <v>10</v>
      </c>
      <c r="V1815" t="str">
        <f t="shared" si="29"/>
        <v>NÃO</v>
      </c>
    </row>
    <row r="1816" spans="1:22" x14ac:dyDescent="0.25">
      <c r="A1816" t="s">
        <v>8967</v>
      </c>
      <c r="B1816" t="s">
        <v>8968</v>
      </c>
      <c r="C1816" t="s">
        <v>8969</v>
      </c>
      <c r="D1816" t="s">
        <v>8814</v>
      </c>
      <c r="E1816" t="s">
        <v>8869</v>
      </c>
      <c r="G1816">
        <v>144</v>
      </c>
      <c r="H1816" s="1" t="s">
        <v>24</v>
      </c>
      <c r="I1816" t="s">
        <v>8970</v>
      </c>
      <c r="J1816" t="s">
        <v>8971</v>
      </c>
      <c r="K1816">
        <v>58</v>
      </c>
      <c r="L1816">
        <v>8352</v>
      </c>
      <c r="M1816">
        <v>21</v>
      </c>
      <c r="N1816">
        <v>6</v>
      </c>
      <c r="O1816">
        <v>2.5</v>
      </c>
      <c r="P1816">
        <v>43</v>
      </c>
      <c r="Q1816">
        <v>24</v>
      </c>
      <c r="R1816">
        <v>26</v>
      </c>
      <c r="S1816" t="s">
        <v>24</v>
      </c>
      <c r="T1816">
        <v>2</v>
      </c>
      <c r="U1816">
        <v>10</v>
      </c>
      <c r="V1816" t="str">
        <f t="shared" si="29"/>
        <v>NÃO</v>
      </c>
    </row>
    <row r="1817" spans="1:22" x14ac:dyDescent="0.25">
      <c r="A1817" t="s">
        <v>8972</v>
      </c>
      <c r="B1817" t="s">
        <v>8973</v>
      </c>
      <c r="C1817" t="s">
        <v>8974</v>
      </c>
      <c r="D1817" t="s">
        <v>8814</v>
      </c>
      <c r="E1817" t="s">
        <v>8869</v>
      </c>
      <c r="G1817">
        <v>96</v>
      </c>
      <c r="H1817" s="1" t="s">
        <v>24</v>
      </c>
      <c r="I1817" t="s">
        <v>8975</v>
      </c>
      <c r="J1817" t="s">
        <v>8976</v>
      </c>
      <c r="K1817">
        <v>106</v>
      </c>
      <c r="L1817">
        <v>10176</v>
      </c>
      <c r="M1817">
        <v>30.5</v>
      </c>
      <c r="N1817">
        <v>9</v>
      </c>
      <c r="O1817">
        <v>7.5</v>
      </c>
      <c r="P1817">
        <v>36</v>
      </c>
      <c r="Q1817">
        <v>34</v>
      </c>
      <c r="R1817">
        <v>29</v>
      </c>
      <c r="S1817" t="s">
        <v>24</v>
      </c>
      <c r="T1817">
        <v>2</v>
      </c>
      <c r="U1817">
        <v>10</v>
      </c>
      <c r="V1817" t="str">
        <f t="shared" si="29"/>
        <v>NÃO</v>
      </c>
    </row>
    <row r="1818" spans="1:22" x14ac:dyDescent="0.25">
      <c r="A1818" t="s">
        <v>8977</v>
      </c>
      <c r="B1818" t="s">
        <v>8978</v>
      </c>
      <c r="C1818" t="s">
        <v>8979</v>
      </c>
      <c r="D1818" t="s">
        <v>8814</v>
      </c>
      <c r="E1818" t="s">
        <v>8863</v>
      </c>
      <c r="G1818">
        <v>144</v>
      </c>
      <c r="H1818" s="1" t="s">
        <v>24</v>
      </c>
      <c r="I1818" t="s">
        <v>8980</v>
      </c>
      <c r="J1818" t="s">
        <v>8981</v>
      </c>
      <c r="K1818">
        <v>70</v>
      </c>
      <c r="L1818">
        <v>10080</v>
      </c>
      <c r="M1818">
        <v>21.5</v>
      </c>
      <c r="N1818">
        <v>7</v>
      </c>
      <c r="O1818">
        <v>2</v>
      </c>
      <c r="P1818">
        <v>48</v>
      </c>
      <c r="Q1818">
        <v>27</v>
      </c>
      <c r="R1818">
        <v>29.5</v>
      </c>
      <c r="S1818" t="s">
        <v>24</v>
      </c>
      <c r="T1818">
        <v>2</v>
      </c>
      <c r="U1818">
        <v>8</v>
      </c>
      <c r="V1818" t="str">
        <f t="shared" si="29"/>
        <v>NÃO</v>
      </c>
    </row>
    <row r="1819" spans="1:22" x14ac:dyDescent="0.25">
      <c r="A1819" t="s">
        <v>8982</v>
      </c>
      <c r="B1819" t="s">
        <v>8983</v>
      </c>
      <c r="C1819" t="s">
        <v>8984</v>
      </c>
      <c r="D1819" t="s">
        <v>8814</v>
      </c>
      <c r="E1819" t="s">
        <v>8985</v>
      </c>
      <c r="G1819">
        <v>60</v>
      </c>
      <c r="H1819" s="1" t="s">
        <v>24</v>
      </c>
      <c r="I1819" t="s">
        <v>8986</v>
      </c>
      <c r="J1819" t="s">
        <v>8987</v>
      </c>
      <c r="K1819">
        <v>200</v>
      </c>
      <c r="L1819">
        <v>12000</v>
      </c>
      <c r="M1819">
        <v>44</v>
      </c>
      <c r="N1819">
        <v>11.7</v>
      </c>
      <c r="O1819">
        <v>5</v>
      </c>
      <c r="P1819">
        <v>51</v>
      </c>
      <c r="Q1819">
        <v>40</v>
      </c>
      <c r="R1819">
        <v>31.3</v>
      </c>
      <c r="S1819" t="s">
        <v>24</v>
      </c>
      <c r="T1819">
        <v>2</v>
      </c>
      <c r="U1819">
        <v>10</v>
      </c>
      <c r="V1819" t="str">
        <f t="shared" si="29"/>
        <v>NÃO</v>
      </c>
    </row>
    <row r="1820" spans="1:22" x14ac:dyDescent="0.25">
      <c r="A1820" t="s">
        <v>8988</v>
      </c>
      <c r="B1820" t="s">
        <v>8989</v>
      </c>
      <c r="C1820" t="s">
        <v>8990</v>
      </c>
      <c r="D1820" t="s">
        <v>8814</v>
      </c>
      <c r="E1820" t="s">
        <v>8991</v>
      </c>
      <c r="F1820" t="s">
        <v>30</v>
      </c>
      <c r="G1820">
        <v>72</v>
      </c>
      <c r="H1820" s="1" t="s">
        <v>24</v>
      </c>
      <c r="I1820" t="s">
        <v>8992</v>
      </c>
      <c r="J1820" t="s">
        <v>8993</v>
      </c>
      <c r="K1820">
        <v>118</v>
      </c>
      <c r="L1820">
        <v>8496</v>
      </c>
      <c r="M1820">
        <v>27.3</v>
      </c>
      <c r="N1820">
        <v>6.2</v>
      </c>
      <c r="O1820">
        <v>2.5</v>
      </c>
      <c r="P1820">
        <v>30</v>
      </c>
      <c r="Q1820">
        <v>21</v>
      </c>
      <c r="R1820">
        <v>39</v>
      </c>
      <c r="S1820" t="s">
        <v>24</v>
      </c>
      <c r="T1820">
        <v>2</v>
      </c>
      <c r="U1820">
        <v>10</v>
      </c>
      <c r="V1820" t="str">
        <f t="shared" si="29"/>
        <v>NÃO</v>
      </c>
    </row>
    <row r="1821" spans="1:22" x14ac:dyDescent="0.25">
      <c r="A1821" t="s">
        <v>8994</v>
      </c>
      <c r="B1821" t="s">
        <v>8995</v>
      </c>
      <c r="C1821" t="s">
        <v>8996</v>
      </c>
      <c r="D1821" t="s">
        <v>8814</v>
      </c>
      <c r="E1821" t="s">
        <v>8991</v>
      </c>
      <c r="F1821" t="s">
        <v>30</v>
      </c>
      <c r="G1821">
        <v>72</v>
      </c>
      <c r="H1821" s="1" t="s">
        <v>24</v>
      </c>
      <c r="I1821" t="s">
        <v>8997</v>
      </c>
      <c r="J1821" t="s">
        <v>8998</v>
      </c>
      <c r="K1821">
        <v>104</v>
      </c>
      <c r="L1821">
        <v>7488</v>
      </c>
      <c r="M1821">
        <v>28</v>
      </c>
      <c r="N1821">
        <v>8.1999999999999993</v>
      </c>
      <c r="O1821">
        <v>6.5</v>
      </c>
      <c r="P1821">
        <v>33</v>
      </c>
      <c r="Q1821">
        <v>23</v>
      </c>
      <c r="R1821">
        <v>43</v>
      </c>
      <c r="S1821" t="s">
        <v>24</v>
      </c>
      <c r="T1821">
        <v>2</v>
      </c>
      <c r="U1821">
        <v>10</v>
      </c>
      <c r="V1821" t="str">
        <f t="shared" si="29"/>
        <v>NÃO</v>
      </c>
    </row>
    <row r="1822" spans="1:22" x14ac:dyDescent="0.25">
      <c r="A1822" t="s">
        <v>8999</v>
      </c>
      <c r="B1822" t="s">
        <v>9000</v>
      </c>
      <c r="C1822" t="s">
        <v>9001</v>
      </c>
      <c r="D1822" t="s">
        <v>8814</v>
      </c>
      <c r="E1822" t="s">
        <v>8991</v>
      </c>
      <c r="F1822" t="s">
        <v>30</v>
      </c>
      <c r="G1822">
        <v>72</v>
      </c>
      <c r="H1822" s="1" t="s">
        <v>24</v>
      </c>
      <c r="I1822" t="s">
        <v>9002</v>
      </c>
      <c r="J1822" t="s">
        <v>9003</v>
      </c>
      <c r="K1822">
        <v>100</v>
      </c>
      <c r="L1822">
        <v>7200</v>
      </c>
      <c r="M1822">
        <v>28.5</v>
      </c>
      <c r="N1822">
        <v>9</v>
      </c>
      <c r="O1822">
        <v>5</v>
      </c>
      <c r="P1822">
        <v>31.5</v>
      </c>
      <c r="Q1822">
        <v>20.5</v>
      </c>
      <c r="R1822">
        <v>49</v>
      </c>
      <c r="S1822" t="s">
        <v>24</v>
      </c>
      <c r="T1822">
        <v>2</v>
      </c>
      <c r="U1822">
        <v>10</v>
      </c>
      <c r="V1822" t="str">
        <f t="shared" si="29"/>
        <v>NÃO</v>
      </c>
    </row>
    <row r="1823" spans="1:22" x14ac:dyDescent="0.25">
      <c r="A1823" t="s">
        <v>9004</v>
      </c>
      <c r="B1823" t="s">
        <v>9005</v>
      </c>
      <c r="C1823" t="s">
        <v>9006</v>
      </c>
      <c r="D1823" t="s">
        <v>8814</v>
      </c>
      <c r="E1823" t="s">
        <v>8991</v>
      </c>
      <c r="F1823" t="s">
        <v>30</v>
      </c>
      <c r="G1823">
        <v>72</v>
      </c>
      <c r="H1823" s="1" t="s">
        <v>24</v>
      </c>
      <c r="I1823" t="s">
        <v>9007</v>
      </c>
      <c r="J1823" t="s">
        <v>9008</v>
      </c>
      <c r="K1823">
        <v>104</v>
      </c>
      <c r="L1823">
        <v>7488</v>
      </c>
      <c r="M1823">
        <v>28</v>
      </c>
      <c r="N1823">
        <v>6</v>
      </c>
      <c r="O1823">
        <v>2</v>
      </c>
      <c r="P1823">
        <v>30</v>
      </c>
      <c r="Q1823">
        <v>20.5</v>
      </c>
      <c r="R1823">
        <v>34</v>
      </c>
      <c r="S1823" t="s">
        <v>24</v>
      </c>
      <c r="T1823">
        <v>2</v>
      </c>
      <c r="U1823">
        <v>10</v>
      </c>
      <c r="V1823" t="str">
        <f t="shared" si="29"/>
        <v>NÃO</v>
      </c>
    </row>
    <row r="1824" spans="1:22" x14ac:dyDescent="0.25">
      <c r="A1824" t="s">
        <v>9009</v>
      </c>
      <c r="B1824" t="s">
        <v>9010</v>
      </c>
      <c r="C1824" t="s">
        <v>9011</v>
      </c>
      <c r="D1824" t="s">
        <v>8814</v>
      </c>
      <c r="E1824" t="s">
        <v>8991</v>
      </c>
      <c r="F1824" t="s">
        <v>30</v>
      </c>
      <c r="G1824">
        <v>240</v>
      </c>
      <c r="H1824" s="1" t="s">
        <v>24</v>
      </c>
      <c r="I1824" t="s">
        <v>9012</v>
      </c>
      <c r="J1824" t="s">
        <v>9013</v>
      </c>
      <c r="K1824">
        <v>20</v>
      </c>
      <c r="L1824">
        <v>4800</v>
      </c>
      <c r="M1824">
        <v>23</v>
      </c>
      <c r="N1824">
        <v>6.3</v>
      </c>
      <c r="O1824">
        <v>1</v>
      </c>
      <c r="P1824">
        <v>61</v>
      </c>
      <c r="Q1824">
        <v>26</v>
      </c>
      <c r="R1824">
        <v>25</v>
      </c>
      <c r="S1824" t="s">
        <v>24</v>
      </c>
      <c r="T1824">
        <v>2</v>
      </c>
      <c r="U1824">
        <v>10</v>
      </c>
      <c r="V1824" t="str">
        <f t="shared" si="29"/>
        <v>NÃO</v>
      </c>
    </row>
    <row r="1825" spans="1:22" x14ac:dyDescent="0.25">
      <c r="A1825" t="s">
        <v>9014</v>
      </c>
      <c r="B1825" t="s">
        <v>9015</v>
      </c>
      <c r="C1825" t="s">
        <v>9016</v>
      </c>
      <c r="D1825" t="s">
        <v>8814</v>
      </c>
      <c r="E1825" t="s">
        <v>8991</v>
      </c>
      <c r="F1825" t="s">
        <v>30</v>
      </c>
      <c r="G1825">
        <v>240</v>
      </c>
      <c r="H1825" s="1" t="s">
        <v>24</v>
      </c>
      <c r="I1825" t="s">
        <v>9017</v>
      </c>
      <c r="J1825" t="s">
        <v>9018</v>
      </c>
      <c r="K1825">
        <v>20</v>
      </c>
      <c r="L1825">
        <v>4800</v>
      </c>
      <c r="M1825">
        <v>21</v>
      </c>
      <c r="N1825">
        <v>6.3</v>
      </c>
      <c r="O1825">
        <v>1</v>
      </c>
      <c r="P1825">
        <v>61</v>
      </c>
      <c r="Q1825">
        <v>25</v>
      </c>
      <c r="R1825">
        <v>24</v>
      </c>
      <c r="S1825" t="s">
        <v>24</v>
      </c>
      <c r="T1825">
        <v>2</v>
      </c>
      <c r="U1825">
        <v>10</v>
      </c>
      <c r="V1825" t="str">
        <f t="shared" si="29"/>
        <v>NÃO</v>
      </c>
    </row>
    <row r="1826" spans="1:22" x14ac:dyDescent="0.25">
      <c r="A1826" t="s">
        <v>9019</v>
      </c>
      <c r="B1826" t="s">
        <v>9020</v>
      </c>
      <c r="C1826" t="s">
        <v>9021</v>
      </c>
      <c r="D1826" t="s">
        <v>8814</v>
      </c>
      <c r="E1826" t="s">
        <v>8991</v>
      </c>
      <c r="F1826" t="s">
        <v>30</v>
      </c>
      <c r="G1826">
        <v>240</v>
      </c>
      <c r="H1826" s="1" t="s">
        <v>24</v>
      </c>
      <c r="I1826" t="s">
        <v>9022</v>
      </c>
      <c r="J1826" t="s">
        <v>9023</v>
      </c>
      <c r="K1826">
        <v>60</v>
      </c>
      <c r="L1826">
        <v>14400</v>
      </c>
      <c r="M1826">
        <v>26.5</v>
      </c>
      <c r="N1826">
        <v>10</v>
      </c>
      <c r="O1826">
        <v>1</v>
      </c>
      <c r="P1826">
        <v>57.5</v>
      </c>
      <c r="Q1826">
        <v>30</v>
      </c>
      <c r="R1826">
        <v>42.5</v>
      </c>
      <c r="S1826" t="s">
        <v>24</v>
      </c>
      <c r="T1826">
        <v>2</v>
      </c>
      <c r="U1826">
        <v>10</v>
      </c>
      <c r="V1826" t="str">
        <f t="shared" si="29"/>
        <v>NÃO</v>
      </c>
    </row>
    <row r="1827" spans="1:22" x14ac:dyDescent="0.25">
      <c r="A1827" t="s">
        <v>9024</v>
      </c>
      <c r="B1827" t="s">
        <v>9025</v>
      </c>
      <c r="C1827" t="s">
        <v>9026</v>
      </c>
      <c r="D1827" t="s">
        <v>8814</v>
      </c>
      <c r="E1827" t="s">
        <v>8991</v>
      </c>
      <c r="F1827" t="s">
        <v>30</v>
      </c>
      <c r="G1827">
        <v>240</v>
      </c>
      <c r="H1827" s="1" t="s">
        <v>24</v>
      </c>
      <c r="I1827" t="s">
        <v>9027</v>
      </c>
      <c r="J1827" t="s">
        <v>9028</v>
      </c>
      <c r="K1827">
        <v>44</v>
      </c>
      <c r="L1827">
        <v>10560</v>
      </c>
      <c r="M1827">
        <v>25</v>
      </c>
      <c r="N1827">
        <v>6.5</v>
      </c>
      <c r="O1827">
        <v>1</v>
      </c>
      <c r="P1827">
        <v>33</v>
      </c>
      <c r="Q1827">
        <v>29.5</v>
      </c>
      <c r="R1827">
        <v>53</v>
      </c>
      <c r="S1827" t="s">
        <v>24</v>
      </c>
      <c r="T1827">
        <v>2</v>
      </c>
      <c r="U1827">
        <v>10</v>
      </c>
      <c r="V1827" t="str">
        <f t="shared" si="29"/>
        <v>NÃO</v>
      </c>
    </row>
    <row r="1828" spans="1:22" x14ac:dyDescent="0.25">
      <c r="A1828" t="s">
        <v>9029</v>
      </c>
      <c r="B1828" t="s">
        <v>9030</v>
      </c>
      <c r="C1828" t="s">
        <v>9031</v>
      </c>
      <c r="D1828" t="s">
        <v>8814</v>
      </c>
      <c r="E1828" t="s">
        <v>8863</v>
      </c>
      <c r="G1828">
        <v>120</v>
      </c>
      <c r="H1828" s="1" t="s">
        <v>24</v>
      </c>
      <c r="I1828" t="s">
        <v>9032</v>
      </c>
      <c r="J1828" t="s">
        <v>9033</v>
      </c>
      <c r="K1828">
        <v>100</v>
      </c>
      <c r="L1828">
        <v>12000</v>
      </c>
      <c r="M1828">
        <v>25.5</v>
      </c>
      <c r="N1828">
        <v>11.3</v>
      </c>
      <c r="O1828">
        <v>3</v>
      </c>
      <c r="P1828">
        <v>40.5</v>
      </c>
      <c r="Q1828">
        <v>29.5</v>
      </c>
      <c r="R1828">
        <v>50</v>
      </c>
      <c r="S1828" t="s">
        <v>24</v>
      </c>
      <c r="T1828">
        <v>2</v>
      </c>
      <c r="U1828">
        <v>8</v>
      </c>
      <c r="V1828" t="str">
        <f t="shared" si="29"/>
        <v>NÃO</v>
      </c>
    </row>
    <row r="1829" spans="1:22" x14ac:dyDescent="0.25">
      <c r="A1829" t="s">
        <v>9034</v>
      </c>
      <c r="B1829" t="s">
        <v>9035</v>
      </c>
      <c r="C1829" t="s">
        <v>9036</v>
      </c>
      <c r="D1829" t="s">
        <v>8814</v>
      </c>
      <c r="E1829" t="s">
        <v>8863</v>
      </c>
      <c r="G1829">
        <v>144</v>
      </c>
      <c r="H1829" s="1" t="s">
        <v>24</v>
      </c>
      <c r="I1829" t="s">
        <v>9037</v>
      </c>
      <c r="J1829" t="s">
        <v>9038</v>
      </c>
      <c r="K1829">
        <v>88</v>
      </c>
      <c r="L1829">
        <v>12672</v>
      </c>
      <c r="M1829">
        <v>19.5</v>
      </c>
      <c r="N1829">
        <v>13.2</v>
      </c>
      <c r="O1829">
        <v>2.2000000000000002</v>
      </c>
      <c r="P1829">
        <v>47</v>
      </c>
      <c r="Q1829">
        <v>29.5</v>
      </c>
      <c r="R1829">
        <v>46.5</v>
      </c>
      <c r="S1829" t="s">
        <v>24</v>
      </c>
      <c r="T1829">
        <v>2</v>
      </c>
      <c r="U1829">
        <v>8</v>
      </c>
      <c r="V1829" t="str">
        <f t="shared" si="29"/>
        <v>NÃO</v>
      </c>
    </row>
    <row r="1830" spans="1:22" x14ac:dyDescent="0.25">
      <c r="A1830" t="s">
        <v>9039</v>
      </c>
      <c r="B1830" t="s">
        <v>9040</v>
      </c>
      <c r="C1830" t="s">
        <v>9041</v>
      </c>
      <c r="D1830" t="s">
        <v>8814</v>
      </c>
      <c r="E1830" t="s">
        <v>8863</v>
      </c>
      <c r="G1830">
        <v>144</v>
      </c>
      <c r="H1830" s="1" t="s">
        <v>24</v>
      </c>
      <c r="I1830" t="s">
        <v>9042</v>
      </c>
      <c r="J1830" t="s">
        <v>9043</v>
      </c>
      <c r="K1830">
        <v>80</v>
      </c>
      <c r="L1830">
        <v>11520</v>
      </c>
      <c r="M1830">
        <v>23</v>
      </c>
      <c r="N1830">
        <v>10.5</v>
      </c>
      <c r="O1830">
        <v>4.5</v>
      </c>
      <c r="P1830">
        <v>51</v>
      </c>
      <c r="Q1830">
        <v>49</v>
      </c>
      <c r="R1830">
        <v>47.5</v>
      </c>
      <c r="S1830" t="s">
        <v>24</v>
      </c>
      <c r="T1830">
        <v>2</v>
      </c>
      <c r="U1830">
        <v>8</v>
      </c>
      <c r="V1830" t="str">
        <f t="shared" si="29"/>
        <v>NÃO</v>
      </c>
    </row>
    <row r="1831" spans="1:22" x14ac:dyDescent="0.25">
      <c r="A1831" t="s">
        <v>9044</v>
      </c>
      <c r="B1831" t="s">
        <v>9045</v>
      </c>
      <c r="C1831" t="s">
        <v>9046</v>
      </c>
      <c r="D1831" t="s">
        <v>8814</v>
      </c>
      <c r="E1831" t="s">
        <v>9047</v>
      </c>
      <c r="G1831">
        <v>48</v>
      </c>
      <c r="H1831" s="1" t="s">
        <v>24</v>
      </c>
      <c r="I1831" t="s">
        <v>9048</v>
      </c>
      <c r="J1831" t="s">
        <v>9049</v>
      </c>
      <c r="K1831">
        <v>180</v>
      </c>
      <c r="L1831">
        <v>8640</v>
      </c>
      <c r="M1831">
        <v>20.100000000000001</v>
      </c>
      <c r="N1831">
        <v>14</v>
      </c>
      <c r="O1831">
        <v>6.3</v>
      </c>
      <c r="P1831">
        <v>46.5</v>
      </c>
      <c r="Q1831">
        <v>31.5</v>
      </c>
      <c r="R1831">
        <v>44.5</v>
      </c>
      <c r="S1831" t="s">
        <v>24</v>
      </c>
      <c r="T1831">
        <v>2</v>
      </c>
      <c r="U1831">
        <v>5</v>
      </c>
      <c r="V1831" t="str">
        <f t="shared" si="29"/>
        <v>NÃO</v>
      </c>
    </row>
    <row r="1832" spans="1:22" x14ac:dyDescent="0.25">
      <c r="A1832" t="s">
        <v>9051</v>
      </c>
      <c r="B1832" t="s">
        <v>9052</v>
      </c>
      <c r="C1832" t="s">
        <v>9053</v>
      </c>
      <c r="D1832" t="s">
        <v>8814</v>
      </c>
      <c r="E1832" t="s">
        <v>8863</v>
      </c>
      <c r="G1832">
        <v>120</v>
      </c>
      <c r="H1832" s="1" t="s">
        <v>24</v>
      </c>
      <c r="I1832" t="s">
        <v>9054</v>
      </c>
      <c r="J1832" t="s">
        <v>9055</v>
      </c>
      <c r="K1832">
        <v>100</v>
      </c>
      <c r="L1832">
        <v>12000</v>
      </c>
      <c r="M1832">
        <v>25.5</v>
      </c>
      <c r="N1832">
        <v>8</v>
      </c>
      <c r="O1832">
        <v>4.5</v>
      </c>
      <c r="P1832">
        <v>42</v>
      </c>
      <c r="Q1832">
        <v>28</v>
      </c>
      <c r="R1832">
        <v>57</v>
      </c>
      <c r="S1832" t="s">
        <v>24</v>
      </c>
      <c r="T1832">
        <v>2</v>
      </c>
      <c r="U1832">
        <v>8</v>
      </c>
      <c r="V1832" t="str">
        <f t="shared" si="29"/>
        <v>NÃO</v>
      </c>
    </row>
    <row r="1833" spans="1:22" x14ac:dyDescent="0.25">
      <c r="A1833" t="s">
        <v>9056</v>
      </c>
      <c r="B1833" t="s">
        <v>9057</v>
      </c>
      <c r="C1833" t="s">
        <v>9058</v>
      </c>
      <c r="D1833" t="s">
        <v>8814</v>
      </c>
      <c r="E1833" t="s">
        <v>8863</v>
      </c>
      <c r="G1833">
        <v>144</v>
      </c>
      <c r="H1833" s="1" t="s">
        <v>24</v>
      </c>
      <c r="I1833" t="s">
        <v>9059</v>
      </c>
      <c r="J1833" t="s">
        <v>9060</v>
      </c>
      <c r="K1833">
        <v>110</v>
      </c>
      <c r="L1833">
        <v>15840</v>
      </c>
      <c r="M1833">
        <v>21</v>
      </c>
      <c r="N1833">
        <v>3</v>
      </c>
      <c r="O1833">
        <v>9</v>
      </c>
      <c r="P1833">
        <v>52</v>
      </c>
      <c r="Q1833">
        <v>35</v>
      </c>
      <c r="R1833">
        <v>35</v>
      </c>
      <c r="S1833" t="s">
        <v>24</v>
      </c>
      <c r="T1833">
        <v>2</v>
      </c>
      <c r="U1833">
        <v>8</v>
      </c>
      <c r="V1833" t="str">
        <f t="shared" si="29"/>
        <v>NÃO</v>
      </c>
    </row>
    <row r="1834" spans="1:22" x14ac:dyDescent="0.25">
      <c r="A1834" t="s">
        <v>9062</v>
      </c>
      <c r="B1834" t="s">
        <v>9063</v>
      </c>
      <c r="C1834" t="s">
        <v>9064</v>
      </c>
      <c r="D1834" t="s">
        <v>8814</v>
      </c>
      <c r="E1834" t="s">
        <v>9065</v>
      </c>
      <c r="G1834">
        <v>500</v>
      </c>
      <c r="H1834" s="1" t="s">
        <v>24</v>
      </c>
      <c r="I1834" t="s">
        <v>9066</v>
      </c>
      <c r="J1834" t="s">
        <v>9067</v>
      </c>
      <c r="K1834">
        <v>40</v>
      </c>
      <c r="L1834">
        <v>20000</v>
      </c>
      <c r="M1834">
        <v>19.5</v>
      </c>
      <c r="N1834">
        <v>10</v>
      </c>
      <c r="O1834">
        <v>2</v>
      </c>
      <c r="P1834">
        <v>54</v>
      </c>
      <c r="Q1834">
        <v>37</v>
      </c>
      <c r="R1834">
        <v>46</v>
      </c>
      <c r="S1834" t="s">
        <v>24</v>
      </c>
      <c r="T1834">
        <v>2</v>
      </c>
      <c r="U1834">
        <v>10</v>
      </c>
      <c r="V1834" t="str">
        <f t="shared" si="29"/>
        <v>NÃO</v>
      </c>
    </row>
    <row r="1835" spans="1:22" x14ac:dyDescent="0.25">
      <c r="A1835" t="s">
        <v>9068</v>
      </c>
      <c r="B1835" t="s">
        <v>9069</v>
      </c>
      <c r="C1835" t="s">
        <v>9070</v>
      </c>
      <c r="D1835" t="s">
        <v>8814</v>
      </c>
      <c r="E1835" t="s">
        <v>9071</v>
      </c>
      <c r="G1835">
        <v>33</v>
      </c>
      <c r="H1835" s="1" t="s">
        <v>24</v>
      </c>
      <c r="I1835" t="s">
        <v>9072</v>
      </c>
      <c r="J1835" t="s">
        <v>9073</v>
      </c>
      <c r="K1835">
        <v>140</v>
      </c>
      <c r="L1835">
        <v>4620</v>
      </c>
      <c r="M1835">
        <v>24.1</v>
      </c>
      <c r="N1835">
        <v>14.2</v>
      </c>
      <c r="O1835">
        <v>10</v>
      </c>
      <c r="P1835">
        <v>60</v>
      </c>
      <c r="Q1835">
        <v>43</v>
      </c>
      <c r="R1835">
        <v>41.2</v>
      </c>
      <c r="S1835" t="s">
        <v>24</v>
      </c>
      <c r="T1835">
        <v>2</v>
      </c>
      <c r="U1835">
        <v>5</v>
      </c>
      <c r="V1835" t="str">
        <f t="shared" si="29"/>
        <v>NÃO</v>
      </c>
    </row>
    <row r="1836" spans="1:22" x14ac:dyDescent="0.25">
      <c r="A1836" t="s">
        <v>9074</v>
      </c>
      <c r="B1836" t="s">
        <v>9075</v>
      </c>
      <c r="C1836" t="s">
        <v>9076</v>
      </c>
      <c r="D1836" t="s">
        <v>8814</v>
      </c>
      <c r="E1836" t="s">
        <v>9077</v>
      </c>
      <c r="G1836">
        <v>100</v>
      </c>
      <c r="H1836" s="1" t="s">
        <v>24</v>
      </c>
      <c r="I1836" t="s">
        <v>9078</v>
      </c>
      <c r="J1836" t="s">
        <v>9079</v>
      </c>
      <c r="K1836">
        <v>80</v>
      </c>
      <c r="L1836">
        <v>8000</v>
      </c>
      <c r="M1836">
        <v>32</v>
      </c>
      <c r="N1836">
        <v>16</v>
      </c>
      <c r="O1836">
        <v>5.5</v>
      </c>
      <c r="P1836">
        <v>34.5</v>
      </c>
      <c r="Q1836">
        <v>32</v>
      </c>
      <c r="R1836">
        <v>22</v>
      </c>
      <c r="S1836" t="s">
        <v>24</v>
      </c>
      <c r="T1836">
        <v>2</v>
      </c>
      <c r="U1836">
        <v>0</v>
      </c>
      <c r="V1836" t="str">
        <f t="shared" si="29"/>
        <v>NÃO</v>
      </c>
    </row>
    <row r="1837" spans="1:22" x14ac:dyDescent="0.25">
      <c r="A1837" t="s">
        <v>9080</v>
      </c>
      <c r="B1837" t="s">
        <v>9081</v>
      </c>
      <c r="C1837" t="s">
        <v>9082</v>
      </c>
      <c r="D1837" t="s">
        <v>8814</v>
      </c>
      <c r="E1837" t="s">
        <v>9077</v>
      </c>
      <c r="G1837">
        <v>200</v>
      </c>
      <c r="H1837" s="1" t="s">
        <v>24</v>
      </c>
      <c r="I1837" t="s">
        <v>9083</v>
      </c>
      <c r="J1837" t="s">
        <v>9084</v>
      </c>
      <c r="K1837">
        <v>60</v>
      </c>
      <c r="L1837">
        <v>12000</v>
      </c>
      <c r="M1837">
        <v>27.1</v>
      </c>
      <c r="N1837">
        <v>12</v>
      </c>
      <c r="O1837">
        <v>3.5</v>
      </c>
      <c r="P1837">
        <v>30.5</v>
      </c>
      <c r="Q1837">
        <v>29.8</v>
      </c>
      <c r="R1837">
        <v>17.7</v>
      </c>
      <c r="S1837" t="s">
        <v>24</v>
      </c>
      <c r="T1837">
        <v>2</v>
      </c>
      <c r="U1837">
        <v>0</v>
      </c>
      <c r="V1837" t="str">
        <f t="shared" si="29"/>
        <v>NÃO</v>
      </c>
    </row>
    <row r="1838" spans="1:22" x14ac:dyDescent="0.25">
      <c r="A1838" t="s">
        <v>9085</v>
      </c>
      <c r="B1838" t="s">
        <v>9086</v>
      </c>
      <c r="C1838" t="s">
        <v>9087</v>
      </c>
      <c r="D1838" t="s">
        <v>1654</v>
      </c>
      <c r="E1838" t="s">
        <v>62</v>
      </c>
      <c r="G1838">
        <v>24</v>
      </c>
      <c r="H1838" s="1" t="s">
        <v>24</v>
      </c>
      <c r="I1838" t="s">
        <v>9088</v>
      </c>
      <c r="J1838" t="s">
        <v>9089</v>
      </c>
      <c r="K1838">
        <v>261</v>
      </c>
      <c r="L1838">
        <v>6696</v>
      </c>
      <c r="M1838">
        <v>40</v>
      </c>
      <c r="N1838">
        <v>19</v>
      </c>
      <c r="O1838">
        <v>4.5</v>
      </c>
      <c r="P1838">
        <v>33.5</v>
      </c>
      <c r="Q1838">
        <v>52.5</v>
      </c>
      <c r="R1838">
        <v>33.299999999999997</v>
      </c>
      <c r="S1838" t="s">
        <v>24</v>
      </c>
      <c r="T1838">
        <v>0</v>
      </c>
      <c r="U1838">
        <v>10</v>
      </c>
      <c r="V1838" t="str">
        <f t="shared" si="29"/>
        <v>NÃO</v>
      </c>
    </row>
    <row r="1839" spans="1:22" x14ac:dyDescent="0.25">
      <c r="A1839" t="s">
        <v>9090</v>
      </c>
      <c r="B1839" t="s">
        <v>9091</v>
      </c>
      <c r="C1839" t="s">
        <v>9092</v>
      </c>
      <c r="D1839" t="s">
        <v>1654</v>
      </c>
      <c r="E1839" t="s">
        <v>62</v>
      </c>
      <c r="G1839">
        <v>24</v>
      </c>
      <c r="H1839" s="1" t="s">
        <v>24</v>
      </c>
      <c r="I1839" t="s">
        <v>9093</v>
      </c>
      <c r="J1839" t="s">
        <v>9094</v>
      </c>
      <c r="K1839">
        <v>261</v>
      </c>
      <c r="L1839">
        <v>6696</v>
      </c>
      <c r="M1839">
        <v>40</v>
      </c>
      <c r="N1839">
        <v>19</v>
      </c>
      <c r="O1839">
        <v>4.5</v>
      </c>
      <c r="P1839">
        <v>33.5</v>
      </c>
      <c r="Q1839">
        <v>52.5</v>
      </c>
      <c r="R1839">
        <v>33.299999999999997</v>
      </c>
      <c r="S1839" t="s">
        <v>24</v>
      </c>
      <c r="T1839">
        <v>0</v>
      </c>
      <c r="U1839">
        <v>10</v>
      </c>
      <c r="V1839" t="str">
        <f t="shared" si="29"/>
        <v>NÃO</v>
      </c>
    </row>
    <row r="1840" spans="1:22" x14ac:dyDescent="0.25">
      <c r="A1840" t="s">
        <v>9095</v>
      </c>
      <c r="B1840" t="s">
        <v>9096</v>
      </c>
      <c r="C1840" t="s">
        <v>9097</v>
      </c>
      <c r="D1840" t="s">
        <v>1654</v>
      </c>
      <c r="E1840" t="s">
        <v>62</v>
      </c>
      <c r="G1840">
        <v>24</v>
      </c>
      <c r="H1840" s="1" t="s">
        <v>24</v>
      </c>
      <c r="I1840" t="s">
        <v>9098</v>
      </c>
      <c r="J1840" t="s">
        <v>9099</v>
      </c>
      <c r="K1840">
        <v>261</v>
      </c>
      <c r="L1840">
        <v>6696</v>
      </c>
      <c r="M1840">
        <v>40</v>
      </c>
      <c r="N1840">
        <v>19</v>
      </c>
      <c r="O1840">
        <v>4.5</v>
      </c>
      <c r="P1840">
        <v>33.5</v>
      </c>
      <c r="Q1840">
        <v>52.5</v>
      </c>
      <c r="R1840">
        <v>33.299999999999997</v>
      </c>
      <c r="S1840" t="s">
        <v>24</v>
      </c>
      <c r="T1840">
        <v>0</v>
      </c>
      <c r="U1840">
        <v>10</v>
      </c>
      <c r="V1840" t="str">
        <f t="shared" si="29"/>
        <v>NÃO</v>
      </c>
    </row>
    <row r="1841" spans="1:22" x14ac:dyDescent="0.25">
      <c r="A1841" t="s">
        <v>9100</v>
      </c>
      <c r="B1841" t="s">
        <v>9101</v>
      </c>
      <c r="C1841" t="s">
        <v>9102</v>
      </c>
      <c r="D1841" t="s">
        <v>1654</v>
      </c>
      <c r="E1841" t="s">
        <v>112</v>
      </c>
      <c r="G1841">
        <v>6</v>
      </c>
      <c r="H1841" s="1" t="s">
        <v>24</v>
      </c>
      <c r="I1841" t="s">
        <v>9103</v>
      </c>
      <c r="J1841" t="s">
        <v>9104</v>
      </c>
      <c r="K1841">
        <v>452</v>
      </c>
      <c r="L1841">
        <v>2712</v>
      </c>
      <c r="M1841">
        <v>14</v>
      </c>
      <c r="N1841">
        <v>19</v>
      </c>
      <c r="O1841">
        <v>11.9</v>
      </c>
      <c r="P1841">
        <v>37.5</v>
      </c>
      <c r="Q1841">
        <v>23</v>
      </c>
      <c r="R1841">
        <v>31</v>
      </c>
      <c r="S1841" t="s">
        <v>24</v>
      </c>
      <c r="T1841">
        <v>0</v>
      </c>
      <c r="U1841">
        <v>15</v>
      </c>
      <c r="V1841" t="str">
        <f t="shared" si="29"/>
        <v>NÃO</v>
      </c>
    </row>
    <row r="1842" spans="1:22" x14ac:dyDescent="0.25">
      <c r="A1842" t="s">
        <v>9105</v>
      </c>
      <c r="B1842" t="s">
        <v>9106</v>
      </c>
      <c r="C1842" t="s">
        <v>9107</v>
      </c>
      <c r="D1842" t="s">
        <v>1654</v>
      </c>
      <c r="E1842" t="s">
        <v>112</v>
      </c>
      <c r="G1842">
        <v>6</v>
      </c>
      <c r="H1842" s="1" t="s">
        <v>24</v>
      </c>
      <c r="I1842" t="s">
        <v>9108</v>
      </c>
      <c r="J1842" t="s">
        <v>9109</v>
      </c>
      <c r="K1842">
        <v>543</v>
      </c>
      <c r="L1842">
        <v>3258</v>
      </c>
      <c r="M1842">
        <v>15.1</v>
      </c>
      <c r="N1842">
        <v>27.8</v>
      </c>
      <c r="O1842">
        <v>11.2</v>
      </c>
      <c r="P1842">
        <v>35.299999999999997</v>
      </c>
      <c r="Q1842">
        <v>30.8</v>
      </c>
      <c r="R1842">
        <v>28.8</v>
      </c>
      <c r="S1842" t="s">
        <v>24</v>
      </c>
      <c r="T1842">
        <v>0</v>
      </c>
      <c r="U1842">
        <v>15</v>
      </c>
      <c r="V1842" t="str">
        <f t="shared" si="29"/>
        <v>NÃO</v>
      </c>
    </row>
    <row r="1843" spans="1:22" x14ac:dyDescent="0.25">
      <c r="A1843" t="s">
        <v>9110</v>
      </c>
      <c r="B1843" t="s">
        <v>9111</v>
      </c>
      <c r="C1843" t="s">
        <v>9112</v>
      </c>
      <c r="D1843" t="s">
        <v>1654</v>
      </c>
      <c r="E1843" t="s">
        <v>112</v>
      </c>
      <c r="G1843">
        <v>6</v>
      </c>
      <c r="H1843" s="1" t="s">
        <v>24</v>
      </c>
      <c r="I1843" t="s">
        <v>9113</v>
      </c>
      <c r="J1843" t="s">
        <v>9114</v>
      </c>
      <c r="K1843">
        <v>455</v>
      </c>
      <c r="L1843">
        <v>2730</v>
      </c>
      <c r="M1843">
        <v>15.1</v>
      </c>
      <c r="N1843">
        <v>27.5</v>
      </c>
      <c r="O1843">
        <v>11.5</v>
      </c>
      <c r="P1843">
        <v>33.5</v>
      </c>
      <c r="Q1843">
        <v>26.5</v>
      </c>
      <c r="R1843">
        <v>27</v>
      </c>
      <c r="S1843" t="s">
        <v>24</v>
      </c>
      <c r="T1843">
        <v>0</v>
      </c>
      <c r="U1843">
        <v>15</v>
      </c>
      <c r="V1843" t="str">
        <f t="shared" si="29"/>
        <v>NÃO</v>
      </c>
    </row>
    <row r="1844" spans="1:22" x14ac:dyDescent="0.25">
      <c r="A1844" t="s">
        <v>9115</v>
      </c>
      <c r="B1844" t="s">
        <v>9116</v>
      </c>
      <c r="C1844" t="s">
        <v>9117</v>
      </c>
      <c r="D1844" t="s">
        <v>1654</v>
      </c>
      <c r="E1844" t="s">
        <v>112</v>
      </c>
      <c r="G1844">
        <v>6</v>
      </c>
      <c r="H1844" s="1" t="s">
        <v>24</v>
      </c>
      <c r="I1844" t="s">
        <v>9118</v>
      </c>
      <c r="J1844" t="s">
        <v>9119</v>
      </c>
      <c r="K1844">
        <v>455</v>
      </c>
      <c r="L1844">
        <v>2730</v>
      </c>
      <c r="M1844">
        <v>15.1</v>
      </c>
      <c r="N1844">
        <v>27.5</v>
      </c>
      <c r="O1844">
        <v>11.5</v>
      </c>
      <c r="P1844">
        <v>33.5</v>
      </c>
      <c r="Q1844">
        <v>26.5</v>
      </c>
      <c r="R1844">
        <v>27</v>
      </c>
      <c r="S1844" t="s">
        <v>24</v>
      </c>
      <c r="T1844">
        <v>0</v>
      </c>
      <c r="U1844">
        <v>15</v>
      </c>
      <c r="V1844" t="str">
        <f t="shared" si="29"/>
        <v>NÃO</v>
      </c>
    </row>
    <row r="1845" spans="1:22" x14ac:dyDescent="0.25">
      <c r="A1845" t="s">
        <v>9120</v>
      </c>
      <c r="B1845" t="s">
        <v>9121</v>
      </c>
      <c r="C1845" t="s">
        <v>9122</v>
      </c>
      <c r="D1845" t="s">
        <v>1654</v>
      </c>
      <c r="E1845" t="s">
        <v>112</v>
      </c>
      <c r="G1845">
        <v>6</v>
      </c>
      <c r="H1845" s="1" t="s">
        <v>24</v>
      </c>
      <c r="I1845" t="s">
        <v>9123</v>
      </c>
      <c r="J1845" t="s">
        <v>9124</v>
      </c>
      <c r="K1845">
        <v>492</v>
      </c>
      <c r="L1845">
        <v>2952</v>
      </c>
      <c r="M1845">
        <v>15.1</v>
      </c>
      <c r="N1845">
        <v>27.5</v>
      </c>
      <c r="O1845">
        <v>11.5</v>
      </c>
      <c r="P1845">
        <v>33.299999999999997</v>
      </c>
      <c r="Q1845">
        <v>31.3</v>
      </c>
      <c r="R1845">
        <v>27.3</v>
      </c>
      <c r="S1845" t="s">
        <v>24</v>
      </c>
      <c r="T1845">
        <v>0</v>
      </c>
      <c r="U1845">
        <v>15</v>
      </c>
      <c r="V1845" t="str">
        <f t="shared" si="29"/>
        <v>NÃO</v>
      </c>
    </row>
    <row r="1846" spans="1:22" x14ac:dyDescent="0.25">
      <c r="A1846" t="s">
        <v>9125</v>
      </c>
      <c r="B1846" t="s">
        <v>9126</v>
      </c>
      <c r="C1846" t="s">
        <v>9127</v>
      </c>
      <c r="D1846" t="s">
        <v>1654</v>
      </c>
      <c r="E1846" t="s">
        <v>112</v>
      </c>
      <c r="G1846">
        <v>6</v>
      </c>
      <c r="H1846" s="1" t="s">
        <v>24</v>
      </c>
      <c r="I1846" t="s">
        <v>9128</v>
      </c>
      <c r="J1846" t="s">
        <v>9129</v>
      </c>
      <c r="K1846">
        <v>492</v>
      </c>
      <c r="L1846">
        <v>2952</v>
      </c>
      <c r="M1846">
        <v>15.1</v>
      </c>
      <c r="N1846">
        <v>27.5</v>
      </c>
      <c r="O1846">
        <v>11.5</v>
      </c>
      <c r="P1846">
        <v>33.299999999999997</v>
      </c>
      <c r="Q1846">
        <v>31.3</v>
      </c>
      <c r="R1846">
        <v>27.3</v>
      </c>
      <c r="S1846" t="s">
        <v>24</v>
      </c>
      <c r="T1846">
        <v>0</v>
      </c>
      <c r="U1846">
        <v>15</v>
      </c>
      <c r="V1846" t="str">
        <f t="shared" si="29"/>
        <v>NÃO</v>
      </c>
    </row>
    <row r="1847" spans="1:22" x14ac:dyDescent="0.25">
      <c r="A1847" t="s">
        <v>9131</v>
      </c>
      <c r="B1847" t="s">
        <v>9132</v>
      </c>
      <c r="C1847" t="s">
        <v>9133</v>
      </c>
      <c r="D1847" t="s">
        <v>873</v>
      </c>
      <c r="E1847" t="s">
        <v>1474</v>
      </c>
      <c r="G1847">
        <v>1</v>
      </c>
      <c r="H1847" s="1" t="s">
        <v>24</v>
      </c>
      <c r="I1847" t="s">
        <v>9134</v>
      </c>
      <c r="J1847" t="s">
        <v>9135</v>
      </c>
      <c r="K1847">
        <v>5220</v>
      </c>
      <c r="L1847">
        <v>5221</v>
      </c>
      <c r="M1847">
        <v>52.5</v>
      </c>
      <c r="N1847">
        <v>23.5</v>
      </c>
      <c r="O1847">
        <v>7.5</v>
      </c>
      <c r="P1847">
        <v>52.5</v>
      </c>
      <c r="Q1847">
        <v>23.5</v>
      </c>
      <c r="R1847">
        <v>7.5</v>
      </c>
      <c r="S1847" t="s">
        <v>24</v>
      </c>
      <c r="T1847">
        <v>0</v>
      </c>
      <c r="U1847">
        <v>10</v>
      </c>
      <c r="V1847" t="str">
        <f t="shared" si="29"/>
        <v>NÃO</v>
      </c>
    </row>
    <row r="1848" spans="1:22" x14ac:dyDescent="0.25">
      <c r="A1848" t="s">
        <v>9136</v>
      </c>
      <c r="B1848" t="s">
        <v>9137</v>
      </c>
      <c r="C1848" t="s">
        <v>9138</v>
      </c>
      <c r="D1848" t="s">
        <v>873</v>
      </c>
      <c r="E1848" t="s">
        <v>386</v>
      </c>
      <c r="G1848">
        <v>50</v>
      </c>
      <c r="H1848" s="1" t="s">
        <v>24</v>
      </c>
      <c r="I1848" t="s">
        <v>9139</v>
      </c>
      <c r="J1848" t="s">
        <v>9140</v>
      </c>
      <c r="K1848">
        <v>235</v>
      </c>
      <c r="L1848">
        <v>12340</v>
      </c>
      <c r="M1848">
        <v>25</v>
      </c>
      <c r="N1848">
        <v>9.3000000000000007</v>
      </c>
      <c r="O1848">
        <v>2.5</v>
      </c>
      <c r="P1848">
        <v>38.5</v>
      </c>
      <c r="Q1848">
        <v>26</v>
      </c>
      <c r="R1848">
        <v>30</v>
      </c>
      <c r="S1848" t="s">
        <v>24</v>
      </c>
      <c r="T1848">
        <v>0</v>
      </c>
      <c r="U1848">
        <v>10</v>
      </c>
      <c r="V1848" t="str">
        <f t="shared" si="29"/>
        <v>NÃO</v>
      </c>
    </row>
    <row r="1849" spans="1:22" x14ac:dyDescent="0.25">
      <c r="A1849" t="s">
        <v>9141</v>
      </c>
      <c r="B1849" t="s">
        <v>9142</v>
      </c>
      <c r="C1849" t="s">
        <v>9143</v>
      </c>
      <c r="D1849" t="s">
        <v>873</v>
      </c>
      <c r="E1849" t="s">
        <v>386</v>
      </c>
      <c r="G1849">
        <v>50</v>
      </c>
      <c r="H1849" s="1" t="s">
        <v>24</v>
      </c>
      <c r="I1849" t="s">
        <v>9144</v>
      </c>
      <c r="J1849" t="s">
        <v>9145</v>
      </c>
      <c r="K1849">
        <v>159</v>
      </c>
      <c r="L1849">
        <v>8440</v>
      </c>
      <c r="M1849">
        <v>25</v>
      </c>
      <c r="N1849">
        <v>9.3000000000000007</v>
      </c>
      <c r="O1849">
        <v>2.5</v>
      </c>
      <c r="P1849">
        <v>38.5</v>
      </c>
      <c r="Q1849">
        <v>26</v>
      </c>
      <c r="R1849">
        <v>30</v>
      </c>
      <c r="S1849" t="s">
        <v>24</v>
      </c>
      <c r="T1849">
        <v>0</v>
      </c>
      <c r="U1849">
        <v>10</v>
      </c>
      <c r="V1849" t="str">
        <f t="shared" si="29"/>
        <v>NÃO</v>
      </c>
    </row>
    <row r="1850" spans="1:22" x14ac:dyDescent="0.25">
      <c r="A1850" t="s">
        <v>9146</v>
      </c>
      <c r="B1850" t="s">
        <v>9147</v>
      </c>
      <c r="C1850" t="s">
        <v>9148</v>
      </c>
      <c r="D1850" t="s">
        <v>873</v>
      </c>
      <c r="E1850" t="s">
        <v>1815</v>
      </c>
      <c r="G1850">
        <v>50</v>
      </c>
      <c r="H1850" s="1" t="s">
        <v>24</v>
      </c>
      <c r="I1850" t="s">
        <v>9149</v>
      </c>
      <c r="J1850" t="s">
        <v>9150</v>
      </c>
      <c r="K1850">
        <v>79</v>
      </c>
      <c r="L1850">
        <v>5075</v>
      </c>
      <c r="M1850">
        <v>25</v>
      </c>
      <c r="N1850">
        <v>9.5</v>
      </c>
      <c r="O1850">
        <v>1.1000000000000001</v>
      </c>
      <c r="P1850">
        <v>38.5</v>
      </c>
      <c r="Q1850">
        <v>25.5</v>
      </c>
      <c r="R1850">
        <v>17</v>
      </c>
      <c r="S1850" t="s">
        <v>24</v>
      </c>
      <c r="T1850">
        <v>0</v>
      </c>
      <c r="U1850">
        <v>12</v>
      </c>
      <c r="V1850" t="str">
        <f t="shared" si="29"/>
        <v>NÃO</v>
      </c>
    </row>
    <row r="1851" spans="1:22" x14ac:dyDescent="0.25">
      <c r="A1851" t="s">
        <v>9151</v>
      </c>
      <c r="B1851" t="s">
        <v>9152</v>
      </c>
      <c r="C1851" t="s">
        <v>9153</v>
      </c>
      <c r="D1851" t="s">
        <v>68</v>
      </c>
      <c r="E1851" t="s">
        <v>29</v>
      </c>
      <c r="F1851" t="s">
        <v>30</v>
      </c>
      <c r="G1851">
        <v>12</v>
      </c>
      <c r="H1851" s="1" t="s">
        <v>24</v>
      </c>
      <c r="I1851" t="s">
        <v>9154</v>
      </c>
      <c r="J1851" t="s">
        <v>9155</v>
      </c>
      <c r="K1851">
        <v>59</v>
      </c>
      <c r="L1851">
        <v>708</v>
      </c>
      <c r="M1851">
        <v>11.8</v>
      </c>
      <c r="N1851">
        <v>11.8</v>
      </c>
      <c r="O1851">
        <v>8.1999999999999993</v>
      </c>
      <c r="P1851">
        <v>32</v>
      </c>
      <c r="Q1851">
        <v>13</v>
      </c>
      <c r="R1851">
        <v>36</v>
      </c>
      <c r="S1851" t="s">
        <v>24</v>
      </c>
      <c r="T1851">
        <v>0</v>
      </c>
      <c r="U1851">
        <v>10</v>
      </c>
      <c r="V1851" t="str">
        <f t="shared" si="29"/>
        <v>NÃO</v>
      </c>
    </row>
    <row r="1852" spans="1:22" x14ac:dyDescent="0.25">
      <c r="A1852" t="s">
        <v>9156</v>
      </c>
      <c r="B1852" t="s">
        <v>9157</v>
      </c>
      <c r="C1852" t="s">
        <v>9158</v>
      </c>
      <c r="D1852" t="s">
        <v>68</v>
      </c>
      <c r="E1852" t="s">
        <v>29</v>
      </c>
      <c r="F1852" t="s">
        <v>30</v>
      </c>
      <c r="G1852">
        <v>12</v>
      </c>
      <c r="H1852" s="1" t="s">
        <v>24</v>
      </c>
      <c r="I1852" t="s">
        <v>9159</v>
      </c>
      <c r="J1852" t="s">
        <v>9160</v>
      </c>
      <c r="K1852">
        <v>59</v>
      </c>
      <c r="L1852">
        <v>708</v>
      </c>
      <c r="M1852">
        <v>11.8</v>
      </c>
      <c r="N1852">
        <v>11.8</v>
      </c>
      <c r="O1852">
        <v>8.1999999999999993</v>
      </c>
      <c r="P1852">
        <v>32</v>
      </c>
      <c r="Q1852">
        <v>13</v>
      </c>
      <c r="R1852">
        <v>36</v>
      </c>
      <c r="S1852" t="s">
        <v>24</v>
      </c>
      <c r="T1852">
        <v>0</v>
      </c>
      <c r="U1852">
        <v>10</v>
      </c>
      <c r="V1852" t="str">
        <f t="shared" si="29"/>
        <v>NÃO</v>
      </c>
    </row>
    <row r="1853" spans="1:22" x14ac:dyDescent="0.25">
      <c r="A1853" t="s">
        <v>9161</v>
      </c>
      <c r="B1853" t="s">
        <v>9162</v>
      </c>
      <c r="C1853" t="s">
        <v>9163</v>
      </c>
      <c r="D1853" t="s">
        <v>68</v>
      </c>
      <c r="E1853" t="s">
        <v>29</v>
      </c>
      <c r="F1853" t="s">
        <v>30</v>
      </c>
      <c r="G1853">
        <v>12</v>
      </c>
      <c r="H1853" s="1" t="s">
        <v>24</v>
      </c>
      <c r="I1853" t="s">
        <v>9164</v>
      </c>
      <c r="J1853" t="s">
        <v>9165</v>
      </c>
      <c r="K1853">
        <v>59</v>
      </c>
      <c r="L1853">
        <v>708</v>
      </c>
      <c r="M1853">
        <v>11.8</v>
      </c>
      <c r="N1853">
        <v>11.8</v>
      </c>
      <c r="O1853">
        <v>8.1999999999999993</v>
      </c>
      <c r="P1853">
        <v>32</v>
      </c>
      <c r="Q1853">
        <v>13</v>
      </c>
      <c r="R1853">
        <v>36</v>
      </c>
      <c r="S1853" t="s">
        <v>24</v>
      </c>
      <c r="T1853">
        <v>0</v>
      </c>
      <c r="U1853">
        <v>10</v>
      </c>
      <c r="V1853" t="str">
        <f t="shared" si="29"/>
        <v>NÃO</v>
      </c>
    </row>
    <row r="1854" spans="1:22" x14ac:dyDescent="0.25">
      <c r="A1854" t="s">
        <v>9166</v>
      </c>
      <c r="B1854" t="s">
        <v>9167</v>
      </c>
      <c r="C1854" t="s">
        <v>3004</v>
      </c>
      <c r="D1854" t="s">
        <v>68</v>
      </c>
      <c r="E1854" t="s">
        <v>29</v>
      </c>
      <c r="F1854" t="s">
        <v>30</v>
      </c>
      <c r="G1854">
        <v>12</v>
      </c>
      <c r="H1854" s="1" t="s">
        <v>24</v>
      </c>
      <c r="I1854" t="s">
        <v>9168</v>
      </c>
      <c r="J1854" t="s">
        <v>9169</v>
      </c>
      <c r="K1854">
        <v>59</v>
      </c>
      <c r="L1854">
        <v>708</v>
      </c>
      <c r="M1854">
        <v>11.8</v>
      </c>
      <c r="N1854">
        <v>11.8</v>
      </c>
      <c r="O1854">
        <v>8.1999999999999993</v>
      </c>
      <c r="P1854">
        <v>32</v>
      </c>
      <c r="Q1854">
        <v>13</v>
      </c>
      <c r="R1854">
        <v>36</v>
      </c>
      <c r="S1854" t="s">
        <v>24</v>
      </c>
      <c r="T1854">
        <v>0</v>
      </c>
      <c r="U1854">
        <v>10</v>
      </c>
      <c r="V1854" t="str">
        <f t="shared" si="29"/>
        <v>NÃO</v>
      </c>
    </row>
    <row r="1855" spans="1:22" x14ac:dyDescent="0.25">
      <c r="A1855" t="s">
        <v>9170</v>
      </c>
      <c r="B1855" t="s">
        <v>9171</v>
      </c>
      <c r="C1855" t="s">
        <v>9172</v>
      </c>
      <c r="D1855" t="s">
        <v>149</v>
      </c>
      <c r="E1855" t="s">
        <v>62</v>
      </c>
      <c r="G1855">
        <v>4</v>
      </c>
      <c r="H1855" s="1" t="s">
        <v>24</v>
      </c>
      <c r="I1855" t="s">
        <v>9173</v>
      </c>
      <c r="J1855" t="s">
        <v>9174</v>
      </c>
      <c r="K1855">
        <v>685</v>
      </c>
      <c r="L1855">
        <v>2740</v>
      </c>
      <c r="M1855">
        <v>33</v>
      </c>
      <c r="N1855">
        <v>33</v>
      </c>
      <c r="O1855">
        <v>16</v>
      </c>
      <c r="P1855">
        <v>67</v>
      </c>
      <c r="Q1855">
        <v>67</v>
      </c>
      <c r="R1855">
        <v>16</v>
      </c>
      <c r="S1855" t="s">
        <v>24</v>
      </c>
      <c r="T1855">
        <v>0</v>
      </c>
      <c r="U1855">
        <v>10</v>
      </c>
      <c r="V1855" t="str">
        <f t="shared" si="29"/>
        <v>NÃO</v>
      </c>
    </row>
    <row r="1856" spans="1:22" x14ac:dyDescent="0.25">
      <c r="A1856" t="s">
        <v>9175</v>
      </c>
      <c r="B1856" t="s">
        <v>9176</v>
      </c>
      <c r="C1856" t="s">
        <v>9177</v>
      </c>
      <c r="D1856" t="s">
        <v>149</v>
      </c>
      <c r="E1856" t="s">
        <v>62</v>
      </c>
      <c r="G1856">
        <v>4</v>
      </c>
      <c r="H1856" s="1" t="s">
        <v>24</v>
      </c>
      <c r="I1856" t="s">
        <v>9178</v>
      </c>
      <c r="J1856" t="s">
        <v>9179</v>
      </c>
      <c r="K1856">
        <v>639</v>
      </c>
      <c r="L1856">
        <v>2556</v>
      </c>
      <c r="M1856">
        <v>38</v>
      </c>
      <c r="N1856">
        <v>26</v>
      </c>
      <c r="O1856">
        <v>16</v>
      </c>
      <c r="P1856">
        <v>73</v>
      </c>
      <c r="Q1856">
        <v>54</v>
      </c>
      <c r="R1856">
        <v>16</v>
      </c>
      <c r="S1856" t="s">
        <v>24</v>
      </c>
      <c r="T1856">
        <v>0</v>
      </c>
      <c r="U1856">
        <v>10</v>
      </c>
      <c r="V1856" t="str">
        <f t="shared" si="29"/>
        <v>NÃO</v>
      </c>
    </row>
    <row r="1857" spans="1:22" x14ac:dyDescent="0.25">
      <c r="A1857" t="s">
        <v>9180</v>
      </c>
      <c r="B1857" t="s">
        <v>9181</v>
      </c>
      <c r="C1857" t="s">
        <v>9182</v>
      </c>
      <c r="D1857" t="s">
        <v>149</v>
      </c>
      <c r="E1857" t="s">
        <v>62</v>
      </c>
      <c r="G1857">
        <v>4</v>
      </c>
      <c r="H1857" s="1" t="s">
        <v>24</v>
      </c>
      <c r="I1857" t="s">
        <v>9183</v>
      </c>
      <c r="J1857" t="s">
        <v>9184</v>
      </c>
      <c r="K1857">
        <v>637</v>
      </c>
      <c r="L1857">
        <v>2548</v>
      </c>
      <c r="M1857">
        <v>31</v>
      </c>
      <c r="N1857">
        <v>31</v>
      </c>
      <c r="O1857">
        <v>16</v>
      </c>
      <c r="P1857">
        <v>64</v>
      </c>
      <c r="Q1857">
        <v>64</v>
      </c>
      <c r="R1857">
        <v>16</v>
      </c>
      <c r="S1857" t="s">
        <v>24</v>
      </c>
      <c r="T1857">
        <v>0</v>
      </c>
      <c r="U1857">
        <v>10</v>
      </c>
      <c r="V1857" t="str">
        <f t="shared" si="29"/>
        <v>NÃO</v>
      </c>
    </row>
    <row r="1858" spans="1:22" x14ac:dyDescent="0.25">
      <c r="A1858" t="s">
        <v>9185</v>
      </c>
      <c r="B1858" t="s">
        <v>9186</v>
      </c>
      <c r="C1858" t="s">
        <v>9187</v>
      </c>
      <c r="D1858" t="s">
        <v>149</v>
      </c>
      <c r="E1858" t="s">
        <v>62</v>
      </c>
      <c r="G1858">
        <v>4</v>
      </c>
      <c r="H1858" s="1" t="s">
        <v>24</v>
      </c>
      <c r="I1858" t="s">
        <v>9188</v>
      </c>
      <c r="J1858" t="s">
        <v>9189</v>
      </c>
      <c r="K1858">
        <v>508</v>
      </c>
      <c r="L1858">
        <v>2032</v>
      </c>
      <c r="M1858">
        <v>38</v>
      </c>
      <c r="N1858">
        <v>29</v>
      </c>
      <c r="O1858">
        <v>16</v>
      </c>
      <c r="P1858">
        <v>65</v>
      </c>
      <c r="Q1858">
        <v>65</v>
      </c>
      <c r="R1858">
        <v>16</v>
      </c>
      <c r="S1858" t="s">
        <v>24</v>
      </c>
      <c r="T1858">
        <v>0</v>
      </c>
      <c r="U1858">
        <v>10</v>
      </c>
      <c r="V1858" t="str">
        <f t="shared" si="29"/>
        <v>NÃO</v>
      </c>
    </row>
    <row r="1859" spans="1:22" x14ac:dyDescent="0.25">
      <c r="A1859" t="s">
        <v>9190</v>
      </c>
      <c r="B1859" t="s">
        <v>9191</v>
      </c>
      <c r="C1859" t="s">
        <v>9192</v>
      </c>
      <c r="D1859" t="s">
        <v>149</v>
      </c>
      <c r="E1859" t="s">
        <v>62</v>
      </c>
      <c r="G1859">
        <v>4</v>
      </c>
      <c r="H1859" s="1" t="s">
        <v>24</v>
      </c>
      <c r="I1859" t="s">
        <v>9193</v>
      </c>
      <c r="J1859" t="s">
        <v>9194</v>
      </c>
      <c r="K1859">
        <v>529</v>
      </c>
      <c r="L1859">
        <v>2116</v>
      </c>
      <c r="M1859">
        <v>33</v>
      </c>
      <c r="N1859">
        <v>33</v>
      </c>
      <c r="O1859">
        <v>16</v>
      </c>
      <c r="P1859">
        <v>68</v>
      </c>
      <c r="Q1859">
        <v>68</v>
      </c>
      <c r="R1859">
        <v>16</v>
      </c>
      <c r="S1859" t="s">
        <v>24</v>
      </c>
      <c r="T1859">
        <v>0</v>
      </c>
      <c r="U1859">
        <v>10</v>
      </c>
      <c r="V1859" t="str">
        <f t="shared" si="29"/>
        <v>NÃO</v>
      </c>
    </row>
    <row r="1860" spans="1:22" x14ac:dyDescent="0.25">
      <c r="A1860" t="s">
        <v>9195</v>
      </c>
      <c r="B1860" t="s">
        <v>9196</v>
      </c>
      <c r="C1860" t="s">
        <v>9197</v>
      </c>
      <c r="D1860" t="s">
        <v>192</v>
      </c>
      <c r="E1860" t="s">
        <v>402</v>
      </c>
      <c r="G1860">
        <v>6</v>
      </c>
      <c r="H1860" s="1" t="s">
        <v>24</v>
      </c>
      <c r="I1860" t="s">
        <v>9198</v>
      </c>
      <c r="J1860" t="s">
        <v>9199</v>
      </c>
      <c r="K1860">
        <v>868</v>
      </c>
      <c r="L1860">
        <v>5208</v>
      </c>
      <c r="M1860">
        <v>46</v>
      </c>
      <c r="N1860">
        <v>38</v>
      </c>
      <c r="O1860">
        <v>14</v>
      </c>
      <c r="P1860">
        <v>49.5</v>
      </c>
      <c r="Q1860">
        <v>50</v>
      </c>
      <c r="R1860">
        <v>49</v>
      </c>
      <c r="S1860" t="s">
        <v>24</v>
      </c>
      <c r="T1860">
        <v>0</v>
      </c>
      <c r="U1860">
        <v>10</v>
      </c>
      <c r="V1860" t="str">
        <f t="shared" ref="V1860:V1923" si="30">IF(OR(S1860="S",H1860="S"),"SIM","NÃO")</f>
        <v>NÃO</v>
      </c>
    </row>
    <row r="1861" spans="1:22" x14ac:dyDescent="0.25">
      <c r="A1861" t="s">
        <v>9200</v>
      </c>
      <c r="B1861" t="s">
        <v>9201</v>
      </c>
      <c r="C1861" t="s">
        <v>9202</v>
      </c>
      <c r="D1861" t="s">
        <v>192</v>
      </c>
      <c r="E1861" t="s">
        <v>1559</v>
      </c>
      <c r="G1861">
        <v>4</v>
      </c>
      <c r="H1861" s="1" t="s">
        <v>24</v>
      </c>
      <c r="I1861" t="s">
        <v>9203</v>
      </c>
      <c r="J1861" t="s">
        <v>9204</v>
      </c>
      <c r="K1861">
        <v>651</v>
      </c>
      <c r="L1861">
        <v>2604</v>
      </c>
      <c r="M1861">
        <v>17</v>
      </c>
      <c r="N1861">
        <v>15.5</v>
      </c>
      <c r="O1861">
        <v>47</v>
      </c>
      <c r="P1861">
        <v>50</v>
      </c>
      <c r="Q1861">
        <v>24</v>
      </c>
      <c r="R1861">
        <v>15</v>
      </c>
      <c r="S1861" t="s">
        <v>24</v>
      </c>
      <c r="T1861">
        <v>0</v>
      </c>
      <c r="U1861">
        <v>5</v>
      </c>
      <c r="V1861" t="str">
        <f t="shared" si="30"/>
        <v>NÃO</v>
      </c>
    </row>
    <row r="1862" spans="1:22" x14ac:dyDescent="0.25">
      <c r="A1862" t="s">
        <v>9205</v>
      </c>
      <c r="B1862" t="s">
        <v>9206</v>
      </c>
      <c r="C1862" t="s">
        <v>9207</v>
      </c>
      <c r="D1862" t="s">
        <v>192</v>
      </c>
      <c r="E1862" t="s">
        <v>1559</v>
      </c>
      <c r="G1862">
        <v>4</v>
      </c>
      <c r="H1862" s="1" t="s">
        <v>24</v>
      </c>
      <c r="I1862" t="s">
        <v>9208</v>
      </c>
      <c r="J1862" t="s">
        <v>9209</v>
      </c>
      <c r="K1862">
        <v>1090</v>
      </c>
      <c r="L1862">
        <v>4360</v>
      </c>
      <c r="M1862">
        <v>28.5</v>
      </c>
      <c r="N1862">
        <v>19.5</v>
      </c>
      <c r="O1862">
        <v>55</v>
      </c>
      <c r="P1862">
        <v>65.5</v>
      </c>
      <c r="Q1862">
        <v>26.5</v>
      </c>
      <c r="R1862">
        <v>43.5</v>
      </c>
      <c r="S1862" t="s">
        <v>24</v>
      </c>
      <c r="T1862">
        <v>0</v>
      </c>
      <c r="U1862">
        <v>5</v>
      </c>
      <c r="V1862" t="str">
        <f t="shared" si="30"/>
        <v>NÃO</v>
      </c>
    </row>
    <row r="1863" spans="1:22" x14ac:dyDescent="0.25">
      <c r="A1863" t="s">
        <v>9210</v>
      </c>
      <c r="B1863" t="s">
        <v>9211</v>
      </c>
      <c r="C1863" t="s">
        <v>9212</v>
      </c>
      <c r="D1863" t="s">
        <v>192</v>
      </c>
      <c r="E1863" t="s">
        <v>402</v>
      </c>
      <c r="G1863">
        <v>10</v>
      </c>
      <c r="H1863" s="1" t="s">
        <v>24</v>
      </c>
      <c r="I1863" t="s">
        <v>9213</v>
      </c>
      <c r="J1863" t="s">
        <v>9214</v>
      </c>
      <c r="K1863">
        <v>187</v>
      </c>
      <c r="L1863">
        <v>1870</v>
      </c>
      <c r="M1863">
        <v>13</v>
      </c>
      <c r="N1863">
        <v>21</v>
      </c>
      <c r="O1863">
        <v>21.5</v>
      </c>
      <c r="P1863">
        <v>38.5</v>
      </c>
      <c r="Q1863">
        <v>33.5</v>
      </c>
      <c r="R1863">
        <v>22.5</v>
      </c>
      <c r="S1863" t="s">
        <v>24</v>
      </c>
      <c r="T1863">
        <v>0</v>
      </c>
      <c r="U1863">
        <v>10</v>
      </c>
      <c r="V1863" t="str">
        <f t="shared" si="30"/>
        <v>NÃO</v>
      </c>
    </row>
    <row r="1864" spans="1:22" x14ac:dyDescent="0.25">
      <c r="A1864" t="s">
        <v>9215</v>
      </c>
      <c r="B1864" t="s">
        <v>9216</v>
      </c>
      <c r="C1864" t="s">
        <v>9217</v>
      </c>
      <c r="D1864" t="s">
        <v>192</v>
      </c>
      <c r="E1864" t="s">
        <v>29</v>
      </c>
      <c r="F1864" t="s">
        <v>30</v>
      </c>
      <c r="G1864">
        <v>10</v>
      </c>
      <c r="H1864" s="1" t="s">
        <v>24</v>
      </c>
      <c r="I1864" t="s">
        <v>9218</v>
      </c>
      <c r="J1864" t="s">
        <v>9219</v>
      </c>
      <c r="K1864">
        <v>230</v>
      </c>
      <c r="L1864">
        <v>2300</v>
      </c>
      <c r="M1864">
        <v>12.6</v>
      </c>
      <c r="N1864">
        <v>12.6</v>
      </c>
      <c r="O1864">
        <v>11.5</v>
      </c>
      <c r="P1864">
        <v>54</v>
      </c>
      <c r="Q1864">
        <v>33</v>
      </c>
      <c r="R1864">
        <v>46</v>
      </c>
      <c r="S1864" t="s">
        <v>24</v>
      </c>
      <c r="T1864">
        <v>0</v>
      </c>
      <c r="U1864">
        <v>10</v>
      </c>
      <c r="V1864" t="str">
        <f t="shared" si="30"/>
        <v>NÃO</v>
      </c>
    </row>
    <row r="1865" spans="1:22" x14ac:dyDescent="0.25">
      <c r="A1865" t="s">
        <v>9220</v>
      </c>
      <c r="B1865" t="s">
        <v>9221</v>
      </c>
      <c r="C1865" t="s">
        <v>9222</v>
      </c>
      <c r="D1865" t="s">
        <v>192</v>
      </c>
      <c r="E1865" t="s">
        <v>29</v>
      </c>
      <c r="F1865" t="s">
        <v>30</v>
      </c>
      <c r="G1865">
        <v>10</v>
      </c>
      <c r="H1865" s="1" t="s">
        <v>24</v>
      </c>
      <c r="I1865" t="s">
        <v>9223</v>
      </c>
      <c r="J1865" t="s">
        <v>9224</v>
      </c>
      <c r="K1865">
        <v>268</v>
      </c>
      <c r="L1865">
        <v>2680</v>
      </c>
      <c r="M1865">
        <v>12.6</v>
      </c>
      <c r="N1865">
        <v>12.6</v>
      </c>
      <c r="O1865">
        <v>16.5</v>
      </c>
      <c r="P1865">
        <v>54</v>
      </c>
      <c r="Q1865">
        <v>33</v>
      </c>
      <c r="R1865">
        <v>46</v>
      </c>
      <c r="S1865" t="s">
        <v>24</v>
      </c>
      <c r="T1865">
        <v>0</v>
      </c>
      <c r="U1865">
        <v>10</v>
      </c>
      <c r="V1865" t="str">
        <f t="shared" si="30"/>
        <v>NÃO</v>
      </c>
    </row>
    <row r="1866" spans="1:22" x14ac:dyDescent="0.25">
      <c r="A1866" t="s">
        <v>9225</v>
      </c>
      <c r="B1866" t="s">
        <v>9226</v>
      </c>
      <c r="C1866" t="s">
        <v>9227</v>
      </c>
      <c r="D1866" t="s">
        <v>192</v>
      </c>
      <c r="E1866" t="s">
        <v>29</v>
      </c>
      <c r="F1866" t="s">
        <v>30</v>
      </c>
      <c r="G1866">
        <v>10</v>
      </c>
      <c r="H1866" s="1" t="s">
        <v>24</v>
      </c>
      <c r="I1866" t="s">
        <v>9228</v>
      </c>
      <c r="J1866" t="s">
        <v>9229</v>
      </c>
      <c r="K1866">
        <v>320</v>
      </c>
      <c r="L1866">
        <v>3200</v>
      </c>
      <c r="M1866">
        <v>12.6</v>
      </c>
      <c r="N1866">
        <v>12.6</v>
      </c>
      <c r="O1866">
        <v>21.5</v>
      </c>
      <c r="P1866">
        <v>54</v>
      </c>
      <c r="Q1866">
        <v>33</v>
      </c>
      <c r="R1866">
        <v>46</v>
      </c>
      <c r="S1866" t="s">
        <v>24</v>
      </c>
      <c r="T1866">
        <v>0</v>
      </c>
      <c r="U1866">
        <v>10</v>
      </c>
      <c r="V1866" t="str">
        <f t="shared" si="30"/>
        <v>NÃO</v>
      </c>
    </row>
    <row r="1867" spans="1:22" x14ac:dyDescent="0.25">
      <c r="A1867" t="s">
        <v>9230</v>
      </c>
      <c r="B1867" t="s">
        <v>9231</v>
      </c>
      <c r="C1867" t="s">
        <v>9232</v>
      </c>
      <c r="D1867" t="s">
        <v>74</v>
      </c>
      <c r="E1867" t="s">
        <v>1740</v>
      </c>
      <c r="F1867" t="s">
        <v>135</v>
      </c>
      <c r="G1867">
        <v>6</v>
      </c>
      <c r="H1867" s="1" t="s">
        <v>24</v>
      </c>
      <c r="I1867" t="s">
        <v>9233</v>
      </c>
      <c r="J1867" t="s">
        <v>9234</v>
      </c>
      <c r="K1867">
        <v>639</v>
      </c>
      <c r="L1867">
        <v>3862</v>
      </c>
      <c r="M1867">
        <v>76</v>
      </c>
      <c r="N1867">
        <v>47.7</v>
      </c>
      <c r="O1867">
        <v>22.4</v>
      </c>
      <c r="P1867">
        <v>76.400000000000006</v>
      </c>
      <c r="Q1867">
        <v>48.4</v>
      </c>
      <c r="R1867">
        <v>8.9</v>
      </c>
      <c r="S1867" t="s">
        <v>24</v>
      </c>
      <c r="T1867">
        <v>0</v>
      </c>
      <c r="U1867">
        <v>0</v>
      </c>
      <c r="V1867" t="str">
        <f t="shared" si="30"/>
        <v>NÃO</v>
      </c>
    </row>
    <row r="1868" spans="1:22" x14ac:dyDescent="0.25">
      <c r="A1868" t="s">
        <v>9235</v>
      </c>
      <c r="B1868" t="s">
        <v>9236</v>
      </c>
      <c r="C1868" t="s">
        <v>9237</v>
      </c>
      <c r="D1868" t="s">
        <v>74</v>
      </c>
      <c r="E1868" t="s">
        <v>1740</v>
      </c>
      <c r="F1868" t="s">
        <v>135</v>
      </c>
      <c r="G1868">
        <v>6</v>
      </c>
      <c r="H1868" s="1" t="s">
        <v>24</v>
      </c>
      <c r="I1868" t="s">
        <v>9238</v>
      </c>
      <c r="J1868" t="s">
        <v>9239</v>
      </c>
      <c r="K1868">
        <v>639</v>
      </c>
      <c r="L1868">
        <v>3862</v>
      </c>
      <c r="M1868">
        <v>76</v>
      </c>
      <c r="N1868">
        <v>47.7</v>
      </c>
      <c r="O1868">
        <v>22.4</v>
      </c>
      <c r="P1868">
        <v>76.400000000000006</v>
      </c>
      <c r="Q1868">
        <v>48.4</v>
      </c>
      <c r="R1868">
        <v>8.9</v>
      </c>
      <c r="S1868" t="s">
        <v>24</v>
      </c>
      <c r="T1868">
        <v>0</v>
      </c>
      <c r="U1868">
        <v>0</v>
      </c>
      <c r="V1868" t="str">
        <f t="shared" si="30"/>
        <v>NÃO</v>
      </c>
    </row>
    <row r="1869" spans="1:22" x14ac:dyDescent="0.25">
      <c r="A1869" t="s">
        <v>9240</v>
      </c>
      <c r="B1869" t="s">
        <v>9241</v>
      </c>
      <c r="C1869" t="s">
        <v>9242</v>
      </c>
      <c r="D1869" t="s">
        <v>74</v>
      </c>
      <c r="E1869" t="s">
        <v>29</v>
      </c>
      <c r="F1869" t="s">
        <v>30</v>
      </c>
      <c r="G1869">
        <v>16</v>
      </c>
      <c r="H1869" s="1" t="s">
        <v>24</v>
      </c>
      <c r="I1869" t="s">
        <v>9243</v>
      </c>
      <c r="J1869" t="s">
        <v>9244</v>
      </c>
      <c r="K1869">
        <v>40</v>
      </c>
      <c r="L1869">
        <v>855</v>
      </c>
      <c r="M1869">
        <v>11.1</v>
      </c>
      <c r="N1869">
        <v>8.6999999999999993</v>
      </c>
      <c r="O1869">
        <v>10.199999999999999</v>
      </c>
      <c r="P1869">
        <v>33.5</v>
      </c>
      <c r="Q1869">
        <v>32.5</v>
      </c>
      <c r="R1869">
        <v>12.5</v>
      </c>
      <c r="S1869" t="s">
        <v>24</v>
      </c>
      <c r="T1869">
        <v>0</v>
      </c>
      <c r="U1869">
        <v>10</v>
      </c>
      <c r="V1869" t="str">
        <f t="shared" si="30"/>
        <v>NÃO</v>
      </c>
    </row>
    <row r="1870" spans="1:22" x14ac:dyDescent="0.25">
      <c r="A1870" t="s">
        <v>9245</v>
      </c>
      <c r="B1870" t="s">
        <v>9246</v>
      </c>
      <c r="C1870" t="s">
        <v>3886</v>
      </c>
      <c r="D1870" t="s">
        <v>74</v>
      </c>
      <c r="E1870" t="s">
        <v>29</v>
      </c>
      <c r="F1870" t="s">
        <v>30</v>
      </c>
      <c r="G1870">
        <v>16</v>
      </c>
      <c r="H1870" s="1" t="s">
        <v>24</v>
      </c>
      <c r="I1870" t="s">
        <v>9247</v>
      </c>
      <c r="J1870" t="s">
        <v>9248</v>
      </c>
      <c r="K1870">
        <v>40</v>
      </c>
      <c r="L1870">
        <v>855</v>
      </c>
      <c r="M1870">
        <v>11.1</v>
      </c>
      <c r="N1870">
        <v>8.6999999999999993</v>
      </c>
      <c r="O1870">
        <v>10.199999999999999</v>
      </c>
      <c r="P1870">
        <v>33.5</v>
      </c>
      <c r="Q1870">
        <v>32.5</v>
      </c>
      <c r="R1870">
        <v>12.5</v>
      </c>
      <c r="S1870" t="s">
        <v>24</v>
      </c>
      <c r="T1870">
        <v>0</v>
      </c>
      <c r="U1870">
        <v>10</v>
      </c>
      <c r="V1870" t="str">
        <f t="shared" si="30"/>
        <v>NÃO</v>
      </c>
    </row>
    <row r="1871" spans="1:22" x14ac:dyDescent="0.25">
      <c r="A1871" t="s">
        <v>9249</v>
      </c>
      <c r="B1871" t="s">
        <v>9250</v>
      </c>
      <c r="C1871" t="s">
        <v>9251</v>
      </c>
      <c r="D1871" t="s">
        <v>74</v>
      </c>
      <c r="E1871" t="s">
        <v>29</v>
      </c>
      <c r="F1871" t="s">
        <v>30</v>
      </c>
      <c r="G1871">
        <v>18</v>
      </c>
      <c r="H1871" s="1" t="s">
        <v>24</v>
      </c>
      <c r="I1871" t="s">
        <v>9252</v>
      </c>
      <c r="J1871" t="s">
        <v>9253</v>
      </c>
      <c r="K1871">
        <v>60</v>
      </c>
      <c r="L1871">
        <v>1300</v>
      </c>
      <c r="M1871">
        <v>11.4</v>
      </c>
      <c r="N1871">
        <v>9</v>
      </c>
      <c r="O1871">
        <v>13.2</v>
      </c>
      <c r="P1871">
        <v>27.5</v>
      </c>
      <c r="Q1871">
        <v>26</v>
      </c>
      <c r="R1871">
        <v>27</v>
      </c>
      <c r="S1871" t="s">
        <v>24</v>
      </c>
      <c r="T1871">
        <v>0</v>
      </c>
      <c r="U1871">
        <v>10</v>
      </c>
      <c r="V1871" t="str">
        <f t="shared" si="30"/>
        <v>NÃO</v>
      </c>
    </row>
    <row r="1872" spans="1:22" x14ac:dyDescent="0.25">
      <c r="A1872" t="s">
        <v>9254</v>
      </c>
      <c r="B1872" t="s">
        <v>9255</v>
      </c>
      <c r="C1872" t="s">
        <v>9256</v>
      </c>
      <c r="D1872" t="s">
        <v>74</v>
      </c>
      <c r="E1872" t="s">
        <v>29</v>
      </c>
      <c r="F1872" t="s">
        <v>30</v>
      </c>
      <c r="G1872">
        <v>18</v>
      </c>
      <c r="H1872" s="1" t="s">
        <v>24</v>
      </c>
      <c r="I1872" t="s">
        <v>9257</v>
      </c>
      <c r="J1872" t="s">
        <v>9258</v>
      </c>
      <c r="K1872">
        <v>60</v>
      </c>
      <c r="L1872">
        <v>1300</v>
      </c>
      <c r="M1872">
        <v>11.4</v>
      </c>
      <c r="N1872">
        <v>9</v>
      </c>
      <c r="O1872">
        <v>13.2</v>
      </c>
      <c r="P1872">
        <v>27.5</v>
      </c>
      <c r="Q1872">
        <v>26</v>
      </c>
      <c r="R1872">
        <v>27</v>
      </c>
      <c r="S1872" t="s">
        <v>24</v>
      </c>
      <c r="T1872">
        <v>0</v>
      </c>
      <c r="U1872">
        <v>10</v>
      </c>
      <c r="V1872" t="str">
        <f t="shared" si="30"/>
        <v>NÃO</v>
      </c>
    </row>
    <row r="1873" spans="1:22" x14ac:dyDescent="0.25">
      <c r="A1873" t="s">
        <v>9259</v>
      </c>
      <c r="B1873" t="s">
        <v>9260</v>
      </c>
      <c r="C1873" t="s">
        <v>9261</v>
      </c>
      <c r="D1873" t="s">
        <v>74</v>
      </c>
      <c r="E1873" t="s">
        <v>29</v>
      </c>
      <c r="F1873" t="s">
        <v>30</v>
      </c>
      <c r="G1873">
        <v>18</v>
      </c>
      <c r="H1873" s="1" t="s">
        <v>24</v>
      </c>
      <c r="I1873" t="s">
        <v>9262</v>
      </c>
      <c r="J1873" t="s">
        <v>9263</v>
      </c>
      <c r="K1873">
        <v>60</v>
      </c>
      <c r="L1873">
        <v>1300</v>
      </c>
      <c r="M1873">
        <v>11.4</v>
      </c>
      <c r="N1873">
        <v>9</v>
      </c>
      <c r="O1873">
        <v>13.2</v>
      </c>
      <c r="P1873">
        <v>27.5</v>
      </c>
      <c r="Q1873">
        <v>26</v>
      </c>
      <c r="R1873">
        <v>27</v>
      </c>
      <c r="S1873" t="s">
        <v>24</v>
      </c>
      <c r="T1873">
        <v>0</v>
      </c>
      <c r="U1873">
        <v>10</v>
      </c>
      <c r="V1873" t="str">
        <f t="shared" si="30"/>
        <v>NÃO</v>
      </c>
    </row>
    <row r="1874" spans="1:22" x14ac:dyDescent="0.25">
      <c r="A1874" t="s">
        <v>9264</v>
      </c>
      <c r="B1874" t="s">
        <v>9265</v>
      </c>
      <c r="C1874" t="s">
        <v>9266</v>
      </c>
      <c r="D1874" t="s">
        <v>74</v>
      </c>
      <c r="E1874" t="s">
        <v>29</v>
      </c>
      <c r="F1874" t="s">
        <v>30</v>
      </c>
      <c r="G1874">
        <v>18</v>
      </c>
      <c r="H1874" s="1" t="s">
        <v>24</v>
      </c>
      <c r="I1874" t="s">
        <v>9267</v>
      </c>
      <c r="J1874" t="s">
        <v>9268</v>
      </c>
      <c r="K1874">
        <v>60</v>
      </c>
      <c r="L1874">
        <v>1300</v>
      </c>
      <c r="M1874">
        <v>11.4</v>
      </c>
      <c r="N1874">
        <v>9</v>
      </c>
      <c r="O1874">
        <v>13.2</v>
      </c>
      <c r="P1874">
        <v>27.5</v>
      </c>
      <c r="Q1874">
        <v>26</v>
      </c>
      <c r="R1874">
        <v>27</v>
      </c>
      <c r="S1874" t="s">
        <v>24</v>
      </c>
      <c r="T1874">
        <v>0</v>
      </c>
      <c r="U1874">
        <v>10</v>
      </c>
      <c r="V1874" t="str">
        <f t="shared" si="30"/>
        <v>NÃO</v>
      </c>
    </row>
    <row r="1875" spans="1:22" x14ac:dyDescent="0.25">
      <c r="A1875" t="s">
        <v>9269</v>
      </c>
      <c r="B1875" t="s">
        <v>9270</v>
      </c>
      <c r="C1875" t="s">
        <v>9271</v>
      </c>
      <c r="D1875" t="s">
        <v>74</v>
      </c>
      <c r="E1875" t="s">
        <v>62</v>
      </c>
      <c r="G1875">
        <v>12</v>
      </c>
      <c r="H1875" s="1" t="s">
        <v>24</v>
      </c>
      <c r="I1875" t="s">
        <v>9272</v>
      </c>
      <c r="J1875" t="s">
        <v>9273</v>
      </c>
      <c r="K1875">
        <v>82</v>
      </c>
      <c r="L1875">
        <v>1227</v>
      </c>
      <c r="M1875">
        <v>21.5</v>
      </c>
      <c r="N1875">
        <v>17</v>
      </c>
      <c r="O1875">
        <v>8.3000000000000007</v>
      </c>
      <c r="P1875">
        <v>35</v>
      </c>
      <c r="Q1875">
        <v>25</v>
      </c>
      <c r="R1875">
        <v>24</v>
      </c>
      <c r="S1875" t="s">
        <v>24</v>
      </c>
      <c r="T1875">
        <v>0</v>
      </c>
      <c r="U1875">
        <v>10</v>
      </c>
      <c r="V1875" t="str">
        <f t="shared" si="30"/>
        <v>NÃO</v>
      </c>
    </row>
    <row r="1876" spans="1:22" x14ac:dyDescent="0.25">
      <c r="A1876" t="s">
        <v>9274</v>
      </c>
      <c r="B1876" t="s">
        <v>9275</v>
      </c>
      <c r="C1876" t="s">
        <v>9276</v>
      </c>
      <c r="D1876" t="s">
        <v>74</v>
      </c>
      <c r="E1876" t="s">
        <v>29</v>
      </c>
      <c r="F1876" t="s">
        <v>30</v>
      </c>
      <c r="G1876">
        <v>6</v>
      </c>
      <c r="H1876" s="1" t="s">
        <v>24</v>
      </c>
      <c r="I1876" t="s">
        <v>9277</v>
      </c>
      <c r="J1876" t="s">
        <v>9278</v>
      </c>
      <c r="K1876">
        <v>272</v>
      </c>
      <c r="L1876">
        <v>1812</v>
      </c>
      <c r="M1876">
        <v>0</v>
      </c>
      <c r="N1876">
        <v>0</v>
      </c>
      <c r="O1876">
        <v>0</v>
      </c>
      <c r="P1876">
        <v>54</v>
      </c>
      <c r="Q1876">
        <v>34.1</v>
      </c>
      <c r="R1876">
        <v>20</v>
      </c>
      <c r="S1876" t="s">
        <v>24</v>
      </c>
      <c r="T1876">
        <v>0</v>
      </c>
      <c r="U1876">
        <v>10</v>
      </c>
      <c r="V1876" t="str">
        <f t="shared" si="30"/>
        <v>NÃO</v>
      </c>
    </row>
    <row r="1877" spans="1:22" x14ac:dyDescent="0.25">
      <c r="A1877" t="s">
        <v>9280</v>
      </c>
      <c r="B1877" t="s">
        <v>9281</v>
      </c>
      <c r="C1877" t="s">
        <v>7546</v>
      </c>
      <c r="D1877" t="s">
        <v>74</v>
      </c>
      <c r="E1877" t="s">
        <v>29</v>
      </c>
      <c r="F1877" t="s">
        <v>30</v>
      </c>
      <c r="G1877">
        <v>18</v>
      </c>
      <c r="H1877" s="1" t="s">
        <v>24</v>
      </c>
      <c r="I1877" t="s">
        <v>9282</v>
      </c>
      <c r="J1877" t="s">
        <v>9283</v>
      </c>
      <c r="K1877">
        <v>51</v>
      </c>
      <c r="L1877">
        <v>1146</v>
      </c>
      <c r="M1877">
        <v>9</v>
      </c>
      <c r="N1877">
        <v>8.5</v>
      </c>
      <c r="O1877">
        <v>13.2</v>
      </c>
      <c r="P1877">
        <v>27.5</v>
      </c>
      <c r="Q1877">
        <v>26</v>
      </c>
      <c r="R1877">
        <v>27</v>
      </c>
      <c r="S1877" t="s">
        <v>24</v>
      </c>
      <c r="T1877">
        <v>0</v>
      </c>
      <c r="U1877">
        <v>10</v>
      </c>
      <c r="V1877" t="str">
        <f t="shared" si="30"/>
        <v>NÃO</v>
      </c>
    </row>
    <row r="1878" spans="1:22" x14ac:dyDescent="0.25">
      <c r="A1878" t="s">
        <v>9284</v>
      </c>
      <c r="B1878" t="s">
        <v>9285</v>
      </c>
      <c r="C1878" t="s">
        <v>9286</v>
      </c>
      <c r="D1878" t="s">
        <v>74</v>
      </c>
      <c r="E1878" t="s">
        <v>29</v>
      </c>
      <c r="F1878" t="s">
        <v>30</v>
      </c>
      <c r="G1878">
        <v>18</v>
      </c>
      <c r="H1878" s="1" t="s">
        <v>24</v>
      </c>
      <c r="I1878" t="s">
        <v>9287</v>
      </c>
      <c r="J1878" t="s">
        <v>9288</v>
      </c>
      <c r="K1878">
        <v>51</v>
      </c>
      <c r="L1878">
        <v>1146</v>
      </c>
      <c r="M1878">
        <v>9</v>
      </c>
      <c r="N1878">
        <v>8.5</v>
      </c>
      <c r="O1878">
        <v>13.2</v>
      </c>
      <c r="P1878">
        <v>27.5</v>
      </c>
      <c r="Q1878">
        <v>26</v>
      </c>
      <c r="R1878">
        <v>27</v>
      </c>
      <c r="S1878" t="s">
        <v>24</v>
      </c>
      <c r="T1878">
        <v>0</v>
      </c>
      <c r="U1878">
        <v>10</v>
      </c>
      <c r="V1878" t="str">
        <f t="shared" si="30"/>
        <v>NÃO</v>
      </c>
    </row>
    <row r="1879" spans="1:22" x14ac:dyDescent="0.25">
      <c r="A1879" t="s">
        <v>9289</v>
      </c>
      <c r="B1879" t="s">
        <v>9290</v>
      </c>
      <c r="C1879" t="s">
        <v>9291</v>
      </c>
      <c r="D1879" t="s">
        <v>74</v>
      </c>
      <c r="E1879" t="s">
        <v>29</v>
      </c>
      <c r="F1879" t="s">
        <v>30</v>
      </c>
      <c r="G1879">
        <v>12</v>
      </c>
      <c r="H1879" s="1" t="s">
        <v>24</v>
      </c>
      <c r="I1879" t="s">
        <v>9292</v>
      </c>
      <c r="J1879" t="s">
        <v>9293</v>
      </c>
      <c r="K1879">
        <v>52</v>
      </c>
      <c r="L1879">
        <v>807</v>
      </c>
      <c r="M1879">
        <v>6.8</v>
      </c>
      <c r="N1879">
        <v>6.8</v>
      </c>
      <c r="O1879">
        <v>20.2</v>
      </c>
      <c r="P1879">
        <v>30</v>
      </c>
      <c r="Q1879">
        <v>22.5</v>
      </c>
      <c r="R1879">
        <v>22</v>
      </c>
      <c r="S1879" t="s">
        <v>24</v>
      </c>
      <c r="T1879">
        <v>0</v>
      </c>
      <c r="U1879">
        <v>10</v>
      </c>
      <c r="V1879" t="str">
        <f t="shared" si="30"/>
        <v>NÃO</v>
      </c>
    </row>
    <row r="1880" spans="1:22" x14ac:dyDescent="0.25">
      <c r="A1880" t="s">
        <v>9294</v>
      </c>
      <c r="B1880" t="s">
        <v>9295</v>
      </c>
      <c r="C1880" t="s">
        <v>9296</v>
      </c>
      <c r="D1880" t="s">
        <v>74</v>
      </c>
      <c r="E1880" t="s">
        <v>29</v>
      </c>
      <c r="F1880" t="s">
        <v>30</v>
      </c>
      <c r="G1880">
        <v>5</v>
      </c>
      <c r="H1880" s="1" t="s">
        <v>24</v>
      </c>
      <c r="I1880" t="s">
        <v>9297</v>
      </c>
      <c r="J1880" t="s">
        <v>9298</v>
      </c>
      <c r="K1880">
        <v>102</v>
      </c>
      <c r="L1880">
        <v>626</v>
      </c>
      <c r="M1880">
        <v>0</v>
      </c>
      <c r="N1880">
        <v>0</v>
      </c>
      <c r="O1880">
        <v>0</v>
      </c>
      <c r="P1880">
        <v>18.5</v>
      </c>
      <c r="Q1880">
        <v>18.5</v>
      </c>
      <c r="R1880">
        <v>24.5</v>
      </c>
      <c r="S1880" t="s">
        <v>24</v>
      </c>
      <c r="T1880">
        <v>0</v>
      </c>
      <c r="U1880">
        <v>10</v>
      </c>
      <c r="V1880" t="str">
        <f t="shared" si="30"/>
        <v>NÃO</v>
      </c>
    </row>
    <row r="1881" spans="1:22" x14ac:dyDescent="0.25">
      <c r="A1881" t="s">
        <v>9299</v>
      </c>
      <c r="B1881" t="s">
        <v>9300</v>
      </c>
      <c r="C1881" t="s">
        <v>9301</v>
      </c>
      <c r="D1881" t="s">
        <v>74</v>
      </c>
      <c r="E1881" t="s">
        <v>62</v>
      </c>
      <c r="G1881">
        <v>9</v>
      </c>
      <c r="H1881" s="1" t="s">
        <v>24</v>
      </c>
      <c r="I1881" t="s">
        <v>9302</v>
      </c>
      <c r="J1881" t="s">
        <v>9303</v>
      </c>
      <c r="K1881">
        <v>135</v>
      </c>
      <c r="L1881">
        <v>1465</v>
      </c>
      <c r="M1881">
        <v>0</v>
      </c>
      <c r="N1881">
        <v>0</v>
      </c>
      <c r="O1881">
        <v>0</v>
      </c>
      <c r="P1881">
        <v>24.5</v>
      </c>
      <c r="Q1881">
        <v>24.5</v>
      </c>
      <c r="R1881">
        <v>22</v>
      </c>
      <c r="S1881" t="s">
        <v>24</v>
      </c>
      <c r="T1881">
        <v>0</v>
      </c>
      <c r="U1881">
        <v>10</v>
      </c>
      <c r="V1881" t="str">
        <f t="shared" si="30"/>
        <v>NÃO</v>
      </c>
    </row>
    <row r="1882" spans="1:22" x14ac:dyDescent="0.25">
      <c r="A1882" t="s">
        <v>9304</v>
      </c>
      <c r="B1882" t="s">
        <v>9305</v>
      </c>
      <c r="C1882" t="s">
        <v>9306</v>
      </c>
      <c r="D1882" t="s">
        <v>74</v>
      </c>
      <c r="E1882" t="s">
        <v>62</v>
      </c>
      <c r="G1882">
        <v>4</v>
      </c>
      <c r="H1882" s="1" t="s">
        <v>24</v>
      </c>
      <c r="I1882" t="s">
        <v>9307</v>
      </c>
      <c r="J1882" t="s">
        <v>9308</v>
      </c>
      <c r="K1882">
        <v>171</v>
      </c>
      <c r="L1882">
        <v>990</v>
      </c>
      <c r="M1882">
        <v>0</v>
      </c>
      <c r="N1882">
        <v>0</v>
      </c>
      <c r="O1882">
        <v>0</v>
      </c>
      <c r="P1882">
        <v>23</v>
      </c>
      <c r="Q1882">
        <v>23</v>
      </c>
      <c r="R1882">
        <v>21.5</v>
      </c>
      <c r="S1882" t="s">
        <v>24</v>
      </c>
      <c r="T1882">
        <v>0</v>
      </c>
      <c r="U1882">
        <v>10</v>
      </c>
      <c r="V1882" t="str">
        <f t="shared" si="30"/>
        <v>NÃO</v>
      </c>
    </row>
    <row r="1883" spans="1:22" x14ac:dyDescent="0.25">
      <c r="A1883" t="s">
        <v>9309</v>
      </c>
      <c r="B1883" t="s">
        <v>9310</v>
      </c>
      <c r="C1883" t="s">
        <v>9311</v>
      </c>
      <c r="D1883" t="s">
        <v>74</v>
      </c>
      <c r="E1883" t="s">
        <v>62</v>
      </c>
      <c r="G1883">
        <v>8</v>
      </c>
      <c r="H1883" s="1" t="s">
        <v>24</v>
      </c>
      <c r="I1883" t="s">
        <v>9312</v>
      </c>
      <c r="J1883" t="s">
        <v>9313</v>
      </c>
      <c r="K1883">
        <v>188</v>
      </c>
      <c r="L1883">
        <v>952</v>
      </c>
      <c r="M1883">
        <v>0</v>
      </c>
      <c r="N1883">
        <v>0</v>
      </c>
      <c r="O1883">
        <v>0</v>
      </c>
      <c r="P1883">
        <v>18.5</v>
      </c>
      <c r="Q1883">
        <v>18.5</v>
      </c>
      <c r="R1883">
        <v>24.5</v>
      </c>
      <c r="S1883" t="s">
        <v>24</v>
      </c>
      <c r="T1883">
        <v>0</v>
      </c>
      <c r="U1883">
        <v>10</v>
      </c>
      <c r="V1883" t="str">
        <f t="shared" si="30"/>
        <v>NÃO</v>
      </c>
    </row>
    <row r="1884" spans="1:22" x14ac:dyDescent="0.25">
      <c r="A1884" t="s">
        <v>9314</v>
      </c>
      <c r="B1884" t="s">
        <v>9315</v>
      </c>
      <c r="C1884" t="s">
        <v>9316</v>
      </c>
      <c r="D1884" t="s">
        <v>74</v>
      </c>
      <c r="E1884" t="s">
        <v>62</v>
      </c>
      <c r="G1884">
        <v>16</v>
      </c>
      <c r="H1884" s="1" t="s">
        <v>24</v>
      </c>
      <c r="I1884" t="s">
        <v>9317</v>
      </c>
      <c r="J1884" t="s">
        <v>9318</v>
      </c>
      <c r="K1884">
        <v>62</v>
      </c>
      <c r="L1884">
        <v>1295</v>
      </c>
      <c r="M1884">
        <v>8.4</v>
      </c>
      <c r="N1884">
        <v>8.4</v>
      </c>
      <c r="O1884">
        <v>21</v>
      </c>
      <c r="P1884">
        <v>33.5</v>
      </c>
      <c r="Q1884">
        <v>22.5</v>
      </c>
      <c r="R1884">
        <v>33.5</v>
      </c>
      <c r="S1884" t="s">
        <v>24</v>
      </c>
      <c r="T1884">
        <v>0</v>
      </c>
      <c r="U1884">
        <v>10</v>
      </c>
      <c r="V1884" t="str">
        <f t="shared" si="30"/>
        <v>NÃO</v>
      </c>
    </row>
    <row r="1885" spans="1:22" x14ac:dyDescent="0.25">
      <c r="A1885" t="s">
        <v>9319</v>
      </c>
      <c r="B1885" t="s">
        <v>9320</v>
      </c>
      <c r="C1885" t="s">
        <v>9321</v>
      </c>
      <c r="D1885" t="s">
        <v>74</v>
      </c>
      <c r="E1885" t="s">
        <v>29</v>
      </c>
      <c r="F1885" t="s">
        <v>30</v>
      </c>
      <c r="G1885">
        <v>8</v>
      </c>
      <c r="H1885" s="1" t="s">
        <v>24</v>
      </c>
      <c r="I1885" t="s">
        <v>9322</v>
      </c>
      <c r="J1885" t="s">
        <v>9323</v>
      </c>
      <c r="K1885">
        <v>53</v>
      </c>
      <c r="L1885">
        <v>532</v>
      </c>
      <c r="M1885">
        <v>0</v>
      </c>
      <c r="N1885">
        <v>0</v>
      </c>
      <c r="O1885">
        <v>0</v>
      </c>
      <c r="P1885">
        <v>33.5</v>
      </c>
      <c r="Q1885">
        <v>17</v>
      </c>
      <c r="R1885">
        <v>12</v>
      </c>
      <c r="S1885" t="s">
        <v>24</v>
      </c>
      <c r="T1885">
        <v>0</v>
      </c>
      <c r="U1885">
        <v>10</v>
      </c>
      <c r="V1885" t="str">
        <f t="shared" si="30"/>
        <v>NÃO</v>
      </c>
    </row>
    <row r="1886" spans="1:22" x14ac:dyDescent="0.25">
      <c r="A1886" t="s">
        <v>9324</v>
      </c>
      <c r="B1886" t="s">
        <v>9325</v>
      </c>
      <c r="C1886" t="s">
        <v>9326</v>
      </c>
      <c r="D1886" t="s">
        <v>74</v>
      </c>
      <c r="E1886" t="s">
        <v>29</v>
      </c>
      <c r="F1886" t="s">
        <v>30</v>
      </c>
      <c r="G1886">
        <v>12</v>
      </c>
      <c r="H1886" s="1" t="s">
        <v>24</v>
      </c>
      <c r="I1886" t="s">
        <v>9327</v>
      </c>
      <c r="J1886" t="s">
        <v>9328</v>
      </c>
      <c r="K1886">
        <v>89</v>
      </c>
      <c r="L1886">
        <v>1309</v>
      </c>
      <c r="M1886">
        <v>15.1</v>
      </c>
      <c r="N1886">
        <v>15.1</v>
      </c>
      <c r="O1886">
        <v>15.3</v>
      </c>
      <c r="P1886">
        <v>38</v>
      </c>
      <c r="Q1886">
        <v>30.5</v>
      </c>
      <c r="R1886">
        <v>17.5</v>
      </c>
      <c r="S1886" t="s">
        <v>24</v>
      </c>
      <c r="T1886">
        <v>0</v>
      </c>
      <c r="U1886">
        <v>10</v>
      </c>
      <c r="V1886" t="str">
        <f t="shared" si="30"/>
        <v>NÃO</v>
      </c>
    </row>
    <row r="1887" spans="1:22" x14ac:dyDescent="0.25">
      <c r="A1887" t="s">
        <v>9329</v>
      </c>
      <c r="B1887" t="s">
        <v>9330</v>
      </c>
      <c r="C1887" t="s">
        <v>9331</v>
      </c>
      <c r="D1887" t="s">
        <v>74</v>
      </c>
      <c r="E1887" t="s">
        <v>29</v>
      </c>
      <c r="F1887" t="s">
        <v>30</v>
      </c>
      <c r="G1887">
        <v>12</v>
      </c>
      <c r="H1887" s="1" t="s">
        <v>24</v>
      </c>
      <c r="I1887" t="s">
        <v>9332</v>
      </c>
      <c r="J1887" t="s">
        <v>9333</v>
      </c>
      <c r="K1887">
        <v>86</v>
      </c>
      <c r="L1887">
        <v>1305</v>
      </c>
      <c r="M1887">
        <v>15.1</v>
      </c>
      <c r="N1887">
        <v>15.1</v>
      </c>
      <c r="O1887">
        <v>15.3</v>
      </c>
      <c r="P1887">
        <v>38</v>
      </c>
      <c r="Q1887">
        <v>30.5</v>
      </c>
      <c r="R1887">
        <v>17.5</v>
      </c>
      <c r="S1887" t="s">
        <v>24</v>
      </c>
      <c r="T1887">
        <v>0</v>
      </c>
      <c r="U1887">
        <v>10</v>
      </c>
      <c r="V1887" t="str">
        <f t="shared" si="30"/>
        <v>NÃO</v>
      </c>
    </row>
    <row r="1888" spans="1:22" x14ac:dyDescent="0.25">
      <c r="A1888" t="s">
        <v>9334</v>
      </c>
      <c r="B1888" t="s">
        <v>9335</v>
      </c>
      <c r="C1888" t="s">
        <v>9336</v>
      </c>
      <c r="D1888" t="s">
        <v>74</v>
      </c>
      <c r="E1888" t="s">
        <v>29</v>
      </c>
      <c r="F1888" t="s">
        <v>30</v>
      </c>
      <c r="G1888">
        <v>12</v>
      </c>
      <c r="H1888" s="1" t="s">
        <v>24</v>
      </c>
      <c r="I1888" t="s">
        <v>9337</v>
      </c>
      <c r="J1888" t="s">
        <v>9338</v>
      </c>
      <c r="K1888">
        <v>89</v>
      </c>
      <c r="L1888">
        <v>1309</v>
      </c>
      <c r="M1888">
        <v>15.1</v>
      </c>
      <c r="N1888">
        <v>15.1</v>
      </c>
      <c r="O1888">
        <v>15.3</v>
      </c>
      <c r="P1888">
        <v>38</v>
      </c>
      <c r="Q1888">
        <v>30.5</v>
      </c>
      <c r="R1888">
        <v>17.5</v>
      </c>
      <c r="S1888" t="s">
        <v>24</v>
      </c>
      <c r="T1888">
        <v>0</v>
      </c>
      <c r="U1888">
        <v>10</v>
      </c>
      <c r="V1888" t="str">
        <f t="shared" si="30"/>
        <v>NÃO</v>
      </c>
    </row>
    <row r="1889" spans="1:22" x14ac:dyDescent="0.25">
      <c r="A1889" t="s">
        <v>9339</v>
      </c>
      <c r="B1889" t="s">
        <v>9340</v>
      </c>
      <c r="C1889" t="s">
        <v>9341</v>
      </c>
      <c r="D1889" t="s">
        <v>74</v>
      </c>
      <c r="E1889" t="s">
        <v>29</v>
      </c>
      <c r="F1889" t="s">
        <v>30</v>
      </c>
      <c r="G1889">
        <v>12</v>
      </c>
      <c r="H1889" s="1" t="s">
        <v>24</v>
      </c>
      <c r="I1889" t="s">
        <v>9342</v>
      </c>
      <c r="J1889" t="s">
        <v>9343</v>
      </c>
      <c r="K1889">
        <v>89</v>
      </c>
      <c r="L1889">
        <v>1309</v>
      </c>
      <c r="M1889">
        <v>15.1</v>
      </c>
      <c r="N1889">
        <v>15.1</v>
      </c>
      <c r="O1889">
        <v>15.3</v>
      </c>
      <c r="P1889">
        <v>38</v>
      </c>
      <c r="Q1889">
        <v>30.5</v>
      </c>
      <c r="R1889">
        <v>17.5</v>
      </c>
      <c r="S1889" t="s">
        <v>24</v>
      </c>
      <c r="T1889">
        <v>0</v>
      </c>
      <c r="U1889">
        <v>10</v>
      </c>
      <c r="V1889" t="str">
        <f t="shared" si="30"/>
        <v>NÃO</v>
      </c>
    </row>
    <row r="1890" spans="1:22" x14ac:dyDescent="0.25">
      <c r="A1890" t="s">
        <v>9344</v>
      </c>
      <c r="B1890" t="s">
        <v>9345</v>
      </c>
      <c r="C1890" t="s">
        <v>9346</v>
      </c>
      <c r="D1890" t="s">
        <v>74</v>
      </c>
      <c r="E1890" t="s">
        <v>62</v>
      </c>
      <c r="G1890">
        <v>18</v>
      </c>
      <c r="H1890" s="1" t="s">
        <v>24</v>
      </c>
      <c r="I1890" t="s">
        <v>9347</v>
      </c>
      <c r="J1890" t="s">
        <v>9348</v>
      </c>
      <c r="K1890">
        <v>23</v>
      </c>
      <c r="L1890">
        <v>523</v>
      </c>
      <c r="M1890">
        <v>12.3</v>
      </c>
      <c r="N1890">
        <v>8.8000000000000007</v>
      </c>
      <c r="O1890">
        <v>4.5</v>
      </c>
      <c r="P1890">
        <v>26</v>
      </c>
      <c r="Q1890">
        <v>20</v>
      </c>
      <c r="R1890">
        <v>14</v>
      </c>
      <c r="S1890" t="s">
        <v>24</v>
      </c>
      <c r="T1890">
        <v>0</v>
      </c>
      <c r="U1890">
        <v>10</v>
      </c>
      <c r="V1890" t="str">
        <f t="shared" si="30"/>
        <v>NÃO</v>
      </c>
    </row>
    <row r="1891" spans="1:22" x14ac:dyDescent="0.25">
      <c r="A1891" t="s">
        <v>9349</v>
      </c>
      <c r="B1891" t="s">
        <v>9350</v>
      </c>
      <c r="C1891" t="s">
        <v>9351</v>
      </c>
      <c r="D1891" t="s">
        <v>74</v>
      </c>
      <c r="E1891" t="s">
        <v>62</v>
      </c>
      <c r="G1891">
        <v>18</v>
      </c>
      <c r="H1891" s="1" t="s">
        <v>24</v>
      </c>
      <c r="I1891" t="s">
        <v>9352</v>
      </c>
      <c r="J1891" t="s">
        <v>9353</v>
      </c>
      <c r="K1891">
        <v>23</v>
      </c>
      <c r="L1891">
        <v>523</v>
      </c>
      <c r="M1891">
        <v>12.3</v>
      </c>
      <c r="N1891">
        <v>8.8000000000000007</v>
      </c>
      <c r="O1891">
        <v>4.5</v>
      </c>
      <c r="P1891">
        <v>26</v>
      </c>
      <c r="Q1891">
        <v>20</v>
      </c>
      <c r="R1891">
        <v>14</v>
      </c>
      <c r="S1891" t="s">
        <v>24</v>
      </c>
      <c r="T1891">
        <v>0</v>
      </c>
      <c r="U1891">
        <v>10</v>
      </c>
      <c r="V1891" t="str">
        <f t="shared" si="30"/>
        <v>NÃO</v>
      </c>
    </row>
    <row r="1892" spans="1:22" x14ac:dyDescent="0.25">
      <c r="A1892" t="s">
        <v>9354</v>
      </c>
      <c r="B1892" t="s">
        <v>9355</v>
      </c>
      <c r="C1892" t="s">
        <v>9356</v>
      </c>
      <c r="D1892" t="s">
        <v>74</v>
      </c>
      <c r="E1892" t="s">
        <v>29</v>
      </c>
      <c r="F1892" t="s">
        <v>30</v>
      </c>
      <c r="G1892">
        <v>12</v>
      </c>
      <c r="H1892" s="1" t="s">
        <v>24</v>
      </c>
      <c r="I1892" t="s">
        <v>9357</v>
      </c>
      <c r="J1892" t="s">
        <v>9358</v>
      </c>
      <c r="K1892">
        <v>60</v>
      </c>
      <c r="L1892">
        <v>850</v>
      </c>
      <c r="M1892">
        <v>8.1999999999999993</v>
      </c>
      <c r="N1892">
        <v>8.1999999999999993</v>
      </c>
      <c r="O1892">
        <v>16.600000000000001</v>
      </c>
      <c r="P1892">
        <v>32</v>
      </c>
      <c r="Q1892">
        <v>24</v>
      </c>
      <c r="R1892">
        <v>19.5</v>
      </c>
      <c r="S1892" t="s">
        <v>24</v>
      </c>
      <c r="T1892">
        <v>0</v>
      </c>
      <c r="U1892">
        <v>10</v>
      </c>
      <c r="V1892" t="str">
        <f t="shared" si="30"/>
        <v>NÃO</v>
      </c>
    </row>
    <row r="1893" spans="1:22" x14ac:dyDescent="0.25">
      <c r="A1893" t="s">
        <v>9359</v>
      </c>
      <c r="B1893" t="s">
        <v>9360</v>
      </c>
      <c r="C1893" t="s">
        <v>9361</v>
      </c>
      <c r="D1893" t="s">
        <v>74</v>
      </c>
      <c r="E1893" t="s">
        <v>29</v>
      </c>
      <c r="F1893" t="s">
        <v>30</v>
      </c>
      <c r="G1893">
        <v>12</v>
      </c>
      <c r="H1893" s="1" t="s">
        <v>24</v>
      </c>
      <c r="I1893" t="s">
        <v>9362</v>
      </c>
      <c r="J1893" t="s">
        <v>9363</v>
      </c>
      <c r="K1893">
        <v>60</v>
      </c>
      <c r="L1893">
        <v>850</v>
      </c>
      <c r="M1893">
        <v>8.1999999999999993</v>
      </c>
      <c r="N1893">
        <v>8.1999999999999993</v>
      </c>
      <c r="O1893">
        <v>16.600000000000001</v>
      </c>
      <c r="P1893">
        <v>32</v>
      </c>
      <c r="Q1893">
        <v>24</v>
      </c>
      <c r="R1893">
        <v>19.5</v>
      </c>
      <c r="S1893" t="s">
        <v>24</v>
      </c>
      <c r="T1893">
        <v>0</v>
      </c>
      <c r="U1893">
        <v>10</v>
      </c>
      <c r="V1893" t="str">
        <f t="shared" si="30"/>
        <v>NÃO</v>
      </c>
    </row>
    <row r="1894" spans="1:22" x14ac:dyDescent="0.25">
      <c r="A1894" t="s">
        <v>9364</v>
      </c>
      <c r="B1894" t="s">
        <v>9365</v>
      </c>
      <c r="C1894" t="s">
        <v>9366</v>
      </c>
      <c r="D1894" t="s">
        <v>74</v>
      </c>
      <c r="E1894" t="s">
        <v>29</v>
      </c>
      <c r="F1894" t="s">
        <v>30</v>
      </c>
      <c r="G1894">
        <v>12</v>
      </c>
      <c r="H1894" s="1" t="s">
        <v>24</v>
      </c>
      <c r="I1894" t="s">
        <v>9367</v>
      </c>
      <c r="J1894" t="s">
        <v>9368</v>
      </c>
      <c r="K1894">
        <v>60</v>
      </c>
      <c r="L1894">
        <v>850</v>
      </c>
      <c r="M1894">
        <v>8.1999999999999993</v>
      </c>
      <c r="N1894">
        <v>8.1999999999999993</v>
      </c>
      <c r="O1894">
        <v>16.600000000000001</v>
      </c>
      <c r="P1894">
        <v>32</v>
      </c>
      <c r="Q1894">
        <v>24</v>
      </c>
      <c r="R1894">
        <v>19.5</v>
      </c>
      <c r="S1894" t="s">
        <v>24</v>
      </c>
      <c r="T1894">
        <v>0</v>
      </c>
      <c r="U1894">
        <v>10</v>
      </c>
      <c r="V1894" t="str">
        <f t="shared" si="30"/>
        <v>NÃO</v>
      </c>
    </row>
    <row r="1895" spans="1:22" x14ac:dyDescent="0.25">
      <c r="A1895" t="s">
        <v>9369</v>
      </c>
      <c r="B1895" t="s">
        <v>9370</v>
      </c>
      <c r="C1895" t="s">
        <v>9371</v>
      </c>
      <c r="D1895" t="s">
        <v>74</v>
      </c>
      <c r="E1895" t="s">
        <v>29</v>
      </c>
      <c r="F1895" t="s">
        <v>30</v>
      </c>
      <c r="G1895">
        <v>9</v>
      </c>
      <c r="H1895" s="1" t="s">
        <v>24</v>
      </c>
      <c r="I1895" t="s">
        <v>9372</v>
      </c>
      <c r="J1895" t="s">
        <v>9373</v>
      </c>
      <c r="K1895">
        <v>86</v>
      </c>
      <c r="L1895">
        <v>998</v>
      </c>
      <c r="M1895">
        <v>11.2</v>
      </c>
      <c r="N1895">
        <v>9.3000000000000007</v>
      </c>
      <c r="O1895">
        <v>22.7</v>
      </c>
      <c r="P1895">
        <v>28</v>
      </c>
      <c r="Q1895">
        <v>28</v>
      </c>
      <c r="R1895">
        <v>25</v>
      </c>
      <c r="S1895" t="s">
        <v>24</v>
      </c>
      <c r="T1895">
        <v>0</v>
      </c>
      <c r="U1895">
        <v>10</v>
      </c>
      <c r="V1895" t="str">
        <f t="shared" si="30"/>
        <v>NÃO</v>
      </c>
    </row>
    <row r="1896" spans="1:22" x14ac:dyDescent="0.25">
      <c r="A1896" t="s">
        <v>9374</v>
      </c>
      <c r="B1896" t="s">
        <v>9375</v>
      </c>
      <c r="C1896" t="s">
        <v>9376</v>
      </c>
      <c r="D1896" t="s">
        <v>74</v>
      </c>
      <c r="E1896" t="s">
        <v>29</v>
      </c>
      <c r="F1896" t="s">
        <v>30</v>
      </c>
      <c r="G1896">
        <v>14</v>
      </c>
      <c r="H1896" s="1" t="s">
        <v>24</v>
      </c>
      <c r="I1896" t="s">
        <v>9377</v>
      </c>
      <c r="J1896" t="s">
        <v>9378</v>
      </c>
      <c r="K1896">
        <v>73</v>
      </c>
      <c r="L1896">
        <v>1367</v>
      </c>
      <c r="M1896">
        <v>9.5</v>
      </c>
      <c r="N1896">
        <v>9.5</v>
      </c>
      <c r="O1896">
        <v>20.7</v>
      </c>
      <c r="P1896">
        <v>45</v>
      </c>
      <c r="Q1896">
        <v>31.5</v>
      </c>
      <c r="R1896">
        <v>19</v>
      </c>
      <c r="S1896" t="s">
        <v>24</v>
      </c>
      <c r="T1896">
        <v>0</v>
      </c>
      <c r="U1896">
        <v>10</v>
      </c>
      <c r="V1896" t="str">
        <f t="shared" si="30"/>
        <v>NÃO</v>
      </c>
    </row>
    <row r="1897" spans="1:22" x14ac:dyDescent="0.25">
      <c r="A1897" t="s">
        <v>9379</v>
      </c>
      <c r="B1897" t="s">
        <v>9380</v>
      </c>
      <c r="C1897" t="s">
        <v>9381</v>
      </c>
      <c r="D1897" t="s">
        <v>51</v>
      </c>
      <c r="E1897" t="s">
        <v>62</v>
      </c>
      <c r="G1897">
        <v>1</v>
      </c>
      <c r="H1897" s="1" t="s">
        <v>24</v>
      </c>
      <c r="I1897" t="s">
        <v>9382</v>
      </c>
      <c r="J1897" t="s">
        <v>9383</v>
      </c>
      <c r="K1897">
        <v>10131</v>
      </c>
      <c r="L1897">
        <v>10131</v>
      </c>
      <c r="M1897">
        <v>58.5</v>
      </c>
      <c r="N1897">
        <v>49.5</v>
      </c>
      <c r="O1897">
        <v>72.5</v>
      </c>
      <c r="P1897">
        <v>58.5</v>
      </c>
      <c r="Q1897">
        <v>49.5</v>
      </c>
      <c r="R1897">
        <v>72.5</v>
      </c>
      <c r="S1897" t="s">
        <v>24</v>
      </c>
      <c r="T1897">
        <v>0</v>
      </c>
      <c r="U1897">
        <v>10</v>
      </c>
      <c r="V1897" t="str">
        <f t="shared" si="30"/>
        <v>NÃO</v>
      </c>
    </row>
    <row r="1898" spans="1:22" x14ac:dyDescent="0.25">
      <c r="A1898" t="s">
        <v>9384</v>
      </c>
      <c r="B1898" t="s">
        <v>9385</v>
      </c>
      <c r="C1898" t="s">
        <v>9386</v>
      </c>
      <c r="D1898" t="s">
        <v>51</v>
      </c>
      <c r="E1898" t="s">
        <v>62</v>
      </c>
      <c r="G1898">
        <v>24</v>
      </c>
      <c r="H1898" s="1" t="s">
        <v>24</v>
      </c>
      <c r="I1898" t="s">
        <v>9387</v>
      </c>
      <c r="J1898" t="s">
        <v>9388</v>
      </c>
      <c r="K1898">
        <v>15</v>
      </c>
      <c r="L1898">
        <v>360</v>
      </c>
      <c r="M1898">
        <v>11.3</v>
      </c>
      <c r="N1898">
        <v>8.5</v>
      </c>
      <c r="O1898">
        <v>4.4000000000000004</v>
      </c>
      <c r="P1898">
        <v>11.3</v>
      </c>
      <c r="Q1898">
        <v>8.5</v>
      </c>
      <c r="R1898">
        <v>4.4000000000000004</v>
      </c>
      <c r="S1898" t="s">
        <v>24</v>
      </c>
      <c r="T1898">
        <v>0</v>
      </c>
      <c r="U1898">
        <v>10</v>
      </c>
      <c r="V1898" t="str">
        <f t="shared" si="30"/>
        <v>NÃO</v>
      </c>
    </row>
    <row r="1899" spans="1:22" x14ac:dyDescent="0.25">
      <c r="A1899" t="s">
        <v>9389</v>
      </c>
      <c r="B1899" t="s">
        <v>9390</v>
      </c>
      <c r="C1899" t="s">
        <v>9391</v>
      </c>
      <c r="D1899" t="s">
        <v>51</v>
      </c>
      <c r="E1899" t="s">
        <v>62</v>
      </c>
      <c r="G1899">
        <v>24</v>
      </c>
      <c r="H1899" s="1" t="s">
        <v>24</v>
      </c>
      <c r="I1899" t="s">
        <v>9392</v>
      </c>
      <c r="J1899" t="s">
        <v>9393</v>
      </c>
      <c r="K1899">
        <v>26</v>
      </c>
      <c r="L1899">
        <v>624</v>
      </c>
      <c r="M1899">
        <v>13.6</v>
      </c>
      <c r="N1899">
        <v>10.5</v>
      </c>
      <c r="O1899">
        <v>5.4</v>
      </c>
      <c r="P1899">
        <v>13.6</v>
      </c>
      <c r="Q1899">
        <v>10.5</v>
      </c>
      <c r="R1899">
        <v>5.4</v>
      </c>
      <c r="S1899" t="s">
        <v>24</v>
      </c>
      <c r="T1899">
        <v>0</v>
      </c>
      <c r="U1899">
        <v>10</v>
      </c>
      <c r="V1899" t="str">
        <f t="shared" si="30"/>
        <v>NÃO</v>
      </c>
    </row>
    <row r="1900" spans="1:22" x14ac:dyDescent="0.25">
      <c r="A1900" t="s">
        <v>9394</v>
      </c>
      <c r="B1900" t="s">
        <v>9395</v>
      </c>
      <c r="C1900" t="s">
        <v>9396</v>
      </c>
      <c r="D1900" t="s">
        <v>51</v>
      </c>
      <c r="E1900" t="s">
        <v>62</v>
      </c>
      <c r="G1900">
        <v>24</v>
      </c>
      <c r="H1900" s="1" t="s">
        <v>24</v>
      </c>
      <c r="I1900" t="s">
        <v>9397</v>
      </c>
      <c r="J1900" t="s">
        <v>9398</v>
      </c>
      <c r="K1900">
        <v>41</v>
      </c>
      <c r="L1900">
        <v>984</v>
      </c>
      <c r="M1900">
        <v>16.5</v>
      </c>
      <c r="N1900">
        <v>12.6</v>
      </c>
      <c r="O1900">
        <v>6.8</v>
      </c>
      <c r="P1900">
        <v>16.5</v>
      </c>
      <c r="Q1900">
        <v>12.6</v>
      </c>
      <c r="R1900">
        <v>6.8</v>
      </c>
      <c r="S1900" t="s">
        <v>24</v>
      </c>
      <c r="T1900">
        <v>0</v>
      </c>
      <c r="U1900">
        <v>10</v>
      </c>
      <c r="V1900" t="str">
        <f t="shared" si="30"/>
        <v>NÃO</v>
      </c>
    </row>
    <row r="1901" spans="1:22" x14ac:dyDescent="0.25">
      <c r="A1901" t="s">
        <v>9399</v>
      </c>
      <c r="B1901" t="s">
        <v>17458</v>
      </c>
      <c r="C1901" t="s">
        <v>9400</v>
      </c>
      <c r="D1901" t="s">
        <v>51</v>
      </c>
      <c r="E1901" t="s">
        <v>62</v>
      </c>
      <c r="G1901">
        <v>24</v>
      </c>
      <c r="H1901" s="1" t="s">
        <v>24</v>
      </c>
      <c r="I1901" t="s">
        <v>9401</v>
      </c>
      <c r="J1901" t="s">
        <v>9402</v>
      </c>
      <c r="K1901">
        <v>41</v>
      </c>
      <c r="L1901">
        <v>984</v>
      </c>
      <c r="M1901">
        <v>16.5</v>
      </c>
      <c r="N1901">
        <v>12.6</v>
      </c>
      <c r="O1901">
        <v>6.8</v>
      </c>
      <c r="P1901">
        <v>16.5</v>
      </c>
      <c r="Q1901">
        <v>12.6</v>
      </c>
      <c r="R1901">
        <v>6.8</v>
      </c>
      <c r="S1901" t="s">
        <v>24</v>
      </c>
      <c r="T1901">
        <v>0</v>
      </c>
      <c r="U1901">
        <v>10</v>
      </c>
      <c r="V1901" t="str">
        <f t="shared" si="30"/>
        <v>NÃO</v>
      </c>
    </row>
    <row r="1902" spans="1:22" x14ac:dyDescent="0.25">
      <c r="A1902" t="s">
        <v>9403</v>
      </c>
      <c r="B1902" t="s">
        <v>17459</v>
      </c>
      <c r="C1902" t="s">
        <v>761</v>
      </c>
      <c r="D1902" t="s">
        <v>51</v>
      </c>
      <c r="E1902" t="s">
        <v>62</v>
      </c>
      <c r="G1902">
        <v>24</v>
      </c>
      <c r="H1902" s="1" t="s">
        <v>24</v>
      </c>
      <c r="I1902" t="s">
        <v>9404</v>
      </c>
      <c r="J1902" t="s">
        <v>9405</v>
      </c>
      <c r="K1902">
        <v>67</v>
      </c>
      <c r="L1902">
        <v>1608</v>
      </c>
      <c r="M1902">
        <v>19.600000000000001</v>
      </c>
      <c r="N1902">
        <v>15</v>
      </c>
      <c r="O1902">
        <v>7.7</v>
      </c>
      <c r="P1902">
        <v>19.600000000000001</v>
      </c>
      <c r="Q1902">
        <v>15</v>
      </c>
      <c r="R1902">
        <v>7.7</v>
      </c>
      <c r="S1902" t="s">
        <v>24</v>
      </c>
      <c r="T1902">
        <v>0</v>
      </c>
      <c r="U1902">
        <v>10</v>
      </c>
      <c r="V1902" t="str">
        <f t="shared" si="30"/>
        <v>NÃO</v>
      </c>
    </row>
    <row r="1903" spans="1:22" x14ac:dyDescent="0.25">
      <c r="A1903" t="s">
        <v>9406</v>
      </c>
      <c r="B1903" t="s">
        <v>17460</v>
      </c>
      <c r="C1903" t="s">
        <v>9407</v>
      </c>
      <c r="D1903" t="s">
        <v>51</v>
      </c>
      <c r="E1903" t="s">
        <v>62</v>
      </c>
      <c r="G1903">
        <v>24</v>
      </c>
      <c r="H1903" s="1" t="s">
        <v>24</v>
      </c>
      <c r="I1903" t="s">
        <v>9408</v>
      </c>
      <c r="J1903" t="s">
        <v>9409</v>
      </c>
      <c r="K1903">
        <v>41</v>
      </c>
      <c r="L1903">
        <v>984</v>
      </c>
      <c r="M1903">
        <v>16.5</v>
      </c>
      <c r="N1903">
        <v>12.6</v>
      </c>
      <c r="O1903">
        <v>6.8</v>
      </c>
      <c r="P1903">
        <v>16.5</v>
      </c>
      <c r="Q1903">
        <v>12.6</v>
      </c>
      <c r="R1903">
        <v>6.8</v>
      </c>
      <c r="S1903" t="s">
        <v>24</v>
      </c>
      <c r="T1903">
        <v>0</v>
      </c>
      <c r="U1903">
        <v>10</v>
      </c>
      <c r="V1903" t="str">
        <f t="shared" si="30"/>
        <v>NÃO</v>
      </c>
    </row>
    <row r="1904" spans="1:22" x14ac:dyDescent="0.25">
      <c r="A1904" t="s">
        <v>9410</v>
      </c>
      <c r="B1904" t="s">
        <v>17461</v>
      </c>
      <c r="C1904" t="s">
        <v>9411</v>
      </c>
      <c r="D1904" t="s">
        <v>51</v>
      </c>
      <c r="E1904" t="s">
        <v>62</v>
      </c>
      <c r="G1904">
        <v>24</v>
      </c>
      <c r="H1904" s="1" t="s">
        <v>24</v>
      </c>
      <c r="I1904" t="s">
        <v>9412</v>
      </c>
      <c r="J1904" t="s">
        <v>9413</v>
      </c>
      <c r="K1904">
        <v>26</v>
      </c>
      <c r="L1904">
        <v>624</v>
      </c>
      <c r="M1904">
        <v>13.6</v>
      </c>
      <c r="N1904">
        <v>10.5</v>
      </c>
      <c r="O1904">
        <v>5.4</v>
      </c>
      <c r="P1904">
        <v>13.6</v>
      </c>
      <c r="Q1904">
        <v>10.5</v>
      </c>
      <c r="R1904">
        <v>5.4</v>
      </c>
      <c r="S1904" t="s">
        <v>24</v>
      </c>
      <c r="T1904">
        <v>0</v>
      </c>
      <c r="U1904">
        <v>10</v>
      </c>
      <c r="V1904" t="str">
        <f t="shared" si="30"/>
        <v>NÃO</v>
      </c>
    </row>
    <row r="1905" spans="1:22" x14ac:dyDescent="0.25">
      <c r="A1905" t="s">
        <v>9414</v>
      </c>
      <c r="B1905" t="s">
        <v>9415</v>
      </c>
      <c r="C1905" t="s">
        <v>4577</v>
      </c>
      <c r="D1905" t="s">
        <v>51</v>
      </c>
      <c r="E1905" t="s">
        <v>62</v>
      </c>
      <c r="G1905">
        <v>12</v>
      </c>
      <c r="H1905" s="1" t="s">
        <v>24</v>
      </c>
      <c r="I1905" t="s">
        <v>9416</v>
      </c>
      <c r="J1905" t="s">
        <v>9417</v>
      </c>
      <c r="K1905">
        <v>197</v>
      </c>
      <c r="L1905">
        <v>2364</v>
      </c>
      <c r="M1905">
        <v>36</v>
      </c>
      <c r="N1905">
        <v>20</v>
      </c>
      <c r="O1905">
        <v>11</v>
      </c>
      <c r="P1905">
        <v>36</v>
      </c>
      <c r="Q1905">
        <v>20</v>
      </c>
      <c r="R1905">
        <v>11</v>
      </c>
      <c r="S1905" t="s">
        <v>24</v>
      </c>
      <c r="T1905">
        <v>0</v>
      </c>
      <c r="U1905">
        <v>10</v>
      </c>
      <c r="V1905" t="str">
        <f t="shared" si="30"/>
        <v>NÃO</v>
      </c>
    </row>
    <row r="1906" spans="1:22" x14ac:dyDescent="0.25">
      <c r="A1906" t="s">
        <v>9418</v>
      </c>
      <c r="B1906" t="s">
        <v>9419</v>
      </c>
      <c r="C1906" t="s">
        <v>5683</v>
      </c>
      <c r="D1906" t="s">
        <v>51</v>
      </c>
      <c r="E1906" t="s">
        <v>62</v>
      </c>
      <c r="G1906">
        <v>12</v>
      </c>
      <c r="H1906" s="1" t="s">
        <v>24</v>
      </c>
      <c r="I1906" t="s">
        <v>9420</v>
      </c>
      <c r="J1906" t="s">
        <v>9421</v>
      </c>
      <c r="K1906">
        <v>170</v>
      </c>
      <c r="L1906">
        <v>2040</v>
      </c>
      <c r="M1906">
        <v>36</v>
      </c>
      <c r="N1906">
        <v>20</v>
      </c>
      <c r="O1906">
        <v>8</v>
      </c>
      <c r="P1906">
        <v>36</v>
      </c>
      <c r="Q1906">
        <v>20</v>
      </c>
      <c r="R1906">
        <v>8</v>
      </c>
      <c r="S1906" t="s">
        <v>24</v>
      </c>
      <c r="T1906">
        <v>0</v>
      </c>
      <c r="U1906">
        <v>10</v>
      </c>
      <c r="V1906" t="str">
        <f t="shared" si="30"/>
        <v>NÃO</v>
      </c>
    </row>
    <row r="1907" spans="1:22" x14ac:dyDescent="0.25">
      <c r="A1907" t="s">
        <v>9422</v>
      </c>
      <c r="B1907" t="s">
        <v>9423</v>
      </c>
      <c r="C1907" t="s">
        <v>9424</v>
      </c>
      <c r="D1907" t="s">
        <v>51</v>
      </c>
      <c r="E1907" t="s">
        <v>29</v>
      </c>
      <c r="F1907" t="s">
        <v>30</v>
      </c>
      <c r="G1907">
        <v>12</v>
      </c>
      <c r="H1907" s="1" t="s">
        <v>24</v>
      </c>
      <c r="I1907" t="s">
        <v>9425</v>
      </c>
      <c r="J1907" t="s">
        <v>9426</v>
      </c>
      <c r="K1907">
        <v>265</v>
      </c>
      <c r="L1907">
        <v>3180</v>
      </c>
      <c r="M1907">
        <v>44</v>
      </c>
      <c r="N1907">
        <v>32.5</v>
      </c>
      <c r="O1907">
        <v>2</v>
      </c>
      <c r="P1907">
        <v>44</v>
      </c>
      <c r="Q1907">
        <v>32.5</v>
      </c>
      <c r="R1907">
        <v>2</v>
      </c>
      <c r="S1907" t="s">
        <v>24</v>
      </c>
      <c r="T1907">
        <v>0</v>
      </c>
      <c r="U1907">
        <v>10</v>
      </c>
      <c r="V1907" t="str">
        <f t="shared" si="30"/>
        <v>NÃO</v>
      </c>
    </row>
    <row r="1908" spans="1:22" x14ac:dyDescent="0.25">
      <c r="A1908" t="s">
        <v>9427</v>
      </c>
      <c r="B1908" t="s">
        <v>9428</v>
      </c>
      <c r="C1908" t="s">
        <v>9429</v>
      </c>
      <c r="D1908" t="s">
        <v>51</v>
      </c>
      <c r="E1908" t="s">
        <v>62</v>
      </c>
      <c r="G1908">
        <v>12</v>
      </c>
      <c r="H1908" s="1" t="s">
        <v>24</v>
      </c>
      <c r="I1908" t="s">
        <v>9430</v>
      </c>
      <c r="J1908" t="s">
        <v>9431</v>
      </c>
      <c r="K1908">
        <v>280</v>
      </c>
      <c r="L1908">
        <v>3360</v>
      </c>
      <c r="M1908">
        <v>31.2</v>
      </c>
      <c r="N1908">
        <v>27.8</v>
      </c>
      <c r="O1908">
        <v>34.5</v>
      </c>
      <c r="P1908">
        <v>31.2</v>
      </c>
      <c r="Q1908">
        <v>27.8</v>
      </c>
      <c r="R1908">
        <v>34.5</v>
      </c>
      <c r="S1908" t="s">
        <v>24</v>
      </c>
      <c r="T1908">
        <v>0</v>
      </c>
      <c r="U1908">
        <v>10</v>
      </c>
      <c r="V1908" t="str">
        <f t="shared" si="30"/>
        <v>NÃO</v>
      </c>
    </row>
    <row r="1909" spans="1:22" x14ac:dyDescent="0.25">
      <c r="A1909" t="s">
        <v>9432</v>
      </c>
      <c r="B1909" t="s">
        <v>9433</v>
      </c>
      <c r="C1909" t="s">
        <v>9434</v>
      </c>
      <c r="D1909" t="s">
        <v>85</v>
      </c>
      <c r="E1909" t="s">
        <v>9435</v>
      </c>
      <c r="F1909" t="s">
        <v>135</v>
      </c>
      <c r="G1909">
        <v>6</v>
      </c>
      <c r="H1909" s="1" t="s">
        <v>24</v>
      </c>
      <c r="I1909" t="s">
        <v>9436</v>
      </c>
      <c r="J1909" t="s">
        <v>9437</v>
      </c>
      <c r="K1909">
        <v>1042</v>
      </c>
      <c r="L1909">
        <v>6252</v>
      </c>
      <c r="M1909">
        <v>75</v>
      </c>
      <c r="N1909">
        <v>51</v>
      </c>
      <c r="O1909">
        <v>24</v>
      </c>
      <c r="P1909">
        <v>75</v>
      </c>
      <c r="Q1909">
        <v>51</v>
      </c>
      <c r="R1909">
        <v>30</v>
      </c>
      <c r="S1909" t="s">
        <v>24</v>
      </c>
      <c r="T1909">
        <v>0</v>
      </c>
      <c r="U1909">
        <v>0</v>
      </c>
      <c r="V1909" t="str">
        <f t="shared" si="30"/>
        <v>NÃO</v>
      </c>
    </row>
    <row r="1910" spans="1:22" x14ac:dyDescent="0.25">
      <c r="A1910" t="s">
        <v>9438</v>
      </c>
      <c r="B1910" t="s">
        <v>9439</v>
      </c>
      <c r="C1910" t="s">
        <v>9440</v>
      </c>
      <c r="D1910" t="s">
        <v>85</v>
      </c>
      <c r="E1910" t="s">
        <v>9435</v>
      </c>
      <c r="F1910" t="s">
        <v>135</v>
      </c>
      <c r="G1910">
        <v>6</v>
      </c>
      <c r="H1910" s="1" t="s">
        <v>24</v>
      </c>
      <c r="I1910" t="s">
        <v>9441</v>
      </c>
      <c r="J1910" t="s">
        <v>9442</v>
      </c>
      <c r="K1910">
        <v>1042</v>
      </c>
      <c r="L1910">
        <v>6252</v>
      </c>
      <c r="M1910">
        <v>75</v>
      </c>
      <c r="N1910">
        <v>51</v>
      </c>
      <c r="O1910">
        <v>24</v>
      </c>
      <c r="P1910">
        <v>75</v>
      </c>
      <c r="Q1910">
        <v>51</v>
      </c>
      <c r="R1910">
        <v>30</v>
      </c>
      <c r="S1910" t="s">
        <v>24</v>
      </c>
      <c r="T1910">
        <v>0</v>
      </c>
      <c r="U1910">
        <v>0</v>
      </c>
      <c r="V1910" t="str">
        <f t="shared" si="30"/>
        <v>NÃO</v>
      </c>
    </row>
    <row r="1911" spans="1:22" x14ac:dyDescent="0.25">
      <c r="A1911" t="s">
        <v>9443</v>
      </c>
      <c r="B1911" t="s">
        <v>9444</v>
      </c>
      <c r="C1911" t="s">
        <v>9445</v>
      </c>
      <c r="D1911" t="s">
        <v>85</v>
      </c>
      <c r="E1911" t="s">
        <v>62</v>
      </c>
      <c r="G1911">
        <v>12</v>
      </c>
      <c r="H1911" s="1" t="s">
        <v>24</v>
      </c>
      <c r="I1911" t="s">
        <v>9446</v>
      </c>
      <c r="J1911" t="s">
        <v>9447</v>
      </c>
      <c r="K1911">
        <v>1044</v>
      </c>
      <c r="L1911">
        <v>12528</v>
      </c>
      <c r="M1911">
        <v>53</v>
      </c>
      <c r="N1911">
        <v>36</v>
      </c>
      <c r="O1911">
        <v>57</v>
      </c>
      <c r="P1911">
        <v>44.5</v>
      </c>
      <c r="Q1911">
        <v>44.5</v>
      </c>
      <c r="R1911">
        <v>94</v>
      </c>
      <c r="S1911" t="s">
        <v>24</v>
      </c>
      <c r="T1911">
        <v>0</v>
      </c>
      <c r="U1911">
        <v>10</v>
      </c>
      <c r="V1911" t="str">
        <f t="shared" si="30"/>
        <v>NÃO</v>
      </c>
    </row>
    <row r="1912" spans="1:22" x14ac:dyDescent="0.25">
      <c r="A1912" t="s">
        <v>9448</v>
      </c>
      <c r="B1912" t="s">
        <v>9449</v>
      </c>
      <c r="C1912" t="s">
        <v>9450</v>
      </c>
      <c r="D1912" t="s">
        <v>149</v>
      </c>
      <c r="E1912" t="s">
        <v>62</v>
      </c>
      <c r="G1912">
        <v>12</v>
      </c>
      <c r="H1912" s="1" t="s">
        <v>24</v>
      </c>
      <c r="I1912" t="s">
        <v>9451</v>
      </c>
      <c r="J1912" t="s">
        <v>9452</v>
      </c>
      <c r="K1912">
        <v>570</v>
      </c>
      <c r="L1912">
        <v>6840</v>
      </c>
      <c r="M1912">
        <v>38.5</v>
      </c>
      <c r="N1912">
        <v>44</v>
      </c>
      <c r="O1912">
        <v>38.5</v>
      </c>
      <c r="P1912">
        <v>38.5</v>
      </c>
      <c r="Q1912">
        <v>38.5</v>
      </c>
      <c r="R1912">
        <v>59.5</v>
      </c>
      <c r="S1912" t="s">
        <v>24</v>
      </c>
      <c r="T1912">
        <v>0</v>
      </c>
      <c r="U1912">
        <v>10</v>
      </c>
      <c r="V1912" t="str">
        <f t="shared" si="30"/>
        <v>NÃO</v>
      </c>
    </row>
    <row r="1913" spans="1:22" x14ac:dyDescent="0.25">
      <c r="A1913" t="s">
        <v>9453</v>
      </c>
      <c r="B1913" t="s">
        <v>9454</v>
      </c>
      <c r="C1913" t="s">
        <v>9455</v>
      </c>
      <c r="D1913" t="s">
        <v>149</v>
      </c>
      <c r="E1913" t="s">
        <v>62</v>
      </c>
      <c r="G1913">
        <v>12</v>
      </c>
      <c r="H1913" s="1" t="s">
        <v>24</v>
      </c>
      <c r="I1913" t="s">
        <v>9456</v>
      </c>
      <c r="J1913" t="s">
        <v>9457</v>
      </c>
      <c r="K1913">
        <v>570</v>
      </c>
      <c r="L1913">
        <v>6840</v>
      </c>
      <c r="M1913">
        <v>38.5</v>
      </c>
      <c r="N1913">
        <v>44</v>
      </c>
      <c r="O1913">
        <v>38.5</v>
      </c>
      <c r="P1913">
        <v>38.5</v>
      </c>
      <c r="Q1913">
        <v>38.5</v>
      </c>
      <c r="R1913">
        <v>59.5</v>
      </c>
      <c r="S1913" t="s">
        <v>24</v>
      </c>
      <c r="T1913">
        <v>0</v>
      </c>
      <c r="U1913">
        <v>10</v>
      </c>
      <c r="V1913" t="str">
        <f t="shared" si="30"/>
        <v>NÃO</v>
      </c>
    </row>
    <row r="1914" spans="1:22" x14ac:dyDescent="0.25">
      <c r="A1914" t="s">
        <v>9458</v>
      </c>
      <c r="B1914" t="s">
        <v>9459</v>
      </c>
      <c r="C1914" t="s">
        <v>9460</v>
      </c>
      <c r="D1914" t="s">
        <v>149</v>
      </c>
      <c r="E1914" t="s">
        <v>62</v>
      </c>
      <c r="G1914">
        <v>6</v>
      </c>
      <c r="H1914" s="1" t="s">
        <v>24</v>
      </c>
      <c r="I1914" t="s">
        <v>9461</v>
      </c>
      <c r="J1914" t="s">
        <v>9462</v>
      </c>
      <c r="K1914">
        <v>540</v>
      </c>
      <c r="L1914">
        <v>5040</v>
      </c>
      <c r="M1914">
        <v>44</v>
      </c>
      <c r="N1914">
        <v>64</v>
      </c>
      <c r="O1914">
        <v>44</v>
      </c>
      <c r="P1914">
        <v>44</v>
      </c>
      <c r="Q1914">
        <v>44</v>
      </c>
      <c r="R1914">
        <v>66</v>
      </c>
      <c r="S1914" t="s">
        <v>24</v>
      </c>
      <c r="T1914">
        <v>0</v>
      </c>
      <c r="U1914">
        <v>10</v>
      </c>
      <c r="V1914" t="str">
        <f t="shared" si="30"/>
        <v>NÃO</v>
      </c>
    </row>
    <row r="1915" spans="1:22" x14ac:dyDescent="0.25">
      <c r="A1915" t="s">
        <v>9463</v>
      </c>
      <c r="B1915" t="s">
        <v>9464</v>
      </c>
      <c r="C1915" t="s">
        <v>9465</v>
      </c>
      <c r="D1915" t="s">
        <v>149</v>
      </c>
      <c r="E1915" t="s">
        <v>62</v>
      </c>
      <c r="G1915">
        <v>6</v>
      </c>
      <c r="H1915" s="1" t="s">
        <v>24</v>
      </c>
      <c r="I1915" t="s">
        <v>9466</v>
      </c>
      <c r="J1915" t="s">
        <v>9467</v>
      </c>
      <c r="K1915">
        <v>540</v>
      </c>
      <c r="L1915">
        <v>5040</v>
      </c>
      <c r="M1915">
        <v>44</v>
      </c>
      <c r="N1915">
        <v>64</v>
      </c>
      <c r="O1915">
        <v>44</v>
      </c>
      <c r="P1915">
        <v>44</v>
      </c>
      <c r="Q1915">
        <v>44</v>
      </c>
      <c r="R1915">
        <v>66</v>
      </c>
      <c r="S1915" t="s">
        <v>24</v>
      </c>
      <c r="T1915">
        <v>0</v>
      </c>
      <c r="U1915">
        <v>10</v>
      </c>
      <c r="V1915" t="str">
        <f t="shared" si="30"/>
        <v>NÃO</v>
      </c>
    </row>
    <row r="1916" spans="1:22" x14ac:dyDescent="0.25">
      <c r="A1916" t="s">
        <v>9468</v>
      </c>
      <c r="B1916" t="s">
        <v>9469</v>
      </c>
      <c r="C1916" t="s">
        <v>9470</v>
      </c>
      <c r="D1916" t="s">
        <v>149</v>
      </c>
      <c r="E1916" t="s">
        <v>62</v>
      </c>
      <c r="G1916">
        <v>6</v>
      </c>
      <c r="H1916" s="1" t="s">
        <v>24</v>
      </c>
      <c r="I1916" t="s">
        <v>9471</v>
      </c>
      <c r="J1916" t="s">
        <v>9472</v>
      </c>
      <c r="K1916">
        <v>946</v>
      </c>
      <c r="L1916">
        <v>5676</v>
      </c>
      <c r="M1916">
        <v>37</v>
      </c>
      <c r="N1916">
        <v>51</v>
      </c>
      <c r="O1916">
        <v>54</v>
      </c>
      <c r="P1916">
        <v>37</v>
      </c>
      <c r="Q1916">
        <v>51</v>
      </c>
      <c r="R1916">
        <v>70</v>
      </c>
      <c r="S1916" t="s">
        <v>24</v>
      </c>
      <c r="T1916">
        <v>0</v>
      </c>
      <c r="U1916">
        <v>10</v>
      </c>
      <c r="V1916" t="str">
        <f t="shared" si="30"/>
        <v>NÃO</v>
      </c>
    </row>
    <row r="1917" spans="1:22" x14ac:dyDescent="0.25">
      <c r="A1917" t="s">
        <v>9473</v>
      </c>
      <c r="B1917" t="s">
        <v>9474</v>
      </c>
      <c r="C1917" t="s">
        <v>9475</v>
      </c>
      <c r="D1917" t="s">
        <v>149</v>
      </c>
      <c r="E1917" t="s">
        <v>62</v>
      </c>
      <c r="G1917">
        <v>6</v>
      </c>
      <c r="H1917" s="1" t="s">
        <v>24</v>
      </c>
      <c r="I1917" t="s">
        <v>9476</v>
      </c>
      <c r="J1917" t="s">
        <v>9477</v>
      </c>
      <c r="K1917">
        <v>946</v>
      </c>
      <c r="L1917">
        <v>5676</v>
      </c>
      <c r="M1917">
        <v>37</v>
      </c>
      <c r="N1917">
        <v>51</v>
      </c>
      <c r="O1917">
        <v>54</v>
      </c>
      <c r="P1917">
        <v>37</v>
      </c>
      <c r="Q1917">
        <v>51</v>
      </c>
      <c r="R1917">
        <v>70</v>
      </c>
      <c r="S1917" t="s">
        <v>24</v>
      </c>
      <c r="T1917">
        <v>0</v>
      </c>
      <c r="U1917">
        <v>10</v>
      </c>
      <c r="V1917" t="str">
        <f t="shared" si="30"/>
        <v>NÃO</v>
      </c>
    </row>
    <row r="1918" spans="1:22" x14ac:dyDescent="0.25">
      <c r="A1918" t="s">
        <v>9478</v>
      </c>
      <c r="B1918" t="s">
        <v>9479</v>
      </c>
      <c r="C1918" t="s">
        <v>3390</v>
      </c>
      <c r="D1918" t="s">
        <v>149</v>
      </c>
      <c r="E1918" t="s">
        <v>62</v>
      </c>
      <c r="G1918">
        <v>4</v>
      </c>
      <c r="H1918" s="1" t="s">
        <v>24</v>
      </c>
      <c r="I1918" t="s">
        <v>9480</v>
      </c>
      <c r="J1918" t="s">
        <v>9481</v>
      </c>
      <c r="K1918">
        <v>680</v>
      </c>
      <c r="L1918">
        <v>2720</v>
      </c>
      <c r="M1918">
        <v>34</v>
      </c>
      <c r="N1918">
        <v>34</v>
      </c>
      <c r="O1918">
        <v>16</v>
      </c>
      <c r="P1918">
        <v>65.5</v>
      </c>
      <c r="Q1918">
        <v>55</v>
      </c>
      <c r="R1918">
        <v>16</v>
      </c>
      <c r="S1918" t="s">
        <v>24</v>
      </c>
      <c r="T1918">
        <v>0</v>
      </c>
      <c r="U1918">
        <v>10</v>
      </c>
      <c r="V1918" t="str">
        <f t="shared" si="30"/>
        <v>NÃO</v>
      </c>
    </row>
    <row r="1919" spans="1:22" x14ac:dyDescent="0.25">
      <c r="A1919" t="s">
        <v>9482</v>
      </c>
      <c r="B1919" t="s">
        <v>9483</v>
      </c>
      <c r="C1919" t="s">
        <v>9484</v>
      </c>
      <c r="D1919" t="s">
        <v>149</v>
      </c>
      <c r="E1919" t="s">
        <v>62</v>
      </c>
      <c r="G1919">
        <v>4</v>
      </c>
      <c r="H1919" s="1" t="s">
        <v>24</v>
      </c>
      <c r="I1919" t="s">
        <v>9485</v>
      </c>
      <c r="J1919" t="s">
        <v>9486</v>
      </c>
      <c r="K1919">
        <v>508</v>
      </c>
      <c r="L1919">
        <v>2032</v>
      </c>
      <c r="M1919">
        <v>38</v>
      </c>
      <c r="N1919">
        <v>29</v>
      </c>
      <c r="O1919">
        <v>16</v>
      </c>
      <c r="P1919">
        <v>65</v>
      </c>
      <c r="Q1919">
        <v>56</v>
      </c>
      <c r="R1919">
        <v>16</v>
      </c>
      <c r="S1919" t="s">
        <v>24</v>
      </c>
      <c r="T1919">
        <v>0</v>
      </c>
      <c r="U1919">
        <v>10</v>
      </c>
      <c r="V1919" t="str">
        <f t="shared" si="30"/>
        <v>NÃO</v>
      </c>
    </row>
    <row r="1920" spans="1:22" x14ac:dyDescent="0.25">
      <c r="A1920" t="s">
        <v>9487</v>
      </c>
      <c r="B1920" t="s">
        <v>9488</v>
      </c>
      <c r="C1920" t="s">
        <v>9489</v>
      </c>
      <c r="D1920" t="s">
        <v>149</v>
      </c>
      <c r="E1920" t="s">
        <v>62</v>
      </c>
      <c r="G1920">
        <v>4</v>
      </c>
      <c r="H1920" s="1" t="s">
        <v>24</v>
      </c>
      <c r="I1920" t="s">
        <v>9490</v>
      </c>
      <c r="J1920" t="s">
        <v>9491</v>
      </c>
      <c r="K1920">
        <v>640</v>
      </c>
      <c r="L1920">
        <v>2560</v>
      </c>
      <c r="M1920">
        <v>38</v>
      </c>
      <c r="N1920">
        <v>26</v>
      </c>
      <c r="O1920">
        <v>16</v>
      </c>
      <c r="P1920">
        <v>75</v>
      </c>
      <c r="Q1920">
        <v>52</v>
      </c>
      <c r="R1920">
        <v>16</v>
      </c>
      <c r="S1920" t="s">
        <v>24</v>
      </c>
      <c r="T1920">
        <v>0</v>
      </c>
      <c r="U1920">
        <v>10</v>
      </c>
      <c r="V1920" t="str">
        <f t="shared" si="30"/>
        <v>NÃO</v>
      </c>
    </row>
    <row r="1921" spans="1:22" x14ac:dyDescent="0.25">
      <c r="A1921" t="s">
        <v>9492</v>
      </c>
      <c r="B1921" t="s">
        <v>9493</v>
      </c>
      <c r="C1921" t="s">
        <v>9494</v>
      </c>
      <c r="D1921" t="s">
        <v>149</v>
      </c>
      <c r="E1921" t="s">
        <v>62</v>
      </c>
      <c r="G1921">
        <v>4</v>
      </c>
      <c r="H1921" s="1" t="s">
        <v>24</v>
      </c>
      <c r="I1921" t="s">
        <v>9495</v>
      </c>
      <c r="J1921" t="s">
        <v>9496</v>
      </c>
      <c r="K1921">
        <v>640</v>
      </c>
      <c r="L1921">
        <v>2560</v>
      </c>
      <c r="M1921">
        <v>31</v>
      </c>
      <c r="N1921">
        <v>31</v>
      </c>
      <c r="O1921">
        <v>16</v>
      </c>
      <c r="P1921">
        <v>63</v>
      </c>
      <c r="Q1921">
        <v>63</v>
      </c>
      <c r="R1921">
        <v>16</v>
      </c>
      <c r="S1921" t="s">
        <v>24</v>
      </c>
      <c r="T1921">
        <v>0</v>
      </c>
      <c r="U1921">
        <v>10</v>
      </c>
      <c r="V1921" t="str">
        <f t="shared" si="30"/>
        <v>NÃO</v>
      </c>
    </row>
    <row r="1922" spans="1:22" x14ac:dyDescent="0.25">
      <c r="A1922" t="s">
        <v>9497</v>
      </c>
      <c r="B1922" t="s">
        <v>9498</v>
      </c>
      <c r="C1922" t="s">
        <v>9499</v>
      </c>
      <c r="D1922" t="s">
        <v>149</v>
      </c>
      <c r="E1922" t="s">
        <v>62</v>
      </c>
      <c r="G1922">
        <v>4</v>
      </c>
      <c r="H1922" s="1" t="s">
        <v>24</v>
      </c>
      <c r="I1922" t="s">
        <v>9500</v>
      </c>
      <c r="J1922" t="s">
        <v>9501</v>
      </c>
      <c r="K1922">
        <v>520</v>
      </c>
      <c r="L1922">
        <v>2080</v>
      </c>
      <c r="M1922">
        <v>33</v>
      </c>
      <c r="N1922">
        <v>33</v>
      </c>
      <c r="O1922">
        <v>16</v>
      </c>
      <c r="P1922">
        <v>68</v>
      </c>
      <c r="Q1922">
        <v>68</v>
      </c>
      <c r="R1922">
        <v>16</v>
      </c>
      <c r="S1922" t="s">
        <v>24</v>
      </c>
      <c r="T1922">
        <v>0</v>
      </c>
      <c r="U1922">
        <v>10</v>
      </c>
      <c r="V1922" t="str">
        <f t="shared" si="30"/>
        <v>NÃO</v>
      </c>
    </row>
    <row r="1923" spans="1:22" x14ac:dyDescent="0.25">
      <c r="A1923" t="s">
        <v>9502</v>
      </c>
      <c r="B1923" t="s">
        <v>9503</v>
      </c>
      <c r="C1923" t="s">
        <v>9504</v>
      </c>
      <c r="D1923" t="s">
        <v>149</v>
      </c>
      <c r="E1923" t="s">
        <v>823</v>
      </c>
      <c r="G1923">
        <v>4</v>
      </c>
      <c r="H1923" s="1" t="s">
        <v>24</v>
      </c>
      <c r="I1923" t="s">
        <v>9505</v>
      </c>
      <c r="J1923" t="s">
        <v>9506</v>
      </c>
      <c r="K1923">
        <v>2180</v>
      </c>
      <c r="L1923">
        <v>8720</v>
      </c>
      <c r="M1923">
        <v>60</v>
      </c>
      <c r="N1923">
        <v>50</v>
      </c>
      <c r="O1923">
        <v>6</v>
      </c>
      <c r="P1923">
        <v>60</v>
      </c>
      <c r="Q1923">
        <v>50</v>
      </c>
      <c r="R1923">
        <v>24</v>
      </c>
      <c r="S1923" t="s">
        <v>24</v>
      </c>
      <c r="T1923">
        <v>0</v>
      </c>
      <c r="U1923">
        <v>15</v>
      </c>
      <c r="V1923" t="str">
        <f t="shared" si="30"/>
        <v>NÃO</v>
      </c>
    </row>
    <row r="1924" spans="1:22" x14ac:dyDescent="0.25">
      <c r="A1924" t="s">
        <v>9507</v>
      </c>
      <c r="B1924" t="s">
        <v>9508</v>
      </c>
      <c r="C1924" t="s">
        <v>9509</v>
      </c>
      <c r="D1924" t="s">
        <v>6407</v>
      </c>
      <c r="E1924" t="s">
        <v>62</v>
      </c>
      <c r="G1924">
        <v>6</v>
      </c>
      <c r="H1924" s="1" t="s">
        <v>24</v>
      </c>
      <c r="I1924" t="s">
        <v>9510</v>
      </c>
      <c r="J1924" t="s">
        <v>9511</v>
      </c>
      <c r="K1924">
        <v>318</v>
      </c>
      <c r="L1924">
        <v>2350</v>
      </c>
      <c r="M1924">
        <v>24.7</v>
      </c>
      <c r="N1924">
        <v>24.7</v>
      </c>
      <c r="O1924">
        <v>12.2</v>
      </c>
      <c r="P1924">
        <v>26</v>
      </c>
      <c r="Q1924">
        <v>26</v>
      </c>
      <c r="R1924">
        <v>35.5</v>
      </c>
      <c r="S1924" t="s">
        <v>24</v>
      </c>
      <c r="T1924">
        <v>0</v>
      </c>
      <c r="U1924">
        <v>10</v>
      </c>
      <c r="V1924" t="str">
        <f t="shared" ref="V1924:V1987" si="31">IF(OR(S1924="S",H1924="S"),"SIM","NÃO")</f>
        <v>NÃO</v>
      </c>
    </row>
    <row r="1925" spans="1:22" x14ac:dyDescent="0.25">
      <c r="A1925" t="s">
        <v>9512</v>
      </c>
      <c r="B1925" t="s">
        <v>9513</v>
      </c>
      <c r="C1925" t="s">
        <v>9514</v>
      </c>
      <c r="D1925" t="s">
        <v>6407</v>
      </c>
      <c r="E1925" t="s">
        <v>62</v>
      </c>
      <c r="G1925">
        <v>6</v>
      </c>
      <c r="H1925" s="1" t="s">
        <v>24</v>
      </c>
      <c r="I1925" t="s">
        <v>9515</v>
      </c>
      <c r="J1925" t="s">
        <v>9516</v>
      </c>
      <c r="K1925">
        <v>318</v>
      </c>
      <c r="L1925">
        <v>2350</v>
      </c>
      <c r="M1925">
        <v>24.7</v>
      </c>
      <c r="N1925">
        <v>24.7</v>
      </c>
      <c r="O1925">
        <v>12.2</v>
      </c>
      <c r="P1925">
        <v>26</v>
      </c>
      <c r="Q1925">
        <v>26</v>
      </c>
      <c r="R1925">
        <v>35.5</v>
      </c>
      <c r="S1925" t="s">
        <v>24</v>
      </c>
      <c r="T1925">
        <v>0</v>
      </c>
      <c r="U1925">
        <v>10</v>
      </c>
      <c r="V1925" t="str">
        <f t="shared" si="31"/>
        <v>NÃO</v>
      </c>
    </row>
    <row r="1926" spans="1:22" x14ac:dyDescent="0.25">
      <c r="A1926" t="s">
        <v>9517</v>
      </c>
      <c r="B1926" t="s">
        <v>9518</v>
      </c>
      <c r="C1926" t="s">
        <v>9519</v>
      </c>
      <c r="D1926" t="s">
        <v>6407</v>
      </c>
      <c r="E1926" t="s">
        <v>62</v>
      </c>
      <c r="G1926">
        <v>6</v>
      </c>
      <c r="H1926" s="1" t="s">
        <v>24</v>
      </c>
      <c r="I1926" t="s">
        <v>9520</v>
      </c>
      <c r="J1926" t="s">
        <v>9521</v>
      </c>
      <c r="K1926">
        <v>194</v>
      </c>
      <c r="L1926">
        <v>1500</v>
      </c>
      <c r="M1926">
        <v>19.5</v>
      </c>
      <c r="N1926">
        <v>19.5</v>
      </c>
      <c r="O1926">
        <v>10.199999999999999</v>
      </c>
      <c r="P1926">
        <v>21</v>
      </c>
      <c r="Q1926">
        <v>21</v>
      </c>
      <c r="R1926">
        <v>32.5</v>
      </c>
      <c r="S1926" t="s">
        <v>24</v>
      </c>
      <c r="T1926">
        <v>0</v>
      </c>
      <c r="U1926">
        <v>10</v>
      </c>
      <c r="V1926" t="str">
        <f t="shared" si="31"/>
        <v>NÃO</v>
      </c>
    </row>
    <row r="1927" spans="1:22" x14ac:dyDescent="0.25">
      <c r="A1927" t="s">
        <v>9522</v>
      </c>
      <c r="B1927" t="s">
        <v>9523</v>
      </c>
      <c r="C1927" t="s">
        <v>9524</v>
      </c>
      <c r="D1927" t="s">
        <v>6407</v>
      </c>
      <c r="E1927" t="s">
        <v>62</v>
      </c>
      <c r="G1927">
        <v>6</v>
      </c>
      <c r="H1927" s="1" t="s">
        <v>24</v>
      </c>
      <c r="I1927" t="s">
        <v>9525</v>
      </c>
      <c r="J1927" t="s">
        <v>9526</v>
      </c>
      <c r="K1927">
        <v>194</v>
      </c>
      <c r="L1927">
        <v>1500</v>
      </c>
      <c r="M1927">
        <v>19.5</v>
      </c>
      <c r="N1927">
        <v>19.5</v>
      </c>
      <c r="O1927">
        <v>10.199999999999999</v>
      </c>
      <c r="P1927">
        <v>21</v>
      </c>
      <c r="Q1927">
        <v>21</v>
      </c>
      <c r="R1927">
        <v>32.5</v>
      </c>
      <c r="S1927" t="s">
        <v>24</v>
      </c>
      <c r="T1927">
        <v>0</v>
      </c>
      <c r="U1927">
        <v>10</v>
      </c>
      <c r="V1927" t="str">
        <f t="shared" si="31"/>
        <v>NÃO</v>
      </c>
    </row>
    <row r="1928" spans="1:22" x14ac:dyDescent="0.25">
      <c r="A1928" t="s">
        <v>9527</v>
      </c>
      <c r="B1928" t="s">
        <v>9528</v>
      </c>
      <c r="C1928" t="s">
        <v>9529</v>
      </c>
      <c r="D1928" t="s">
        <v>6407</v>
      </c>
      <c r="E1928" t="s">
        <v>62</v>
      </c>
      <c r="G1928">
        <v>6</v>
      </c>
      <c r="H1928" s="1" t="s">
        <v>24</v>
      </c>
      <c r="I1928" t="s">
        <v>9530</v>
      </c>
      <c r="J1928" t="s">
        <v>9531</v>
      </c>
      <c r="K1928">
        <v>140</v>
      </c>
      <c r="L1928">
        <v>1110</v>
      </c>
      <c r="M1928">
        <v>17.399999999999999</v>
      </c>
      <c r="N1928">
        <v>17.399999999999999</v>
      </c>
      <c r="O1928">
        <v>8.4</v>
      </c>
      <c r="P1928">
        <v>19</v>
      </c>
      <c r="Q1928">
        <v>19</v>
      </c>
      <c r="R1928">
        <v>29</v>
      </c>
      <c r="S1928" t="s">
        <v>24</v>
      </c>
      <c r="T1928">
        <v>0</v>
      </c>
      <c r="U1928">
        <v>10</v>
      </c>
      <c r="V1928" t="str">
        <f t="shared" si="31"/>
        <v>NÃO</v>
      </c>
    </row>
    <row r="1929" spans="1:22" x14ac:dyDescent="0.25">
      <c r="A1929" t="s">
        <v>9532</v>
      </c>
      <c r="B1929" t="s">
        <v>9533</v>
      </c>
      <c r="C1929" t="s">
        <v>9534</v>
      </c>
      <c r="D1929" t="s">
        <v>6407</v>
      </c>
      <c r="E1929" t="s">
        <v>62</v>
      </c>
      <c r="G1929">
        <v>6</v>
      </c>
      <c r="H1929" s="1" t="s">
        <v>24</v>
      </c>
      <c r="I1929" t="s">
        <v>9535</v>
      </c>
      <c r="J1929" t="s">
        <v>9536</v>
      </c>
      <c r="K1929">
        <v>140</v>
      </c>
      <c r="L1929">
        <v>1110</v>
      </c>
      <c r="M1929">
        <v>17.399999999999999</v>
      </c>
      <c r="N1929">
        <v>17.399999999999999</v>
      </c>
      <c r="O1929">
        <v>8.4</v>
      </c>
      <c r="P1929">
        <v>19</v>
      </c>
      <c r="Q1929">
        <v>19</v>
      </c>
      <c r="R1929">
        <v>29</v>
      </c>
      <c r="S1929" t="s">
        <v>24</v>
      </c>
      <c r="T1929">
        <v>0</v>
      </c>
      <c r="U1929">
        <v>10</v>
      </c>
      <c r="V1929" t="str">
        <f t="shared" si="31"/>
        <v>NÃO</v>
      </c>
    </row>
    <row r="1930" spans="1:22" x14ac:dyDescent="0.25">
      <c r="A1930" t="s">
        <v>9537</v>
      </c>
      <c r="B1930" t="s">
        <v>9538</v>
      </c>
      <c r="C1930" t="s">
        <v>9539</v>
      </c>
      <c r="D1930" t="s">
        <v>6407</v>
      </c>
      <c r="E1930" t="s">
        <v>62</v>
      </c>
      <c r="G1930">
        <v>12</v>
      </c>
      <c r="H1930" s="1" t="s">
        <v>24</v>
      </c>
      <c r="I1930" t="s">
        <v>9540</v>
      </c>
      <c r="J1930" t="s">
        <v>9541</v>
      </c>
      <c r="K1930">
        <v>107</v>
      </c>
      <c r="L1930">
        <v>1500</v>
      </c>
      <c r="M1930">
        <v>12.2</v>
      </c>
      <c r="N1930">
        <v>12.2</v>
      </c>
      <c r="O1930">
        <v>6.2</v>
      </c>
      <c r="P1930">
        <v>26</v>
      </c>
      <c r="Q1930">
        <v>15</v>
      </c>
      <c r="R1930">
        <v>24</v>
      </c>
      <c r="S1930" t="s">
        <v>24</v>
      </c>
      <c r="T1930">
        <v>0</v>
      </c>
      <c r="U1930">
        <v>10</v>
      </c>
      <c r="V1930" t="str">
        <f t="shared" si="31"/>
        <v>NÃO</v>
      </c>
    </row>
    <row r="1931" spans="1:22" x14ac:dyDescent="0.25">
      <c r="A1931" t="s">
        <v>9542</v>
      </c>
      <c r="B1931" t="s">
        <v>9543</v>
      </c>
      <c r="C1931" t="s">
        <v>9544</v>
      </c>
      <c r="D1931" t="s">
        <v>6407</v>
      </c>
      <c r="E1931" t="s">
        <v>62</v>
      </c>
      <c r="G1931">
        <v>6</v>
      </c>
      <c r="H1931" s="1" t="s">
        <v>24</v>
      </c>
      <c r="I1931" t="s">
        <v>9545</v>
      </c>
      <c r="J1931" t="s">
        <v>9546</v>
      </c>
      <c r="K1931">
        <v>220</v>
      </c>
      <c r="L1931">
        <v>1430</v>
      </c>
      <c r="M1931">
        <v>8</v>
      </c>
      <c r="N1931">
        <v>8</v>
      </c>
      <c r="O1931">
        <v>23</v>
      </c>
      <c r="P1931">
        <v>25</v>
      </c>
      <c r="Q1931">
        <v>17</v>
      </c>
      <c r="R1931">
        <v>24.5</v>
      </c>
      <c r="S1931" t="s">
        <v>24</v>
      </c>
      <c r="T1931">
        <v>0</v>
      </c>
      <c r="U1931">
        <v>10</v>
      </c>
      <c r="V1931" t="str">
        <f t="shared" si="31"/>
        <v>NÃO</v>
      </c>
    </row>
    <row r="1932" spans="1:22" x14ac:dyDescent="0.25">
      <c r="A1932" t="s">
        <v>9547</v>
      </c>
      <c r="B1932" t="s">
        <v>9548</v>
      </c>
      <c r="C1932" t="s">
        <v>9549</v>
      </c>
      <c r="D1932" t="s">
        <v>6407</v>
      </c>
      <c r="E1932" t="s">
        <v>62</v>
      </c>
      <c r="G1932">
        <v>6</v>
      </c>
      <c r="H1932" s="1" t="s">
        <v>24</v>
      </c>
      <c r="I1932" t="s">
        <v>9550</v>
      </c>
      <c r="J1932" t="s">
        <v>9551</v>
      </c>
      <c r="K1932">
        <v>146</v>
      </c>
      <c r="L1932">
        <v>880</v>
      </c>
      <c r="M1932">
        <v>8</v>
      </c>
      <c r="N1932">
        <v>8</v>
      </c>
      <c r="O1932">
        <v>15.8</v>
      </c>
      <c r="P1932">
        <v>25</v>
      </c>
      <c r="Q1932">
        <v>17</v>
      </c>
      <c r="R1932">
        <v>17.5</v>
      </c>
      <c r="S1932" t="s">
        <v>24</v>
      </c>
      <c r="T1932">
        <v>0</v>
      </c>
      <c r="U1932">
        <v>10</v>
      </c>
      <c r="V1932" t="str">
        <f t="shared" si="31"/>
        <v>NÃO</v>
      </c>
    </row>
    <row r="1933" spans="1:22" x14ac:dyDescent="0.25">
      <c r="A1933" t="s">
        <v>9552</v>
      </c>
      <c r="B1933" t="s">
        <v>9553</v>
      </c>
      <c r="C1933" t="s">
        <v>9554</v>
      </c>
      <c r="D1933" t="s">
        <v>6407</v>
      </c>
      <c r="E1933" t="s">
        <v>29</v>
      </c>
      <c r="F1933" t="s">
        <v>30</v>
      </c>
      <c r="G1933">
        <v>6</v>
      </c>
      <c r="H1933" s="1" t="s">
        <v>24</v>
      </c>
      <c r="I1933" t="s">
        <v>9555</v>
      </c>
      <c r="J1933" t="s">
        <v>9556</v>
      </c>
      <c r="K1933">
        <v>104</v>
      </c>
      <c r="L1933">
        <v>625</v>
      </c>
      <c r="M1933">
        <v>12.5</v>
      </c>
      <c r="N1933">
        <v>36.700000000000003</v>
      </c>
      <c r="O1933">
        <v>19.7</v>
      </c>
      <c r="P1933">
        <v>67.5</v>
      </c>
      <c r="Q1933">
        <v>47.5</v>
      </c>
      <c r="R1933">
        <v>28.5</v>
      </c>
      <c r="S1933" t="s">
        <v>24</v>
      </c>
      <c r="T1933">
        <v>0</v>
      </c>
      <c r="U1933">
        <v>10</v>
      </c>
      <c r="V1933" t="str">
        <f t="shared" si="31"/>
        <v>NÃO</v>
      </c>
    </row>
    <row r="1934" spans="1:22" x14ac:dyDescent="0.25">
      <c r="A1934" t="s">
        <v>9557</v>
      </c>
      <c r="B1934" t="s">
        <v>9558</v>
      </c>
      <c r="C1934" t="s">
        <v>9559</v>
      </c>
      <c r="D1934" t="s">
        <v>645</v>
      </c>
      <c r="E1934" t="s">
        <v>104</v>
      </c>
      <c r="F1934" t="s">
        <v>105</v>
      </c>
      <c r="G1934">
        <v>6</v>
      </c>
      <c r="H1934" s="1" t="s">
        <v>47</v>
      </c>
      <c r="I1934" t="s">
        <v>9560</v>
      </c>
      <c r="J1934" t="s">
        <v>9561</v>
      </c>
      <c r="K1934">
        <v>752</v>
      </c>
      <c r="L1934">
        <v>4512</v>
      </c>
      <c r="M1934">
        <v>20.5</v>
      </c>
      <c r="N1934">
        <v>8.5</v>
      </c>
      <c r="O1934">
        <v>8.5</v>
      </c>
      <c r="P1934">
        <v>29</v>
      </c>
      <c r="Q1934">
        <v>24</v>
      </c>
      <c r="R1934">
        <v>26.5</v>
      </c>
      <c r="S1934" t="s">
        <v>24</v>
      </c>
      <c r="T1934">
        <v>0</v>
      </c>
      <c r="U1934">
        <v>10</v>
      </c>
      <c r="V1934" t="str">
        <f t="shared" si="31"/>
        <v>SIM</v>
      </c>
    </row>
    <row r="1935" spans="1:22" x14ac:dyDescent="0.25">
      <c r="A1935" t="s">
        <v>9562</v>
      </c>
      <c r="B1935" t="s">
        <v>9563</v>
      </c>
      <c r="C1935" t="s">
        <v>9564</v>
      </c>
      <c r="D1935" t="s">
        <v>645</v>
      </c>
      <c r="E1935" t="s">
        <v>104</v>
      </c>
      <c r="F1935" t="s">
        <v>105</v>
      </c>
      <c r="G1935">
        <v>12</v>
      </c>
      <c r="H1935" s="1" t="s">
        <v>47</v>
      </c>
      <c r="I1935" t="s">
        <v>9565</v>
      </c>
      <c r="J1935" t="s">
        <v>9566</v>
      </c>
      <c r="K1935">
        <v>580</v>
      </c>
      <c r="L1935">
        <v>3480</v>
      </c>
      <c r="M1935">
        <v>27</v>
      </c>
      <c r="N1935">
        <v>9.8000000000000007</v>
      </c>
      <c r="O1935">
        <v>9.8000000000000007</v>
      </c>
      <c r="P1935">
        <v>40.5</v>
      </c>
      <c r="Q1935">
        <v>31.5</v>
      </c>
      <c r="R1935">
        <v>28</v>
      </c>
      <c r="S1935" t="s">
        <v>24</v>
      </c>
      <c r="T1935">
        <v>0</v>
      </c>
      <c r="U1935">
        <v>10</v>
      </c>
      <c r="V1935" t="str">
        <f t="shared" si="31"/>
        <v>SIM</v>
      </c>
    </row>
    <row r="1936" spans="1:22" x14ac:dyDescent="0.25">
      <c r="A1936" t="s">
        <v>9567</v>
      </c>
      <c r="B1936" t="s">
        <v>9568</v>
      </c>
      <c r="C1936" t="s">
        <v>9569</v>
      </c>
      <c r="D1936" t="s">
        <v>645</v>
      </c>
      <c r="E1936" t="s">
        <v>104</v>
      </c>
      <c r="F1936" t="s">
        <v>105</v>
      </c>
      <c r="G1936">
        <v>12</v>
      </c>
      <c r="H1936" s="1" t="s">
        <v>47</v>
      </c>
      <c r="I1936" t="s">
        <v>9570</v>
      </c>
      <c r="J1936" t="s">
        <v>9571</v>
      </c>
      <c r="K1936">
        <v>530</v>
      </c>
      <c r="L1936">
        <v>3180</v>
      </c>
      <c r="M1936">
        <v>11.9</v>
      </c>
      <c r="N1936">
        <v>11.9</v>
      </c>
      <c r="O1936">
        <v>17.5</v>
      </c>
      <c r="P1936">
        <v>52.1</v>
      </c>
      <c r="Q1936">
        <v>39.1</v>
      </c>
      <c r="R1936">
        <v>18.2</v>
      </c>
      <c r="S1936" t="s">
        <v>24</v>
      </c>
      <c r="T1936">
        <v>0</v>
      </c>
      <c r="U1936">
        <v>10</v>
      </c>
      <c r="V1936" t="str">
        <f t="shared" si="31"/>
        <v>SIM</v>
      </c>
    </row>
    <row r="1937" spans="1:22" x14ac:dyDescent="0.25">
      <c r="A1937" t="s">
        <v>9572</v>
      </c>
      <c r="B1937" t="s">
        <v>9573</v>
      </c>
      <c r="C1937" t="s">
        <v>9574</v>
      </c>
      <c r="D1937" t="s">
        <v>1654</v>
      </c>
      <c r="E1937" t="s">
        <v>29</v>
      </c>
      <c r="F1937" t="s">
        <v>30</v>
      </c>
      <c r="G1937">
        <v>12</v>
      </c>
      <c r="H1937" s="1" t="s">
        <v>24</v>
      </c>
      <c r="I1937" t="s">
        <v>9575</v>
      </c>
      <c r="J1937" t="s">
        <v>9576</v>
      </c>
      <c r="K1937">
        <v>600</v>
      </c>
      <c r="L1937">
        <v>7200</v>
      </c>
      <c r="M1937">
        <v>0</v>
      </c>
      <c r="N1937">
        <v>0</v>
      </c>
      <c r="O1937">
        <v>0</v>
      </c>
      <c r="P1937">
        <v>54</v>
      </c>
      <c r="Q1937">
        <v>23</v>
      </c>
      <c r="R1937">
        <v>35</v>
      </c>
      <c r="S1937" t="s">
        <v>24</v>
      </c>
      <c r="T1937">
        <v>0</v>
      </c>
      <c r="U1937">
        <v>10</v>
      </c>
      <c r="V1937" t="str">
        <f t="shared" si="31"/>
        <v>NÃO</v>
      </c>
    </row>
    <row r="1938" spans="1:22" x14ac:dyDescent="0.25">
      <c r="A1938" t="s">
        <v>9577</v>
      </c>
      <c r="B1938" t="s">
        <v>9578</v>
      </c>
      <c r="C1938" t="s">
        <v>9579</v>
      </c>
      <c r="D1938" t="s">
        <v>1654</v>
      </c>
      <c r="E1938" t="s">
        <v>29</v>
      </c>
      <c r="F1938" t="s">
        <v>30</v>
      </c>
      <c r="G1938">
        <v>12</v>
      </c>
      <c r="H1938" s="1" t="s">
        <v>24</v>
      </c>
      <c r="I1938" t="s">
        <v>9580</v>
      </c>
      <c r="J1938" t="s">
        <v>9581</v>
      </c>
      <c r="K1938">
        <v>600</v>
      </c>
      <c r="L1938">
        <v>7200</v>
      </c>
      <c r="M1938">
        <v>0</v>
      </c>
      <c r="N1938">
        <v>0</v>
      </c>
      <c r="O1938">
        <v>0</v>
      </c>
      <c r="P1938">
        <v>45.5</v>
      </c>
      <c r="Q1938">
        <v>31</v>
      </c>
      <c r="R1938">
        <v>27</v>
      </c>
      <c r="S1938" t="s">
        <v>24</v>
      </c>
      <c r="T1938">
        <v>0</v>
      </c>
      <c r="U1938">
        <v>10</v>
      </c>
      <c r="V1938" t="str">
        <f t="shared" si="31"/>
        <v>NÃO</v>
      </c>
    </row>
    <row r="1939" spans="1:22" x14ac:dyDescent="0.25">
      <c r="A1939" t="s">
        <v>9582</v>
      </c>
      <c r="B1939" t="s">
        <v>9583</v>
      </c>
      <c r="C1939" t="s">
        <v>9584</v>
      </c>
      <c r="D1939" t="s">
        <v>1654</v>
      </c>
      <c r="E1939" t="s">
        <v>62</v>
      </c>
      <c r="G1939">
        <v>12</v>
      </c>
      <c r="H1939" s="1" t="s">
        <v>24</v>
      </c>
      <c r="I1939" t="s">
        <v>9585</v>
      </c>
      <c r="J1939" t="s">
        <v>9586</v>
      </c>
      <c r="K1939">
        <v>399</v>
      </c>
      <c r="L1939">
        <v>4788</v>
      </c>
      <c r="M1939">
        <v>380</v>
      </c>
      <c r="N1939">
        <v>60</v>
      </c>
      <c r="O1939">
        <v>210</v>
      </c>
      <c r="P1939">
        <v>33.5</v>
      </c>
      <c r="Q1939">
        <v>38</v>
      </c>
      <c r="R1939">
        <v>33</v>
      </c>
      <c r="S1939" t="s">
        <v>24</v>
      </c>
      <c r="T1939">
        <v>0</v>
      </c>
      <c r="U1939">
        <v>10</v>
      </c>
      <c r="V1939" t="str">
        <f t="shared" si="31"/>
        <v>NÃO</v>
      </c>
    </row>
    <row r="1940" spans="1:22" x14ac:dyDescent="0.25">
      <c r="A1940" t="s">
        <v>9587</v>
      </c>
      <c r="B1940" t="s">
        <v>9588</v>
      </c>
      <c r="C1940" t="s">
        <v>9589</v>
      </c>
      <c r="D1940" t="s">
        <v>1654</v>
      </c>
      <c r="E1940" t="s">
        <v>112</v>
      </c>
      <c r="G1940">
        <v>6</v>
      </c>
      <c r="H1940" s="1" t="s">
        <v>24</v>
      </c>
      <c r="I1940" t="s">
        <v>9590</v>
      </c>
      <c r="J1940" t="s">
        <v>9591</v>
      </c>
      <c r="K1940">
        <v>626</v>
      </c>
      <c r="L1940">
        <v>4530</v>
      </c>
      <c r="M1940">
        <v>120</v>
      </c>
      <c r="N1940">
        <v>125</v>
      </c>
      <c r="O1940">
        <v>330</v>
      </c>
      <c r="P1940">
        <v>37.5</v>
      </c>
      <c r="Q1940">
        <v>36.5</v>
      </c>
      <c r="R1940">
        <v>30</v>
      </c>
      <c r="S1940" t="s">
        <v>24</v>
      </c>
      <c r="T1940">
        <v>0</v>
      </c>
      <c r="U1940">
        <v>15</v>
      </c>
      <c r="V1940" t="str">
        <f t="shared" si="31"/>
        <v>NÃO</v>
      </c>
    </row>
    <row r="1941" spans="1:22" x14ac:dyDescent="0.25">
      <c r="A1941" t="s">
        <v>9592</v>
      </c>
      <c r="B1941" t="s">
        <v>9593</v>
      </c>
      <c r="C1941" t="s">
        <v>9594</v>
      </c>
      <c r="D1941" t="s">
        <v>133</v>
      </c>
      <c r="E1941" t="s">
        <v>62</v>
      </c>
      <c r="G1941">
        <v>20</v>
      </c>
      <c r="H1941" s="1" t="s">
        <v>24</v>
      </c>
      <c r="I1941" t="s">
        <v>9595</v>
      </c>
      <c r="J1941" t="s">
        <v>9596</v>
      </c>
      <c r="K1941">
        <v>107</v>
      </c>
      <c r="L1941">
        <v>2140</v>
      </c>
      <c r="M1941">
        <v>6.5</v>
      </c>
      <c r="N1941">
        <v>6.5</v>
      </c>
      <c r="O1941">
        <v>23</v>
      </c>
      <c r="P1941">
        <v>40</v>
      </c>
      <c r="Q1941">
        <v>31</v>
      </c>
      <c r="R1941">
        <v>26</v>
      </c>
      <c r="S1941" t="s">
        <v>24</v>
      </c>
      <c r="T1941">
        <v>0</v>
      </c>
      <c r="U1941">
        <v>10</v>
      </c>
      <c r="V1941" t="str">
        <f t="shared" si="31"/>
        <v>NÃO</v>
      </c>
    </row>
    <row r="1942" spans="1:22" x14ac:dyDescent="0.25">
      <c r="A1942" t="s">
        <v>9597</v>
      </c>
      <c r="B1942" t="s">
        <v>9598</v>
      </c>
      <c r="C1942" t="s">
        <v>9599</v>
      </c>
      <c r="D1942" t="s">
        <v>133</v>
      </c>
      <c r="E1942" t="s">
        <v>62</v>
      </c>
      <c r="G1942">
        <v>20</v>
      </c>
      <c r="H1942" s="1" t="s">
        <v>24</v>
      </c>
      <c r="I1942" t="s">
        <v>9600</v>
      </c>
      <c r="J1942" t="s">
        <v>9601</v>
      </c>
      <c r="K1942">
        <v>107</v>
      </c>
      <c r="L1942">
        <v>2140</v>
      </c>
      <c r="M1942">
        <v>6.5</v>
      </c>
      <c r="N1942">
        <v>6.5</v>
      </c>
      <c r="O1942">
        <v>23</v>
      </c>
      <c r="P1942">
        <v>40</v>
      </c>
      <c r="Q1942">
        <v>31</v>
      </c>
      <c r="R1942">
        <v>26</v>
      </c>
      <c r="S1942" t="s">
        <v>24</v>
      </c>
      <c r="T1942">
        <v>0</v>
      </c>
      <c r="U1942">
        <v>10</v>
      </c>
      <c r="V1942" t="str">
        <f t="shared" si="31"/>
        <v>NÃO</v>
      </c>
    </row>
    <row r="1943" spans="1:22" x14ac:dyDescent="0.25">
      <c r="A1943" t="s">
        <v>9602</v>
      </c>
      <c r="B1943" t="s">
        <v>9603</v>
      </c>
      <c r="C1943" t="s">
        <v>9604</v>
      </c>
      <c r="D1943" t="s">
        <v>22</v>
      </c>
      <c r="E1943" t="s">
        <v>29</v>
      </c>
      <c r="F1943" t="s">
        <v>30</v>
      </c>
      <c r="G1943">
        <v>24</v>
      </c>
      <c r="H1943" s="1" t="s">
        <v>24</v>
      </c>
      <c r="I1943" t="s">
        <v>9605</v>
      </c>
      <c r="J1943" t="s">
        <v>9606</v>
      </c>
      <c r="K1943">
        <v>95</v>
      </c>
      <c r="L1943">
        <v>2280</v>
      </c>
      <c r="M1943">
        <v>12.5</v>
      </c>
      <c r="N1943">
        <v>12.5</v>
      </c>
      <c r="O1943">
        <v>20</v>
      </c>
      <c r="P1943">
        <v>52</v>
      </c>
      <c r="Q1943">
        <v>39</v>
      </c>
      <c r="R1943">
        <v>44</v>
      </c>
      <c r="S1943" t="s">
        <v>24</v>
      </c>
      <c r="T1943">
        <v>0</v>
      </c>
      <c r="U1943">
        <v>10</v>
      </c>
      <c r="V1943" t="str">
        <f t="shared" si="31"/>
        <v>NÃO</v>
      </c>
    </row>
    <row r="1944" spans="1:22" x14ac:dyDescent="0.25">
      <c r="A1944" t="s">
        <v>9607</v>
      </c>
      <c r="B1944" t="s">
        <v>9608</v>
      </c>
      <c r="C1944" t="s">
        <v>9609</v>
      </c>
      <c r="D1944" t="s">
        <v>22</v>
      </c>
      <c r="E1944" t="s">
        <v>29</v>
      </c>
      <c r="F1944" t="s">
        <v>30</v>
      </c>
      <c r="G1944">
        <v>24</v>
      </c>
      <c r="H1944" s="1" t="s">
        <v>24</v>
      </c>
      <c r="I1944" t="s">
        <v>9610</v>
      </c>
      <c r="J1944" t="s">
        <v>9611</v>
      </c>
      <c r="K1944">
        <v>104</v>
      </c>
      <c r="L1944">
        <v>3360</v>
      </c>
      <c r="M1944">
        <v>13</v>
      </c>
      <c r="N1944">
        <v>13</v>
      </c>
      <c r="O1944">
        <v>17.5</v>
      </c>
      <c r="P1944">
        <v>52</v>
      </c>
      <c r="Q1944">
        <v>39</v>
      </c>
      <c r="R1944">
        <v>44</v>
      </c>
      <c r="S1944" t="s">
        <v>24</v>
      </c>
      <c r="T1944">
        <v>0</v>
      </c>
      <c r="U1944">
        <v>10</v>
      </c>
      <c r="V1944" t="str">
        <f t="shared" si="31"/>
        <v>NÃO</v>
      </c>
    </row>
    <row r="1945" spans="1:22" x14ac:dyDescent="0.25">
      <c r="A1945" t="s">
        <v>9612</v>
      </c>
      <c r="B1945" t="s">
        <v>9613</v>
      </c>
      <c r="C1945" t="s">
        <v>9614</v>
      </c>
      <c r="D1945" t="s">
        <v>22</v>
      </c>
      <c r="E1945" t="s">
        <v>29</v>
      </c>
      <c r="F1945" t="s">
        <v>30</v>
      </c>
      <c r="G1945">
        <v>12</v>
      </c>
      <c r="H1945" s="1" t="s">
        <v>24</v>
      </c>
      <c r="I1945" t="s">
        <v>9615</v>
      </c>
      <c r="J1945" t="s">
        <v>9616</v>
      </c>
      <c r="K1945">
        <v>73</v>
      </c>
      <c r="L1945">
        <v>876</v>
      </c>
      <c r="M1945">
        <v>13</v>
      </c>
      <c r="N1945">
        <v>13</v>
      </c>
      <c r="O1945">
        <v>12</v>
      </c>
      <c r="P1945">
        <v>32</v>
      </c>
      <c r="Q1945">
        <v>28</v>
      </c>
      <c r="R1945">
        <v>43</v>
      </c>
      <c r="S1945" t="s">
        <v>24</v>
      </c>
      <c r="T1945">
        <v>0</v>
      </c>
      <c r="U1945">
        <v>10</v>
      </c>
      <c r="V1945" t="str">
        <f t="shared" si="31"/>
        <v>NÃO</v>
      </c>
    </row>
    <row r="1946" spans="1:22" x14ac:dyDescent="0.25">
      <c r="A1946" t="s">
        <v>9617</v>
      </c>
      <c r="B1946" t="s">
        <v>9618</v>
      </c>
      <c r="C1946" t="s">
        <v>9619</v>
      </c>
      <c r="D1946" t="s">
        <v>8814</v>
      </c>
      <c r="E1946" t="s">
        <v>8863</v>
      </c>
      <c r="G1946">
        <v>120</v>
      </c>
      <c r="H1946" s="1" t="s">
        <v>24</v>
      </c>
      <c r="I1946" t="s">
        <v>9620</v>
      </c>
      <c r="J1946" t="s">
        <v>9621</v>
      </c>
      <c r="K1946">
        <v>100</v>
      </c>
      <c r="L1946">
        <v>12000</v>
      </c>
      <c r="M1946">
        <v>25.5</v>
      </c>
      <c r="N1946">
        <v>11.3</v>
      </c>
      <c r="O1946">
        <v>3</v>
      </c>
      <c r="P1946">
        <v>40.5</v>
      </c>
      <c r="Q1946">
        <v>29.5</v>
      </c>
      <c r="R1946">
        <v>50</v>
      </c>
      <c r="S1946" t="s">
        <v>24</v>
      </c>
      <c r="T1946">
        <v>2</v>
      </c>
      <c r="U1946">
        <v>8</v>
      </c>
      <c r="V1946" t="str">
        <f t="shared" si="31"/>
        <v>NÃO</v>
      </c>
    </row>
    <row r="1947" spans="1:22" x14ac:dyDescent="0.25">
      <c r="A1947" t="s">
        <v>9622</v>
      </c>
      <c r="B1947" t="s">
        <v>9623</v>
      </c>
      <c r="C1947" t="s">
        <v>9624</v>
      </c>
      <c r="D1947" t="s">
        <v>2513</v>
      </c>
      <c r="E1947" t="s">
        <v>614</v>
      </c>
      <c r="G1947">
        <v>25</v>
      </c>
      <c r="H1947" s="1" t="s">
        <v>24</v>
      </c>
      <c r="I1947" t="s">
        <v>9625</v>
      </c>
      <c r="J1947" t="s">
        <v>9626</v>
      </c>
      <c r="K1947">
        <v>210</v>
      </c>
      <c r="L1947">
        <v>5250</v>
      </c>
      <c r="M1947">
        <v>34.299999999999997</v>
      </c>
      <c r="N1947">
        <v>20</v>
      </c>
      <c r="O1947">
        <v>4.2</v>
      </c>
      <c r="P1947">
        <v>60</v>
      </c>
      <c r="Q1947">
        <v>20</v>
      </c>
      <c r="R1947">
        <v>29.5</v>
      </c>
      <c r="S1947" t="s">
        <v>24</v>
      </c>
      <c r="T1947">
        <v>0</v>
      </c>
      <c r="U1947">
        <v>10</v>
      </c>
      <c r="V1947" t="str">
        <f t="shared" si="31"/>
        <v>NÃO</v>
      </c>
    </row>
    <row r="1948" spans="1:22" x14ac:dyDescent="0.25">
      <c r="A1948" t="s">
        <v>9627</v>
      </c>
      <c r="B1948" t="s">
        <v>9628</v>
      </c>
      <c r="C1948" t="s">
        <v>9629</v>
      </c>
      <c r="D1948" t="s">
        <v>2513</v>
      </c>
      <c r="E1948" t="s">
        <v>614</v>
      </c>
      <c r="G1948">
        <v>20</v>
      </c>
      <c r="H1948" s="1" t="s">
        <v>24</v>
      </c>
      <c r="I1948" t="s">
        <v>9630</v>
      </c>
      <c r="J1948" t="s">
        <v>9631</v>
      </c>
      <c r="K1948">
        <v>270</v>
      </c>
      <c r="L1948">
        <v>5400</v>
      </c>
      <c r="M1948">
        <v>36.299999999999997</v>
      </c>
      <c r="N1948">
        <v>22</v>
      </c>
      <c r="O1948">
        <v>4.4000000000000004</v>
      </c>
      <c r="P1948">
        <v>60</v>
      </c>
      <c r="Q1948">
        <v>20</v>
      </c>
      <c r="R1948">
        <v>29.5</v>
      </c>
      <c r="S1948" t="s">
        <v>24</v>
      </c>
      <c r="T1948">
        <v>0</v>
      </c>
      <c r="U1948">
        <v>10</v>
      </c>
      <c r="V1948" t="str">
        <f t="shared" si="31"/>
        <v>NÃO</v>
      </c>
    </row>
    <row r="1949" spans="1:22" x14ac:dyDescent="0.25">
      <c r="A1949" t="s">
        <v>9632</v>
      </c>
      <c r="B1949" t="s">
        <v>9633</v>
      </c>
      <c r="C1949" t="s">
        <v>9634</v>
      </c>
      <c r="D1949" t="s">
        <v>2513</v>
      </c>
      <c r="E1949" t="s">
        <v>614</v>
      </c>
      <c r="G1949">
        <v>12</v>
      </c>
      <c r="H1949" s="1" t="s">
        <v>24</v>
      </c>
      <c r="I1949" t="s">
        <v>9635</v>
      </c>
      <c r="J1949" t="s">
        <v>9636</v>
      </c>
      <c r="K1949">
        <v>310</v>
      </c>
      <c r="L1949">
        <v>3720</v>
      </c>
      <c r="M1949">
        <v>38.299999999999997</v>
      </c>
      <c r="N1949">
        <v>24</v>
      </c>
      <c r="O1949">
        <v>4.5999999999999996</v>
      </c>
      <c r="P1949">
        <v>60</v>
      </c>
      <c r="Q1949">
        <v>20</v>
      </c>
      <c r="R1949">
        <v>29.5</v>
      </c>
      <c r="S1949" t="s">
        <v>24</v>
      </c>
      <c r="T1949">
        <v>0</v>
      </c>
      <c r="U1949">
        <v>10</v>
      </c>
      <c r="V1949" t="str">
        <f t="shared" si="31"/>
        <v>NÃO</v>
      </c>
    </row>
    <row r="1950" spans="1:22" x14ac:dyDescent="0.25">
      <c r="A1950" t="s">
        <v>9637</v>
      </c>
      <c r="B1950" t="s">
        <v>9638</v>
      </c>
      <c r="C1950" t="s">
        <v>9639</v>
      </c>
      <c r="D1950" t="s">
        <v>2513</v>
      </c>
      <c r="E1950" t="s">
        <v>614</v>
      </c>
      <c r="G1950">
        <v>10</v>
      </c>
      <c r="H1950" s="1" t="s">
        <v>24</v>
      </c>
      <c r="I1950" t="s">
        <v>9640</v>
      </c>
      <c r="J1950" t="s">
        <v>9641</v>
      </c>
      <c r="K1950">
        <v>515</v>
      </c>
      <c r="L1950">
        <v>5150</v>
      </c>
      <c r="M1950">
        <v>44.9</v>
      </c>
      <c r="N1950">
        <v>28</v>
      </c>
      <c r="O1950">
        <v>5</v>
      </c>
      <c r="P1950">
        <v>60</v>
      </c>
      <c r="Q1950">
        <v>20</v>
      </c>
      <c r="R1950">
        <v>29.5</v>
      </c>
      <c r="S1950" t="s">
        <v>24</v>
      </c>
      <c r="T1950">
        <v>0</v>
      </c>
      <c r="U1950">
        <v>10</v>
      </c>
      <c r="V1950" t="str">
        <f t="shared" si="31"/>
        <v>NÃO</v>
      </c>
    </row>
    <row r="1951" spans="1:22" x14ac:dyDescent="0.25">
      <c r="A1951" t="s">
        <v>9642</v>
      </c>
      <c r="B1951" t="s">
        <v>9643</v>
      </c>
      <c r="C1951" t="s">
        <v>9644</v>
      </c>
      <c r="D1951" t="s">
        <v>2513</v>
      </c>
      <c r="E1951" t="s">
        <v>614</v>
      </c>
      <c r="G1951">
        <v>15</v>
      </c>
      <c r="H1951" s="1" t="s">
        <v>24</v>
      </c>
      <c r="I1951" t="s">
        <v>9645</v>
      </c>
      <c r="J1951" t="s">
        <v>9646</v>
      </c>
      <c r="K1951">
        <v>1037</v>
      </c>
      <c r="L1951">
        <v>15555</v>
      </c>
      <c r="M1951">
        <v>42</v>
      </c>
      <c r="N1951">
        <v>24</v>
      </c>
      <c r="O1951">
        <v>12</v>
      </c>
      <c r="P1951">
        <v>66.5</v>
      </c>
      <c r="Q1951">
        <v>48.5</v>
      </c>
      <c r="R1951">
        <v>31.7</v>
      </c>
      <c r="S1951" t="s">
        <v>24</v>
      </c>
      <c r="T1951">
        <v>0</v>
      </c>
      <c r="U1951">
        <v>10</v>
      </c>
      <c r="V1951" t="str">
        <f t="shared" si="31"/>
        <v>NÃO</v>
      </c>
    </row>
    <row r="1952" spans="1:22" x14ac:dyDescent="0.25">
      <c r="A1952" t="s">
        <v>9647</v>
      </c>
      <c r="B1952" t="s">
        <v>9648</v>
      </c>
      <c r="C1952" t="s">
        <v>9649</v>
      </c>
      <c r="D1952" t="s">
        <v>2513</v>
      </c>
      <c r="E1952" t="s">
        <v>614</v>
      </c>
      <c r="G1952">
        <v>10</v>
      </c>
      <c r="H1952" s="1" t="s">
        <v>24</v>
      </c>
      <c r="I1952" t="s">
        <v>9650</v>
      </c>
      <c r="J1952" t="s">
        <v>9651</v>
      </c>
      <c r="K1952">
        <v>1472</v>
      </c>
      <c r="L1952">
        <v>14720</v>
      </c>
      <c r="M1952">
        <v>50</v>
      </c>
      <c r="N1952">
        <v>28</v>
      </c>
      <c r="O1952">
        <v>15</v>
      </c>
      <c r="P1952">
        <v>66.5</v>
      </c>
      <c r="Q1952">
        <v>48.5</v>
      </c>
      <c r="R1952">
        <v>31.7</v>
      </c>
      <c r="S1952" t="s">
        <v>24</v>
      </c>
      <c r="T1952">
        <v>0</v>
      </c>
      <c r="U1952">
        <v>10</v>
      </c>
      <c r="V1952" t="str">
        <f t="shared" si="31"/>
        <v>NÃO</v>
      </c>
    </row>
    <row r="1953" spans="1:22" x14ac:dyDescent="0.25">
      <c r="A1953" t="s">
        <v>9652</v>
      </c>
      <c r="B1953" t="s">
        <v>9653</v>
      </c>
      <c r="C1953" t="s">
        <v>9654</v>
      </c>
      <c r="D1953" t="s">
        <v>2513</v>
      </c>
      <c r="E1953" t="s">
        <v>614</v>
      </c>
      <c r="G1953">
        <v>20</v>
      </c>
      <c r="H1953" s="1" t="s">
        <v>24</v>
      </c>
      <c r="I1953" t="s">
        <v>9655</v>
      </c>
      <c r="J1953" t="s">
        <v>9656</v>
      </c>
      <c r="K1953">
        <v>175</v>
      </c>
      <c r="L1953">
        <v>3500</v>
      </c>
      <c r="M1953">
        <v>20</v>
      </c>
      <c r="N1953">
        <v>20</v>
      </c>
      <c r="O1953">
        <v>10.199999999999999</v>
      </c>
      <c r="P1953">
        <v>50</v>
      </c>
      <c r="Q1953">
        <v>40</v>
      </c>
      <c r="R1953">
        <v>59.5</v>
      </c>
      <c r="S1953" t="s">
        <v>24</v>
      </c>
      <c r="T1953">
        <v>0</v>
      </c>
      <c r="U1953">
        <v>10</v>
      </c>
      <c r="V1953" t="str">
        <f t="shared" si="31"/>
        <v>NÃO</v>
      </c>
    </row>
    <row r="1954" spans="1:22" x14ac:dyDescent="0.25">
      <c r="A1954" t="s">
        <v>9657</v>
      </c>
      <c r="B1954" t="s">
        <v>9658</v>
      </c>
      <c r="C1954" t="s">
        <v>9659</v>
      </c>
      <c r="D1954" t="s">
        <v>2513</v>
      </c>
      <c r="E1954" t="s">
        <v>614</v>
      </c>
      <c r="G1954">
        <v>16</v>
      </c>
      <c r="H1954" s="1" t="s">
        <v>24</v>
      </c>
      <c r="I1954" t="s">
        <v>9660</v>
      </c>
      <c r="J1954" t="s">
        <v>9661</v>
      </c>
      <c r="K1954">
        <v>270</v>
      </c>
      <c r="L1954">
        <v>4320</v>
      </c>
      <c r="M1954">
        <v>25</v>
      </c>
      <c r="N1954">
        <v>25</v>
      </c>
      <c r="O1954">
        <v>10.199999999999999</v>
      </c>
      <c r="P1954">
        <v>50</v>
      </c>
      <c r="Q1954">
        <v>40</v>
      </c>
      <c r="R1954">
        <v>59.5</v>
      </c>
      <c r="S1954" t="s">
        <v>24</v>
      </c>
      <c r="T1954">
        <v>0</v>
      </c>
      <c r="U1954">
        <v>10</v>
      </c>
      <c r="V1954" t="str">
        <f t="shared" si="31"/>
        <v>NÃO</v>
      </c>
    </row>
    <row r="1955" spans="1:22" x14ac:dyDescent="0.25">
      <c r="A1955" t="s">
        <v>9662</v>
      </c>
      <c r="B1955" t="s">
        <v>9663</v>
      </c>
      <c r="C1955" t="s">
        <v>9664</v>
      </c>
      <c r="D1955" t="s">
        <v>138</v>
      </c>
      <c r="E1955" t="s">
        <v>62</v>
      </c>
      <c r="G1955">
        <v>6</v>
      </c>
      <c r="H1955" s="1" t="s">
        <v>24</v>
      </c>
      <c r="I1955" t="s">
        <v>9665</v>
      </c>
      <c r="J1955" t="s">
        <v>9666</v>
      </c>
      <c r="K1955">
        <v>252</v>
      </c>
      <c r="L1955">
        <v>1512</v>
      </c>
      <c r="M1955">
        <v>20</v>
      </c>
      <c r="N1955">
        <v>11</v>
      </c>
      <c r="O1955">
        <v>23</v>
      </c>
      <c r="P1955">
        <v>0</v>
      </c>
      <c r="Q1955">
        <v>0</v>
      </c>
      <c r="R1955">
        <v>0</v>
      </c>
      <c r="S1955" t="s">
        <v>24</v>
      </c>
      <c r="T1955">
        <v>0</v>
      </c>
      <c r="U1955">
        <v>10</v>
      </c>
      <c r="V1955" t="str">
        <f t="shared" si="31"/>
        <v>NÃO</v>
      </c>
    </row>
    <row r="1956" spans="1:22" x14ac:dyDescent="0.25">
      <c r="A1956" t="s">
        <v>9667</v>
      </c>
      <c r="B1956" t="s">
        <v>9668</v>
      </c>
      <c r="C1956" t="s">
        <v>9669</v>
      </c>
      <c r="D1956" t="s">
        <v>138</v>
      </c>
      <c r="E1956" t="s">
        <v>29</v>
      </c>
      <c r="F1956" t="s">
        <v>30</v>
      </c>
      <c r="G1956">
        <v>12</v>
      </c>
      <c r="H1956" s="1" t="s">
        <v>24</v>
      </c>
      <c r="I1956" t="s">
        <v>9670</v>
      </c>
      <c r="J1956" t="s">
        <v>9671</v>
      </c>
      <c r="K1956">
        <v>70</v>
      </c>
      <c r="L1956">
        <v>840</v>
      </c>
      <c r="M1956">
        <v>29</v>
      </c>
      <c r="N1956">
        <v>16</v>
      </c>
      <c r="O1956">
        <v>12</v>
      </c>
      <c r="P1956">
        <v>0</v>
      </c>
      <c r="Q1956">
        <v>0</v>
      </c>
      <c r="R1956">
        <v>0</v>
      </c>
      <c r="S1956" t="s">
        <v>24</v>
      </c>
      <c r="T1956">
        <v>0</v>
      </c>
      <c r="U1956">
        <v>10</v>
      </c>
      <c r="V1956" t="str">
        <f t="shared" si="31"/>
        <v>NÃO</v>
      </c>
    </row>
    <row r="1957" spans="1:22" x14ac:dyDescent="0.25">
      <c r="A1957" t="s">
        <v>9672</v>
      </c>
      <c r="B1957" t="s">
        <v>9673</v>
      </c>
      <c r="C1957" t="s">
        <v>9674</v>
      </c>
      <c r="D1957" t="s">
        <v>138</v>
      </c>
      <c r="E1957" t="s">
        <v>29</v>
      </c>
      <c r="F1957" t="s">
        <v>30</v>
      </c>
      <c r="G1957">
        <v>12</v>
      </c>
      <c r="H1957" s="1" t="s">
        <v>24</v>
      </c>
      <c r="I1957" t="s">
        <v>9675</v>
      </c>
      <c r="J1957" t="s">
        <v>9676</v>
      </c>
      <c r="K1957">
        <v>26</v>
      </c>
      <c r="L1957">
        <v>312</v>
      </c>
      <c r="M1957">
        <v>10</v>
      </c>
      <c r="N1957">
        <v>10</v>
      </c>
      <c r="O1957">
        <v>12.5</v>
      </c>
      <c r="P1957">
        <v>0</v>
      </c>
      <c r="Q1957">
        <v>0</v>
      </c>
      <c r="R1957">
        <v>0</v>
      </c>
      <c r="S1957" t="s">
        <v>24</v>
      </c>
      <c r="T1957">
        <v>0</v>
      </c>
      <c r="U1957">
        <v>10</v>
      </c>
      <c r="V1957" t="str">
        <f t="shared" si="31"/>
        <v>NÃO</v>
      </c>
    </row>
    <row r="1958" spans="1:22" x14ac:dyDescent="0.25">
      <c r="A1958" t="s">
        <v>9677</v>
      </c>
      <c r="B1958" t="s">
        <v>9678</v>
      </c>
      <c r="C1958" t="s">
        <v>9679</v>
      </c>
      <c r="D1958" t="s">
        <v>68</v>
      </c>
      <c r="E1958" t="s">
        <v>29</v>
      </c>
      <c r="F1958" t="s">
        <v>30</v>
      </c>
      <c r="G1958">
        <v>24</v>
      </c>
      <c r="H1958" s="1" t="s">
        <v>24</v>
      </c>
      <c r="I1958" t="s">
        <v>9680</v>
      </c>
      <c r="J1958" t="s">
        <v>9681</v>
      </c>
      <c r="K1958">
        <v>71</v>
      </c>
      <c r="L1958">
        <v>1900</v>
      </c>
      <c r="M1958">
        <v>10</v>
      </c>
      <c r="N1958">
        <v>10</v>
      </c>
      <c r="O1958">
        <v>17</v>
      </c>
      <c r="P1958">
        <v>0</v>
      </c>
      <c r="Q1958">
        <v>0</v>
      </c>
      <c r="R1958">
        <v>0</v>
      </c>
      <c r="S1958" t="s">
        <v>24</v>
      </c>
      <c r="T1958">
        <v>0</v>
      </c>
      <c r="U1958">
        <v>10</v>
      </c>
      <c r="V1958" t="str">
        <f t="shared" si="31"/>
        <v>NÃO</v>
      </c>
    </row>
    <row r="1959" spans="1:22" x14ac:dyDescent="0.25">
      <c r="A1959" t="s">
        <v>9682</v>
      </c>
      <c r="B1959" t="s">
        <v>9683</v>
      </c>
      <c r="C1959" t="s">
        <v>1094</v>
      </c>
      <c r="D1959" t="s">
        <v>68</v>
      </c>
      <c r="E1959" t="s">
        <v>29</v>
      </c>
      <c r="F1959" t="s">
        <v>30</v>
      </c>
      <c r="G1959">
        <v>24</v>
      </c>
      <c r="H1959" s="1" t="s">
        <v>24</v>
      </c>
      <c r="I1959" t="s">
        <v>9684</v>
      </c>
      <c r="J1959" t="s">
        <v>9685</v>
      </c>
      <c r="K1959">
        <v>85</v>
      </c>
      <c r="L1959">
        <v>2448</v>
      </c>
      <c r="M1959">
        <v>10.5</v>
      </c>
      <c r="N1959">
        <v>9.5</v>
      </c>
      <c r="O1959">
        <v>16.5</v>
      </c>
      <c r="P1959">
        <v>0</v>
      </c>
      <c r="Q1959">
        <v>0</v>
      </c>
      <c r="R1959">
        <v>0</v>
      </c>
      <c r="S1959" t="s">
        <v>24</v>
      </c>
      <c r="T1959">
        <v>0</v>
      </c>
      <c r="U1959">
        <v>10</v>
      </c>
      <c r="V1959" t="str">
        <f t="shared" si="31"/>
        <v>NÃO</v>
      </c>
    </row>
    <row r="1960" spans="1:22" x14ac:dyDescent="0.25">
      <c r="A1960" t="s">
        <v>9686</v>
      </c>
      <c r="B1960" t="s">
        <v>9687</v>
      </c>
      <c r="C1960" t="s">
        <v>8538</v>
      </c>
      <c r="D1960" t="s">
        <v>68</v>
      </c>
      <c r="E1960" t="s">
        <v>29</v>
      </c>
      <c r="F1960" t="s">
        <v>30</v>
      </c>
      <c r="G1960">
        <v>24</v>
      </c>
      <c r="H1960" s="1" t="s">
        <v>24</v>
      </c>
      <c r="I1960" t="s">
        <v>9688</v>
      </c>
      <c r="J1960" t="s">
        <v>9689</v>
      </c>
      <c r="K1960">
        <v>109</v>
      </c>
      <c r="L1960">
        <v>5520</v>
      </c>
      <c r="M1960">
        <v>26</v>
      </c>
      <c r="N1960">
        <v>19</v>
      </c>
      <c r="O1960">
        <v>21.5</v>
      </c>
      <c r="P1960">
        <v>0</v>
      </c>
      <c r="Q1960">
        <v>0</v>
      </c>
      <c r="R1960">
        <v>0</v>
      </c>
      <c r="S1960" t="s">
        <v>24</v>
      </c>
      <c r="T1960">
        <v>0</v>
      </c>
      <c r="U1960">
        <v>10</v>
      </c>
      <c r="V1960" t="str">
        <f t="shared" si="31"/>
        <v>NÃO</v>
      </c>
    </row>
    <row r="1961" spans="1:22" x14ac:dyDescent="0.25">
      <c r="A1961" t="s">
        <v>9690</v>
      </c>
      <c r="B1961" t="s">
        <v>9691</v>
      </c>
      <c r="C1961" t="s">
        <v>9692</v>
      </c>
      <c r="D1961" t="s">
        <v>111</v>
      </c>
      <c r="E1961" t="s">
        <v>112</v>
      </c>
      <c r="G1961">
        <v>6</v>
      </c>
      <c r="H1961" s="1" t="s">
        <v>24</v>
      </c>
      <c r="I1961" t="s">
        <v>9693</v>
      </c>
      <c r="J1961" t="s">
        <v>9694</v>
      </c>
      <c r="K1961">
        <v>523</v>
      </c>
      <c r="L1961">
        <v>3138</v>
      </c>
      <c r="M1961">
        <v>10</v>
      </c>
      <c r="N1961">
        <v>13.4</v>
      </c>
      <c r="O1961">
        <v>31.4</v>
      </c>
      <c r="P1961">
        <v>33</v>
      </c>
      <c r="Q1961">
        <v>22</v>
      </c>
      <c r="R1961">
        <v>33</v>
      </c>
      <c r="S1961" t="s">
        <v>24</v>
      </c>
      <c r="T1961">
        <v>0</v>
      </c>
      <c r="U1961">
        <v>15</v>
      </c>
      <c r="V1961" t="str">
        <f t="shared" si="31"/>
        <v>NÃO</v>
      </c>
    </row>
    <row r="1962" spans="1:22" x14ac:dyDescent="0.25">
      <c r="A1962" t="s">
        <v>9695</v>
      </c>
      <c r="B1962" t="s">
        <v>9696</v>
      </c>
      <c r="C1962" t="s">
        <v>9697</v>
      </c>
      <c r="D1962" t="s">
        <v>1608</v>
      </c>
      <c r="E1962" t="s">
        <v>104</v>
      </c>
      <c r="F1962" t="s">
        <v>105</v>
      </c>
      <c r="G1962">
        <v>1</v>
      </c>
      <c r="H1962" s="1" t="s">
        <v>24</v>
      </c>
      <c r="I1962" t="s">
        <v>9698</v>
      </c>
      <c r="J1962" t="s">
        <v>9699</v>
      </c>
      <c r="K1962">
        <v>1600</v>
      </c>
      <c r="L1962">
        <v>1950</v>
      </c>
      <c r="M1962">
        <v>34</v>
      </c>
      <c r="N1962">
        <v>34</v>
      </c>
      <c r="O1962">
        <v>20</v>
      </c>
      <c r="P1962">
        <v>35</v>
      </c>
      <c r="Q1962">
        <v>35</v>
      </c>
      <c r="R1962">
        <v>21</v>
      </c>
      <c r="S1962" t="s">
        <v>24</v>
      </c>
      <c r="T1962">
        <v>0</v>
      </c>
      <c r="U1962">
        <v>10</v>
      </c>
      <c r="V1962" t="str">
        <f t="shared" si="31"/>
        <v>NÃO</v>
      </c>
    </row>
    <row r="1963" spans="1:22" x14ac:dyDescent="0.25">
      <c r="A1963" t="s">
        <v>9700</v>
      </c>
      <c r="B1963" t="s">
        <v>9701</v>
      </c>
      <c r="C1963" t="s">
        <v>9702</v>
      </c>
      <c r="D1963" t="s">
        <v>1608</v>
      </c>
      <c r="E1963" t="s">
        <v>104</v>
      </c>
      <c r="F1963" t="s">
        <v>105</v>
      </c>
      <c r="G1963">
        <v>1</v>
      </c>
      <c r="H1963" s="1" t="s">
        <v>24</v>
      </c>
      <c r="I1963" t="s">
        <v>9703</v>
      </c>
      <c r="J1963" t="s">
        <v>9704</v>
      </c>
      <c r="K1963">
        <v>2000</v>
      </c>
      <c r="L1963">
        <v>2350</v>
      </c>
      <c r="M1963">
        <v>34</v>
      </c>
      <c r="N1963">
        <v>34</v>
      </c>
      <c r="O1963">
        <v>29</v>
      </c>
      <c r="P1963">
        <v>35</v>
      </c>
      <c r="Q1963">
        <v>35</v>
      </c>
      <c r="R1963">
        <v>21</v>
      </c>
      <c r="S1963" t="s">
        <v>24</v>
      </c>
      <c r="T1963">
        <v>0</v>
      </c>
      <c r="U1963">
        <v>10</v>
      </c>
      <c r="V1963" t="str">
        <f t="shared" si="31"/>
        <v>NÃO</v>
      </c>
    </row>
    <row r="1964" spans="1:22" x14ac:dyDescent="0.25">
      <c r="A1964" t="s">
        <v>9705</v>
      </c>
      <c r="B1964" t="s">
        <v>9706</v>
      </c>
      <c r="C1964" t="s">
        <v>9707</v>
      </c>
      <c r="D1964" t="s">
        <v>1608</v>
      </c>
      <c r="E1964" t="s">
        <v>104</v>
      </c>
      <c r="F1964" t="s">
        <v>105</v>
      </c>
      <c r="G1964">
        <v>6</v>
      </c>
      <c r="H1964" s="1" t="s">
        <v>47</v>
      </c>
      <c r="I1964" t="s">
        <v>9708</v>
      </c>
      <c r="J1964" t="s">
        <v>9709</v>
      </c>
      <c r="K1964">
        <v>1000</v>
      </c>
      <c r="L1964">
        <v>6350</v>
      </c>
      <c r="M1964">
        <v>34</v>
      </c>
      <c r="N1964">
        <v>34</v>
      </c>
      <c r="O1964">
        <v>2.5</v>
      </c>
      <c r="P1964">
        <v>35</v>
      </c>
      <c r="Q1964">
        <v>35</v>
      </c>
      <c r="R1964">
        <v>9</v>
      </c>
      <c r="S1964" t="s">
        <v>24</v>
      </c>
      <c r="T1964">
        <v>0</v>
      </c>
      <c r="U1964">
        <v>10</v>
      </c>
      <c r="V1964" t="str">
        <f t="shared" si="31"/>
        <v>SIM</v>
      </c>
    </row>
    <row r="1965" spans="1:22" x14ac:dyDescent="0.25">
      <c r="A1965" t="s">
        <v>9710</v>
      </c>
      <c r="B1965" t="s">
        <v>9711</v>
      </c>
      <c r="C1965" t="s">
        <v>9712</v>
      </c>
      <c r="D1965" t="s">
        <v>1608</v>
      </c>
      <c r="E1965" t="s">
        <v>2343</v>
      </c>
      <c r="G1965">
        <v>6</v>
      </c>
      <c r="H1965" s="1" t="s">
        <v>47</v>
      </c>
      <c r="I1965" t="s">
        <v>9713</v>
      </c>
      <c r="J1965" t="s">
        <v>9714</v>
      </c>
      <c r="K1965">
        <v>1250</v>
      </c>
      <c r="L1965">
        <v>7500</v>
      </c>
      <c r="M1965">
        <v>33</v>
      </c>
      <c r="N1965">
        <v>33</v>
      </c>
      <c r="O1965">
        <v>8</v>
      </c>
      <c r="P1965">
        <v>38</v>
      </c>
      <c r="Q1965">
        <v>35</v>
      </c>
      <c r="R1965">
        <v>7.5</v>
      </c>
      <c r="S1965" t="s">
        <v>24</v>
      </c>
      <c r="T1965">
        <v>0</v>
      </c>
      <c r="U1965">
        <v>15</v>
      </c>
      <c r="V1965" t="str">
        <f t="shared" si="31"/>
        <v>SIM</v>
      </c>
    </row>
    <row r="1966" spans="1:22" x14ac:dyDescent="0.25">
      <c r="A1966" t="s">
        <v>9715</v>
      </c>
      <c r="B1966" t="s">
        <v>9716</v>
      </c>
      <c r="C1966" t="s">
        <v>9717</v>
      </c>
      <c r="D1966" t="s">
        <v>1608</v>
      </c>
      <c r="E1966" t="s">
        <v>2343</v>
      </c>
      <c r="F1966" t="s">
        <v>12578</v>
      </c>
      <c r="G1966">
        <v>1</v>
      </c>
      <c r="H1966" s="1" t="s">
        <v>24</v>
      </c>
      <c r="I1966" t="s">
        <v>9718</v>
      </c>
      <c r="J1966" t="s">
        <v>9719</v>
      </c>
      <c r="K1966">
        <v>1650</v>
      </c>
      <c r="L1966">
        <v>2000</v>
      </c>
      <c r="M1966">
        <v>33</v>
      </c>
      <c r="N1966">
        <v>33</v>
      </c>
      <c r="O1966">
        <v>17</v>
      </c>
      <c r="P1966">
        <v>35</v>
      </c>
      <c r="Q1966">
        <v>35</v>
      </c>
      <c r="R1966">
        <v>16</v>
      </c>
      <c r="S1966" t="s">
        <v>24</v>
      </c>
      <c r="T1966">
        <v>0</v>
      </c>
      <c r="U1966">
        <v>15</v>
      </c>
      <c r="V1966" t="str">
        <f t="shared" si="31"/>
        <v>NÃO</v>
      </c>
    </row>
    <row r="1967" spans="1:22" x14ac:dyDescent="0.25">
      <c r="A1967" t="s">
        <v>9720</v>
      </c>
      <c r="B1967" t="s">
        <v>9721</v>
      </c>
      <c r="C1967" t="s">
        <v>9722</v>
      </c>
      <c r="D1967" t="s">
        <v>2433</v>
      </c>
      <c r="E1967" t="s">
        <v>2466</v>
      </c>
      <c r="F1967" t="s">
        <v>2467</v>
      </c>
      <c r="G1967">
        <v>12</v>
      </c>
      <c r="H1967" s="1" t="s">
        <v>47</v>
      </c>
      <c r="I1967" t="s">
        <v>9723</v>
      </c>
      <c r="J1967" t="s">
        <v>9724</v>
      </c>
      <c r="K1967">
        <v>700</v>
      </c>
      <c r="L1967">
        <v>8340</v>
      </c>
      <c r="M1967">
        <v>24</v>
      </c>
      <c r="N1967">
        <v>2.16</v>
      </c>
      <c r="O1967">
        <v>1.26</v>
      </c>
      <c r="P1967">
        <v>25.5</v>
      </c>
      <c r="Q1967">
        <v>15.5</v>
      </c>
      <c r="R1967">
        <v>26.5</v>
      </c>
      <c r="S1967" t="s">
        <v>24</v>
      </c>
      <c r="T1967">
        <v>0</v>
      </c>
      <c r="U1967">
        <v>0</v>
      </c>
      <c r="V1967" t="str">
        <f t="shared" si="31"/>
        <v>SIM</v>
      </c>
    </row>
    <row r="1968" spans="1:22" x14ac:dyDescent="0.25">
      <c r="A1968" t="s">
        <v>9725</v>
      </c>
      <c r="B1968" t="s">
        <v>9726</v>
      </c>
      <c r="C1968" t="s">
        <v>9727</v>
      </c>
      <c r="D1968" t="s">
        <v>2433</v>
      </c>
      <c r="E1968" t="s">
        <v>2466</v>
      </c>
      <c r="F1968" t="s">
        <v>2467</v>
      </c>
      <c r="G1968">
        <v>12</v>
      </c>
      <c r="H1968" s="1" t="s">
        <v>47</v>
      </c>
      <c r="I1968" t="s">
        <v>9728</v>
      </c>
      <c r="J1968" t="s">
        <v>9729</v>
      </c>
      <c r="K1968">
        <v>580</v>
      </c>
      <c r="L1968">
        <v>6960</v>
      </c>
      <c r="M1968">
        <v>22</v>
      </c>
      <c r="N1968">
        <v>1.94</v>
      </c>
      <c r="O1968">
        <v>1.26</v>
      </c>
      <c r="P1968">
        <v>23.7</v>
      </c>
      <c r="Q1968">
        <v>16.3</v>
      </c>
      <c r="R1968">
        <v>25</v>
      </c>
      <c r="S1968" t="s">
        <v>24</v>
      </c>
      <c r="T1968">
        <v>0</v>
      </c>
      <c r="U1968">
        <v>0</v>
      </c>
      <c r="V1968" t="str">
        <f t="shared" si="31"/>
        <v>SIM</v>
      </c>
    </row>
    <row r="1969" spans="1:22" x14ac:dyDescent="0.25">
      <c r="A1969" t="s">
        <v>9730</v>
      </c>
      <c r="B1969" t="s">
        <v>9731</v>
      </c>
      <c r="C1969" t="s">
        <v>9732</v>
      </c>
      <c r="D1969" t="s">
        <v>2433</v>
      </c>
      <c r="E1969" t="s">
        <v>2466</v>
      </c>
      <c r="F1969" t="s">
        <v>2467</v>
      </c>
      <c r="G1969">
        <v>2</v>
      </c>
      <c r="H1969" s="1" t="s">
        <v>24</v>
      </c>
      <c r="I1969" t="s">
        <v>9733</v>
      </c>
      <c r="J1969" t="s">
        <v>9734</v>
      </c>
      <c r="K1969">
        <v>5460</v>
      </c>
      <c r="L1969">
        <v>10920</v>
      </c>
      <c r="M1969">
        <v>42.5</v>
      </c>
      <c r="N1969">
        <v>30.5</v>
      </c>
      <c r="O1969">
        <v>19</v>
      </c>
      <c r="P1969">
        <v>29.7</v>
      </c>
      <c r="Q1969">
        <v>24.7</v>
      </c>
      <c r="R1969">
        <v>16</v>
      </c>
      <c r="S1969" t="s">
        <v>24</v>
      </c>
      <c r="T1969">
        <v>0</v>
      </c>
      <c r="U1969">
        <v>0</v>
      </c>
      <c r="V1969" t="str">
        <f t="shared" si="31"/>
        <v>NÃO</v>
      </c>
    </row>
    <row r="1970" spans="1:22" x14ac:dyDescent="0.25">
      <c r="A1970" t="s">
        <v>9735</v>
      </c>
      <c r="B1970" t="s">
        <v>9736</v>
      </c>
      <c r="C1970" t="s">
        <v>9737</v>
      </c>
      <c r="D1970" t="s">
        <v>2433</v>
      </c>
      <c r="E1970" t="s">
        <v>2466</v>
      </c>
      <c r="F1970" t="s">
        <v>2467</v>
      </c>
      <c r="G1970">
        <v>1</v>
      </c>
      <c r="H1970" s="1" t="s">
        <v>24</v>
      </c>
      <c r="I1970" t="s">
        <v>9738</v>
      </c>
      <c r="K1970">
        <v>7440</v>
      </c>
      <c r="L1970">
        <v>7440</v>
      </c>
      <c r="M1970">
        <v>36</v>
      </c>
      <c r="N1970">
        <v>20.2</v>
      </c>
      <c r="O1970">
        <v>26.5</v>
      </c>
      <c r="P1970">
        <v>36</v>
      </c>
      <c r="Q1970">
        <v>20.2</v>
      </c>
      <c r="R1970">
        <v>26.5</v>
      </c>
      <c r="S1970" t="s">
        <v>24</v>
      </c>
      <c r="T1970">
        <v>0</v>
      </c>
      <c r="U1970">
        <v>0</v>
      </c>
      <c r="V1970" t="str">
        <f t="shared" si="31"/>
        <v>NÃO</v>
      </c>
    </row>
    <row r="1971" spans="1:22" x14ac:dyDescent="0.25">
      <c r="A1971" t="s">
        <v>9739</v>
      </c>
      <c r="B1971" t="s">
        <v>9740</v>
      </c>
      <c r="C1971" t="s">
        <v>9741</v>
      </c>
      <c r="D1971" t="s">
        <v>2433</v>
      </c>
      <c r="E1971" t="s">
        <v>2466</v>
      </c>
      <c r="F1971" t="s">
        <v>2467</v>
      </c>
      <c r="G1971">
        <v>1</v>
      </c>
      <c r="H1971" s="1" t="s">
        <v>24</v>
      </c>
      <c r="I1971" t="s">
        <v>9742</v>
      </c>
      <c r="K1971">
        <v>9710</v>
      </c>
      <c r="L1971">
        <v>9710</v>
      </c>
      <c r="M1971">
        <v>36</v>
      </c>
      <c r="N1971">
        <v>27.2</v>
      </c>
      <c r="O1971">
        <v>20.5</v>
      </c>
      <c r="P1971">
        <v>36</v>
      </c>
      <c r="Q1971">
        <v>27.2</v>
      </c>
      <c r="R1971">
        <v>20.5</v>
      </c>
      <c r="S1971" t="s">
        <v>24</v>
      </c>
      <c r="T1971">
        <v>0</v>
      </c>
      <c r="U1971">
        <v>0</v>
      </c>
      <c r="V1971" t="str">
        <f t="shared" si="31"/>
        <v>NÃO</v>
      </c>
    </row>
    <row r="1972" spans="1:22" x14ac:dyDescent="0.25">
      <c r="A1972" t="s">
        <v>9743</v>
      </c>
      <c r="B1972" t="s">
        <v>9744</v>
      </c>
      <c r="C1972" t="s">
        <v>9745</v>
      </c>
      <c r="D1972" t="s">
        <v>2433</v>
      </c>
      <c r="E1972" t="s">
        <v>2466</v>
      </c>
      <c r="F1972" t="s">
        <v>2467</v>
      </c>
      <c r="G1972">
        <v>2</v>
      </c>
      <c r="H1972" s="1" t="s">
        <v>24</v>
      </c>
      <c r="I1972" t="s">
        <v>9746</v>
      </c>
      <c r="J1972" t="s">
        <v>9747</v>
      </c>
      <c r="K1972">
        <v>5580</v>
      </c>
      <c r="L1972">
        <v>11160</v>
      </c>
      <c r="M1972">
        <v>42.5</v>
      </c>
      <c r="N1972">
        <v>30.5</v>
      </c>
      <c r="O1972">
        <v>19</v>
      </c>
      <c r="P1972">
        <v>35</v>
      </c>
      <c r="Q1972">
        <v>26.5</v>
      </c>
      <c r="R1972">
        <v>20</v>
      </c>
      <c r="S1972" t="s">
        <v>24</v>
      </c>
      <c r="T1972">
        <v>0</v>
      </c>
      <c r="U1972">
        <v>0</v>
      </c>
      <c r="V1972" t="str">
        <f t="shared" si="31"/>
        <v>NÃO</v>
      </c>
    </row>
    <row r="1973" spans="1:22" x14ac:dyDescent="0.25">
      <c r="A1973" t="s">
        <v>9748</v>
      </c>
      <c r="B1973" t="s">
        <v>9749</v>
      </c>
      <c r="C1973" t="s">
        <v>9750</v>
      </c>
      <c r="D1973" t="s">
        <v>2433</v>
      </c>
      <c r="E1973" t="s">
        <v>2466</v>
      </c>
      <c r="F1973" t="s">
        <v>2467</v>
      </c>
      <c r="G1973">
        <v>12</v>
      </c>
      <c r="H1973" s="1" t="s">
        <v>47</v>
      </c>
      <c r="I1973" t="s">
        <v>9751</v>
      </c>
      <c r="J1973" t="s">
        <v>9752</v>
      </c>
      <c r="K1973">
        <v>850</v>
      </c>
      <c r="L1973">
        <v>10220</v>
      </c>
      <c r="M1973">
        <v>26</v>
      </c>
      <c r="N1973">
        <v>2.5</v>
      </c>
      <c r="O1973">
        <v>26</v>
      </c>
      <c r="P1973">
        <v>29.7</v>
      </c>
      <c r="Q1973">
        <v>17.5</v>
      </c>
      <c r="R1973">
        <v>29.5</v>
      </c>
      <c r="S1973" t="s">
        <v>24</v>
      </c>
      <c r="T1973">
        <v>0</v>
      </c>
      <c r="U1973">
        <v>0</v>
      </c>
      <c r="V1973" t="str">
        <f t="shared" si="31"/>
        <v>SIM</v>
      </c>
    </row>
    <row r="1974" spans="1:22" x14ac:dyDescent="0.25">
      <c r="A1974" t="s">
        <v>9753</v>
      </c>
      <c r="B1974" t="s">
        <v>9754</v>
      </c>
      <c r="C1974" t="s">
        <v>9755</v>
      </c>
      <c r="D1974" t="s">
        <v>2433</v>
      </c>
      <c r="E1974" t="s">
        <v>2466</v>
      </c>
      <c r="F1974" t="s">
        <v>2467</v>
      </c>
      <c r="G1974">
        <v>12</v>
      </c>
      <c r="H1974" s="1" t="s">
        <v>47</v>
      </c>
      <c r="I1974" t="s">
        <v>9756</v>
      </c>
      <c r="J1974" t="s">
        <v>9757</v>
      </c>
      <c r="K1974">
        <v>670</v>
      </c>
      <c r="L1974">
        <v>7990</v>
      </c>
      <c r="M1974">
        <v>23</v>
      </c>
      <c r="N1974">
        <v>3.5</v>
      </c>
      <c r="O1974">
        <v>23</v>
      </c>
      <c r="P1974">
        <v>26</v>
      </c>
      <c r="Q1974">
        <v>18.8</v>
      </c>
      <c r="R1974">
        <v>24.6</v>
      </c>
      <c r="S1974" t="s">
        <v>24</v>
      </c>
      <c r="T1974">
        <v>0</v>
      </c>
      <c r="U1974">
        <v>0</v>
      </c>
      <c r="V1974" t="str">
        <f t="shared" si="31"/>
        <v>SIM</v>
      </c>
    </row>
    <row r="1975" spans="1:22" x14ac:dyDescent="0.25">
      <c r="A1975" t="s">
        <v>9758</v>
      </c>
      <c r="B1975" t="s">
        <v>9759</v>
      </c>
      <c r="C1975" t="s">
        <v>9760</v>
      </c>
      <c r="D1975" t="s">
        <v>149</v>
      </c>
      <c r="E1975" t="s">
        <v>62</v>
      </c>
      <c r="G1975">
        <v>6</v>
      </c>
      <c r="H1975" s="1" t="s">
        <v>24</v>
      </c>
      <c r="I1975" t="s">
        <v>9761</v>
      </c>
      <c r="J1975" t="s">
        <v>9762</v>
      </c>
      <c r="K1975">
        <v>475</v>
      </c>
      <c r="L1975">
        <v>2850</v>
      </c>
      <c r="M1975">
        <v>41</v>
      </c>
      <c r="N1975">
        <v>27</v>
      </c>
      <c r="O1975">
        <v>16</v>
      </c>
      <c r="P1975">
        <v>41</v>
      </c>
      <c r="Q1975">
        <v>27</v>
      </c>
      <c r="R1975">
        <v>28</v>
      </c>
      <c r="S1975" t="s">
        <v>24</v>
      </c>
      <c r="T1975">
        <v>0</v>
      </c>
      <c r="U1975">
        <v>10</v>
      </c>
      <c r="V1975" t="str">
        <f t="shared" si="31"/>
        <v>NÃO</v>
      </c>
    </row>
    <row r="1976" spans="1:22" x14ac:dyDescent="0.25">
      <c r="A1976" t="s">
        <v>9763</v>
      </c>
      <c r="B1976" t="s">
        <v>9764</v>
      </c>
      <c r="C1976" t="s">
        <v>9765</v>
      </c>
      <c r="D1976" t="s">
        <v>149</v>
      </c>
      <c r="E1976" t="s">
        <v>62</v>
      </c>
      <c r="G1976">
        <v>6</v>
      </c>
      <c r="H1976" s="1" t="s">
        <v>24</v>
      </c>
      <c r="I1976" t="s">
        <v>9766</v>
      </c>
      <c r="J1976" t="s">
        <v>9767</v>
      </c>
      <c r="K1976">
        <v>642</v>
      </c>
      <c r="L1976">
        <v>3852</v>
      </c>
      <c r="M1976">
        <v>46</v>
      </c>
      <c r="N1976">
        <v>31</v>
      </c>
      <c r="O1976">
        <v>19</v>
      </c>
      <c r="P1976">
        <v>46</v>
      </c>
      <c r="Q1976">
        <v>31</v>
      </c>
      <c r="R1976">
        <v>31</v>
      </c>
      <c r="S1976" t="s">
        <v>24</v>
      </c>
      <c r="T1976">
        <v>0</v>
      </c>
      <c r="U1976">
        <v>10</v>
      </c>
      <c r="V1976" t="str">
        <f t="shared" si="31"/>
        <v>NÃO</v>
      </c>
    </row>
    <row r="1977" spans="1:22" x14ac:dyDescent="0.25">
      <c r="A1977" t="s">
        <v>9768</v>
      </c>
      <c r="B1977" t="s">
        <v>9769</v>
      </c>
      <c r="C1977" t="s">
        <v>9770</v>
      </c>
      <c r="D1977" t="s">
        <v>149</v>
      </c>
      <c r="E1977" t="s">
        <v>62</v>
      </c>
      <c r="G1977">
        <v>6</v>
      </c>
      <c r="H1977" s="1" t="s">
        <v>24</v>
      </c>
      <c r="I1977" t="s">
        <v>9771</v>
      </c>
      <c r="J1977" t="s">
        <v>9772</v>
      </c>
      <c r="K1977">
        <v>941</v>
      </c>
      <c r="L1977">
        <v>5646</v>
      </c>
      <c r="M1977">
        <v>46</v>
      </c>
      <c r="N1977">
        <v>34</v>
      </c>
      <c r="O1977">
        <v>26</v>
      </c>
      <c r="P1977">
        <v>46</v>
      </c>
      <c r="Q1977">
        <v>34</v>
      </c>
      <c r="R1977">
        <v>50</v>
      </c>
      <c r="S1977" t="s">
        <v>24</v>
      </c>
      <c r="T1977">
        <v>0</v>
      </c>
      <c r="U1977">
        <v>10</v>
      </c>
      <c r="V1977" t="str">
        <f t="shared" si="31"/>
        <v>NÃO</v>
      </c>
    </row>
    <row r="1978" spans="1:22" x14ac:dyDescent="0.25">
      <c r="A1978" t="s">
        <v>9773</v>
      </c>
      <c r="B1978" t="s">
        <v>9774</v>
      </c>
      <c r="C1978" t="s">
        <v>9775</v>
      </c>
      <c r="D1978" t="s">
        <v>149</v>
      </c>
      <c r="E1978" t="s">
        <v>62</v>
      </c>
      <c r="G1978">
        <v>6</v>
      </c>
      <c r="H1978" s="1" t="s">
        <v>24</v>
      </c>
      <c r="I1978" t="s">
        <v>9776</v>
      </c>
      <c r="J1978" t="s">
        <v>9777</v>
      </c>
      <c r="K1978">
        <v>1287</v>
      </c>
      <c r="L1978">
        <v>7722</v>
      </c>
      <c r="M1978">
        <v>52</v>
      </c>
      <c r="N1978">
        <v>37</v>
      </c>
      <c r="O1978">
        <v>30</v>
      </c>
      <c r="P1978">
        <v>52</v>
      </c>
      <c r="Q1978">
        <v>37</v>
      </c>
      <c r="R1978">
        <v>54</v>
      </c>
      <c r="S1978" t="s">
        <v>24</v>
      </c>
      <c r="T1978">
        <v>0</v>
      </c>
      <c r="U1978">
        <v>10</v>
      </c>
      <c r="V1978" t="str">
        <f t="shared" si="31"/>
        <v>NÃO</v>
      </c>
    </row>
    <row r="1979" spans="1:22" x14ac:dyDescent="0.25">
      <c r="A1979" t="s">
        <v>9778</v>
      </c>
      <c r="B1979" t="s">
        <v>9779</v>
      </c>
      <c r="C1979" t="s">
        <v>9780</v>
      </c>
      <c r="D1979" t="s">
        <v>149</v>
      </c>
      <c r="E1979" t="s">
        <v>62</v>
      </c>
      <c r="G1979">
        <v>3</v>
      </c>
      <c r="H1979" s="1" t="s">
        <v>24</v>
      </c>
      <c r="I1979" t="s">
        <v>9781</v>
      </c>
      <c r="J1979" t="s">
        <v>9782</v>
      </c>
      <c r="K1979">
        <v>1785</v>
      </c>
      <c r="L1979">
        <v>5355</v>
      </c>
      <c r="M1979">
        <v>59</v>
      </c>
      <c r="N1979">
        <v>41</v>
      </c>
      <c r="O1979">
        <v>36</v>
      </c>
      <c r="P1979">
        <v>59</v>
      </c>
      <c r="Q1979">
        <v>41</v>
      </c>
      <c r="R1979">
        <v>44</v>
      </c>
      <c r="S1979" t="s">
        <v>24</v>
      </c>
      <c r="T1979">
        <v>0</v>
      </c>
      <c r="U1979">
        <v>10</v>
      </c>
      <c r="V1979" t="str">
        <f t="shared" si="31"/>
        <v>NÃO</v>
      </c>
    </row>
    <row r="1980" spans="1:22" x14ac:dyDescent="0.25">
      <c r="A1980" t="s">
        <v>9783</v>
      </c>
      <c r="B1980" t="s">
        <v>9784</v>
      </c>
      <c r="C1980" t="s">
        <v>9785</v>
      </c>
      <c r="D1980" t="s">
        <v>149</v>
      </c>
      <c r="E1980" t="s">
        <v>62</v>
      </c>
      <c r="G1980">
        <v>3</v>
      </c>
      <c r="H1980" s="1" t="s">
        <v>24</v>
      </c>
      <c r="I1980" t="s">
        <v>9786</v>
      </c>
      <c r="J1980" t="s">
        <v>9787</v>
      </c>
      <c r="K1980">
        <v>2324</v>
      </c>
      <c r="L1980">
        <v>6972</v>
      </c>
      <c r="M1980">
        <v>64</v>
      </c>
      <c r="N1980">
        <v>45</v>
      </c>
      <c r="O1980">
        <v>40</v>
      </c>
      <c r="P1980">
        <v>64</v>
      </c>
      <c r="Q1980">
        <v>45</v>
      </c>
      <c r="R1980">
        <v>48</v>
      </c>
      <c r="S1980" t="s">
        <v>24</v>
      </c>
      <c r="T1980">
        <v>0</v>
      </c>
      <c r="U1980">
        <v>10</v>
      </c>
      <c r="V1980" t="str">
        <f t="shared" si="31"/>
        <v>NÃO</v>
      </c>
    </row>
    <row r="1981" spans="1:22" x14ac:dyDescent="0.25">
      <c r="A1981" t="s">
        <v>9788</v>
      </c>
      <c r="B1981" t="s">
        <v>9789</v>
      </c>
      <c r="C1981" t="s">
        <v>9790</v>
      </c>
      <c r="D1981" t="s">
        <v>74</v>
      </c>
      <c r="E1981" t="s">
        <v>62</v>
      </c>
      <c r="G1981">
        <v>12</v>
      </c>
      <c r="H1981" s="1" t="s">
        <v>24</v>
      </c>
      <c r="I1981" t="s">
        <v>9791</v>
      </c>
      <c r="J1981" t="s">
        <v>9792</v>
      </c>
      <c r="K1981">
        <v>41</v>
      </c>
      <c r="L1981">
        <v>492</v>
      </c>
      <c r="M1981">
        <v>54</v>
      </c>
      <c r="N1981">
        <v>54</v>
      </c>
      <c r="O1981">
        <v>45.1</v>
      </c>
      <c r="P1981">
        <v>26</v>
      </c>
      <c r="Q1981">
        <v>25</v>
      </c>
      <c r="R1981">
        <v>12</v>
      </c>
      <c r="S1981" t="s">
        <v>24</v>
      </c>
      <c r="T1981">
        <v>0</v>
      </c>
      <c r="U1981">
        <v>10</v>
      </c>
      <c r="V1981" t="str">
        <f t="shared" si="31"/>
        <v>NÃO</v>
      </c>
    </row>
    <row r="1982" spans="1:22" x14ac:dyDescent="0.25">
      <c r="A1982" t="s">
        <v>9793</v>
      </c>
      <c r="B1982" t="s">
        <v>9794</v>
      </c>
      <c r="C1982" t="s">
        <v>9795</v>
      </c>
      <c r="D1982" t="s">
        <v>74</v>
      </c>
      <c r="E1982" t="s">
        <v>62</v>
      </c>
      <c r="G1982">
        <v>12</v>
      </c>
      <c r="H1982" s="1" t="s">
        <v>24</v>
      </c>
      <c r="I1982" t="s">
        <v>9796</v>
      </c>
      <c r="J1982" t="s">
        <v>9797</v>
      </c>
      <c r="K1982">
        <v>40</v>
      </c>
      <c r="L1982">
        <v>680</v>
      </c>
      <c r="M1982">
        <v>8.4</v>
      </c>
      <c r="N1982">
        <v>8.4</v>
      </c>
      <c r="O1982">
        <v>20.8</v>
      </c>
      <c r="P1982">
        <v>31.5</v>
      </c>
      <c r="Q1982">
        <v>24</v>
      </c>
      <c r="R1982">
        <v>18.5</v>
      </c>
      <c r="S1982" t="s">
        <v>24</v>
      </c>
      <c r="T1982">
        <v>0</v>
      </c>
      <c r="U1982">
        <v>10</v>
      </c>
      <c r="V1982" t="str">
        <f t="shared" si="31"/>
        <v>NÃO</v>
      </c>
    </row>
    <row r="1983" spans="1:22" x14ac:dyDescent="0.25">
      <c r="A1983" t="s">
        <v>9798</v>
      </c>
      <c r="B1983" t="s">
        <v>9799</v>
      </c>
      <c r="C1983" t="s">
        <v>9800</v>
      </c>
      <c r="D1983" t="s">
        <v>74</v>
      </c>
      <c r="E1983" t="s">
        <v>29</v>
      </c>
      <c r="F1983" t="s">
        <v>30</v>
      </c>
      <c r="G1983">
        <v>4</v>
      </c>
      <c r="H1983" s="1" t="s">
        <v>24</v>
      </c>
      <c r="I1983" t="s">
        <v>9801</v>
      </c>
      <c r="J1983" t="s">
        <v>9802</v>
      </c>
      <c r="K1983">
        <v>302</v>
      </c>
      <c r="L1983">
        <v>1740</v>
      </c>
      <c r="M1983">
        <v>11.2</v>
      </c>
      <c r="N1983">
        <v>6.8</v>
      </c>
      <c r="O1983">
        <v>25.3</v>
      </c>
      <c r="P1983">
        <v>52</v>
      </c>
      <c r="Q1983">
        <v>28.5</v>
      </c>
      <c r="R1983">
        <v>38</v>
      </c>
      <c r="S1983" t="s">
        <v>24</v>
      </c>
      <c r="T1983">
        <v>0</v>
      </c>
      <c r="U1983">
        <v>10</v>
      </c>
      <c r="V1983" t="str">
        <f t="shared" si="31"/>
        <v>NÃO</v>
      </c>
    </row>
    <row r="1984" spans="1:22" x14ac:dyDescent="0.25">
      <c r="A1984" t="s">
        <v>9803</v>
      </c>
      <c r="B1984" t="s">
        <v>9804</v>
      </c>
      <c r="C1984" t="s">
        <v>9805</v>
      </c>
      <c r="D1984" t="s">
        <v>74</v>
      </c>
      <c r="E1984" t="s">
        <v>29</v>
      </c>
      <c r="F1984" t="s">
        <v>30</v>
      </c>
      <c r="G1984">
        <v>6</v>
      </c>
      <c r="H1984" s="1" t="s">
        <v>24</v>
      </c>
      <c r="I1984" t="s">
        <v>9806</v>
      </c>
      <c r="J1984" t="s">
        <v>9807</v>
      </c>
      <c r="K1984">
        <v>230</v>
      </c>
      <c r="L1984">
        <v>1907</v>
      </c>
      <c r="M1984">
        <v>26</v>
      </c>
      <c r="N1984">
        <v>20</v>
      </c>
      <c r="O1984">
        <v>17</v>
      </c>
      <c r="P1984">
        <v>61.5</v>
      </c>
      <c r="Q1984">
        <v>43</v>
      </c>
      <c r="R1984">
        <v>20</v>
      </c>
      <c r="S1984" t="s">
        <v>24</v>
      </c>
      <c r="T1984">
        <v>0</v>
      </c>
      <c r="U1984">
        <v>10</v>
      </c>
      <c r="V1984" t="str">
        <f t="shared" si="31"/>
        <v>NÃO</v>
      </c>
    </row>
    <row r="1985" spans="1:22" x14ac:dyDescent="0.25">
      <c r="A1985" t="s">
        <v>9808</v>
      </c>
      <c r="B1985" t="s">
        <v>9809</v>
      </c>
      <c r="C1985" t="s">
        <v>9810</v>
      </c>
      <c r="D1985" t="s">
        <v>74</v>
      </c>
      <c r="E1985" t="s">
        <v>62</v>
      </c>
      <c r="G1985">
        <v>12</v>
      </c>
      <c r="H1985" s="1" t="s">
        <v>24</v>
      </c>
      <c r="I1985" t="s">
        <v>9811</v>
      </c>
      <c r="J1985" t="s">
        <v>9812</v>
      </c>
      <c r="K1985">
        <v>169</v>
      </c>
      <c r="L1985">
        <v>1341</v>
      </c>
      <c r="M1985">
        <v>23.2</v>
      </c>
      <c r="N1985">
        <v>16.2</v>
      </c>
      <c r="O1985">
        <v>28.3</v>
      </c>
      <c r="P1985">
        <v>52</v>
      </c>
      <c r="Q1985">
        <v>21</v>
      </c>
      <c r="R1985">
        <v>27.5</v>
      </c>
      <c r="S1985" t="s">
        <v>24</v>
      </c>
      <c r="T1985">
        <v>0</v>
      </c>
      <c r="U1985">
        <v>10</v>
      </c>
      <c r="V1985" t="str">
        <f t="shared" si="31"/>
        <v>NÃO</v>
      </c>
    </row>
    <row r="1986" spans="1:22" x14ac:dyDescent="0.25">
      <c r="A1986" t="s">
        <v>9813</v>
      </c>
      <c r="B1986" t="s">
        <v>9814</v>
      </c>
      <c r="C1986" t="s">
        <v>9815</v>
      </c>
      <c r="D1986" t="s">
        <v>74</v>
      </c>
      <c r="E1986" t="s">
        <v>62</v>
      </c>
      <c r="G1986">
        <v>12</v>
      </c>
      <c r="H1986" s="1" t="s">
        <v>24</v>
      </c>
      <c r="I1986" t="s">
        <v>9816</v>
      </c>
      <c r="J1986" t="s">
        <v>9817</v>
      </c>
      <c r="K1986">
        <v>77</v>
      </c>
      <c r="L1986">
        <v>925</v>
      </c>
      <c r="M1986">
        <v>8.5</v>
      </c>
      <c r="N1986">
        <v>8.5</v>
      </c>
      <c r="O1986">
        <v>21</v>
      </c>
      <c r="P1986">
        <v>32</v>
      </c>
      <c r="Q1986">
        <v>26</v>
      </c>
      <c r="R1986">
        <v>28.5</v>
      </c>
      <c r="S1986" t="s">
        <v>24</v>
      </c>
      <c r="T1986">
        <v>0</v>
      </c>
      <c r="U1986">
        <v>10</v>
      </c>
      <c r="V1986" t="str">
        <f t="shared" si="31"/>
        <v>NÃO</v>
      </c>
    </row>
    <row r="1987" spans="1:22" x14ac:dyDescent="0.25">
      <c r="A1987" t="s">
        <v>9818</v>
      </c>
      <c r="B1987" t="s">
        <v>9819</v>
      </c>
      <c r="C1987" t="s">
        <v>9820</v>
      </c>
      <c r="D1987" t="s">
        <v>74</v>
      </c>
      <c r="E1987" t="s">
        <v>29</v>
      </c>
      <c r="F1987" t="s">
        <v>30</v>
      </c>
      <c r="G1987">
        <v>6</v>
      </c>
      <c r="H1987" s="1" t="s">
        <v>24</v>
      </c>
      <c r="I1987" t="s">
        <v>9821</v>
      </c>
      <c r="J1987" t="s">
        <v>9822</v>
      </c>
      <c r="K1987">
        <v>191</v>
      </c>
      <c r="L1987">
        <v>1146</v>
      </c>
      <c r="M1987">
        <v>20.5</v>
      </c>
      <c r="N1987">
        <v>15.6</v>
      </c>
      <c r="O1987">
        <v>21.8</v>
      </c>
      <c r="P1987">
        <v>16</v>
      </c>
      <c r="Q1987">
        <v>16</v>
      </c>
      <c r="R1987">
        <v>53</v>
      </c>
      <c r="S1987" t="s">
        <v>24</v>
      </c>
      <c r="T1987">
        <v>0</v>
      </c>
      <c r="U1987">
        <v>10</v>
      </c>
      <c r="V1987" t="str">
        <f t="shared" si="31"/>
        <v>NÃO</v>
      </c>
    </row>
    <row r="1988" spans="1:22" x14ac:dyDescent="0.25">
      <c r="A1988" t="s">
        <v>9823</v>
      </c>
      <c r="B1988" t="s">
        <v>9824</v>
      </c>
      <c r="C1988" t="s">
        <v>9825</v>
      </c>
      <c r="D1988" t="s">
        <v>74</v>
      </c>
      <c r="E1988" t="s">
        <v>29</v>
      </c>
      <c r="F1988" t="s">
        <v>30</v>
      </c>
      <c r="G1988">
        <v>6</v>
      </c>
      <c r="H1988" s="1" t="s">
        <v>24</v>
      </c>
      <c r="I1988" t="s">
        <v>9826</v>
      </c>
      <c r="J1988" t="s">
        <v>9827</v>
      </c>
      <c r="K1988">
        <v>365</v>
      </c>
      <c r="L1988">
        <v>2192</v>
      </c>
      <c r="M1988">
        <v>23.8</v>
      </c>
      <c r="N1988">
        <v>19.399999999999999</v>
      </c>
      <c r="O1988">
        <v>28.2</v>
      </c>
      <c r="P1988">
        <v>21</v>
      </c>
      <c r="Q1988">
        <v>21</v>
      </c>
      <c r="R1988">
        <v>65</v>
      </c>
      <c r="S1988" t="s">
        <v>24</v>
      </c>
      <c r="T1988">
        <v>0</v>
      </c>
      <c r="U1988">
        <v>10</v>
      </c>
      <c r="V1988" t="str">
        <f t="shared" ref="V1988:V2051" si="32">IF(OR(S1988="S",H1988="S"),"SIM","NÃO")</f>
        <v>NÃO</v>
      </c>
    </row>
    <row r="1989" spans="1:22" x14ac:dyDescent="0.25">
      <c r="A1989" t="s">
        <v>9828</v>
      </c>
      <c r="B1989" t="s">
        <v>9829</v>
      </c>
      <c r="C1989" t="s">
        <v>9830</v>
      </c>
      <c r="D1989" t="s">
        <v>74</v>
      </c>
      <c r="E1989" t="s">
        <v>29</v>
      </c>
      <c r="F1989" t="s">
        <v>30</v>
      </c>
      <c r="G1989">
        <v>12</v>
      </c>
      <c r="H1989" s="1" t="s">
        <v>24</v>
      </c>
      <c r="I1989" t="s">
        <v>9831</v>
      </c>
      <c r="J1989" t="s">
        <v>9832</v>
      </c>
      <c r="K1989">
        <v>43</v>
      </c>
      <c r="L1989">
        <v>515</v>
      </c>
      <c r="M1989">
        <v>18.5</v>
      </c>
      <c r="N1989">
        <v>15.2</v>
      </c>
      <c r="O1989">
        <v>14.5</v>
      </c>
      <c r="P1989">
        <v>33</v>
      </c>
      <c r="Q1989">
        <v>18.7</v>
      </c>
      <c r="R1989">
        <v>15</v>
      </c>
      <c r="S1989" t="s">
        <v>24</v>
      </c>
      <c r="T1989">
        <v>0</v>
      </c>
      <c r="U1989">
        <v>10</v>
      </c>
      <c r="V1989" t="str">
        <f t="shared" si="32"/>
        <v>NÃO</v>
      </c>
    </row>
    <row r="1990" spans="1:22" x14ac:dyDescent="0.25">
      <c r="A1990" t="s">
        <v>9833</v>
      </c>
      <c r="B1990" t="s">
        <v>9834</v>
      </c>
      <c r="C1990" t="s">
        <v>9835</v>
      </c>
      <c r="D1990" t="s">
        <v>74</v>
      </c>
      <c r="E1990" t="s">
        <v>29</v>
      </c>
      <c r="F1990" t="s">
        <v>30</v>
      </c>
      <c r="G1990">
        <v>6</v>
      </c>
      <c r="H1990" s="1" t="s">
        <v>24</v>
      </c>
      <c r="I1990" t="s">
        <v>9836</v>
      </c>
      <c r="J1990" t="s">
        <v>9837</v>
      </c>
      <c r="K1990">
        <v>478</v>
      </c>
      <c r="L1990">
        <v>2868</v>
      </c>
      <c r="M1990">
        <v>51</v>
      </c>
      <c r="N1990">
        <v>35.799999999999997</v>
      </c>
      <c r="O1990">
        <v>12.4</v>
      </c>
      <c r="P1990">
        <v>51</v>
      </c>
      <c r="Q1990">
        <v>36.5</v>
      </c>
      <c r="R1990">
        <v>36</v>
      </c>
      <c r="S1990" t="s">
        <v>24</v>
      </c>
      <c r="T1990">
        <v>0</v>
      </c>
      <c r="U1990">
        <v>10</v>
      </c>
      <c r="V1990" t="str">
        <f t="shared" si="32"/>
        <v>NÃO</v>
      </c>
    </row>
    <row r="1991" spans="1:22" x14ac:dyDescent="0.25">
      <c r="A1991" t="s">
        <v>9838</v>
      </c>
      <c r="B1991" t="s">
        <v>9839</v>
      </c>
      <c r="C1991" t="s">
        <v>9840</v>
      </c>
      <c r="D1991" t="s">
        <v>74</v>
      </c>
      <c r="E1991" t="s">
        <v>62</v>
      </c>
      <c r="G1991">
        <v>8</v>
      </c>
      <c r="H1991" s="1" t="s">
        <v>24</v>
      </c>
      <c r="I1991" t="s">
        <v>9841</v>
      </c>
      <c r="J1991" t="s">
        <v>9842</v>
      </c>
      <c r="K1991">
        <v>129</v>
      </c>
      <c r="L1991">
        <v>1326</v>
      </c>
      <c r="M1991">
        <v>6.8</v>
      </c>
      <c r="N1991">
        <v>5.8</v>
      </c>
      <c r="O1991">
        <v>20</v>
      </c>
      <c r="P1991">
        <v>39.5</v>
      </c>
      <c r="Q1991">
        <v>24</v>
      </c>
      <c r="R1991">
        <v>23.5</v>
      </c>
      <c r="S1991" t="s">
        <v>24</v>
      </c>
      <c r="T1991">
        <v>0</v>
      </c>
      <c r="U1991">
        <v>10</v>
      </c>
      <c r="V1991" t="str">
        <f t="shared" si="32"/>
        <v>NÃO</v>
      </c>
    </row>
    <row r="1992" spans="1:22" x14ac:dyDescent="0.25">
      <c r="A1992" t="s">
        <v>9845</v>
      </c>
      <c r="B1992" t="s">
        <v>9846</v>
      </c>
      <c r="C1992" t="s">
        <v>9847</v>
      </c>
      <c r="D1992" t="s">
        <v>385</v>
      </c>
      <c r="E1992" t="s">
        <v>386</v>
      </c>
      <c r="G1992">
        <v>20</v>
      </c>
      <c r="H1992" s="1" t="s">
        <v>24</v>
      </c>
      <c r="I1992" t="s">
        <v>9848</v>
      </c>
      <c r="J1992" t="s">
        <v>9849</v>
      </c>
      <c r="K1992">
        <v>120</v>
      </c>
      <c r="L1992">
        <v>2568</v>
      </c>
      <c r="M1992">
        <v>26</v>
      </c>
      <c r="N1992">
        <v>5</v>
      </c>
      <c r="O1992">
        <v>2.8</v>
      </c>
      <c r="P1992">
        <v>27.2</v>
      </c>
      <c r="Q1992">
        <v>19.5</v>
      </c>
      <c r="R1992">
        <v>11.7</v>
      </c>
      <c r="S1992" t="s">
        <v>24</v>
      </c>
      <c r="T1992">
        <v>0</v>
      </c>
      <c r="U1992">
        <v>10</v>
      </c>
      <c r="V1992" t="str">
        <f t="shared" si="32"/>
        <v>NÃO</v>
      </c>
    </row>
    <row r="1993" spans="1:22" x14ac:dyDescent="0.25">
      <c r="A1993" t="s">
        <v>9850</v>
      </c>
      <c r="B1993" t="s">
        <v>9851</v>
      </c>
      <c r="C1993" t="s">
        <v>9852</v>
      </c>
      <c r="D1993" t="s">
        <v>385</v>
      </c>
      <c r="E1993" t="s">
        <v>1815</v>
      </c>
      <c r="G1993">
        <v>60</v>
      </c>
      <c r="H1993" s="1" t="s">
        <v>24</v>
      </c>
      <c r="I1993" t="s">
        <v>9853</v>
      </c>
      <c r="J1993" t="s">
        <v>9854</v>
      </c>
      <c r="K1993">
        <v>129</v>
      </c>
      <c r="L1993">
        <v>7908</v>
      </c>
      <c r="M1993">
        <v>27</v>
      </c>
      <c r="N1993">
        <v>5</v>
      </c>
      <c r="O1993">
        <v>1</v>
      </c>
      <c r="P1993">
        <v>27.2</v>
      </c>
      <c r="Q1993">
        <v>19.5</v>
      </c>
      <c r="R1993">
        <v>11.7</v>
      </c>
      <c r="S1993" t="s">
        <v>24</v>
      </c>
      <c r="T1993">
        <v>0</v>
      </c>
      <c r="U1993">
        <v>12</v>
      </c>
      <c r="V1993" t="str">
        <f t="shared" si="32"/>
        <v>NÃO</v>
      </c>
    </row>
    <row r="1994" spans="1:22" x14ac:dyDescent="0.25">
      <c r="A1994" t="s">
        <v>9855</v>
      </c>
      <c r="B1994" t="s">
        <v>9856</v>
      </c>
      <c r="C1994" t="s">
        <v>9857</v>
      </c>
      <c r="D1994" t="s">
        <v>385</v>
      </c>
      <c r="E1994" t="s">
        <v>386</v>
      </c>
      <c r="G1994">
        <v>20</v>
      </c>
      <c r="H1994" s="1" t="s">
        <v>24</v>
      </c>
      <c r="I1994" t="s">
        <v>9858</v>
      </c>
      <c r="J1994" t="s">
        <v>9859</v>
      </c>
      <c r="K1994">
        <v>92</v>
      </c>
      <c r="L1994">
        <v>2008</v>
      </c>
      <c r="M1994">
        <v>25</v>
      </c>
      <c r="N1994">
        <v>5</v>
      </c>
      <c r="O1994">
        <v>3</v>
      </c>
      <c r="P1994">
        <v>27.2</v>
      </c>
      <c r="Q1994">
        <v>19.5</v>
      </c>
      <c r="R1994">
        <v>11.7</v>
      </c>
      <c r="S1994" t="s">
        <v>24</v>
      </c>
      <c r="T1994">
        <v>0</v>
      </c>
      <c r="U1994">
        <v>10</v>
      </c>
      <c r="V1994" t="str">
        <f t="shared" si="32"/>
        <v>NÃO</v>
      </c>
    </row>
    <row r="1995" spans="1:22" x14ac:dyDescent="0.25">
      <c r="A1995" t="s">
        <v>9860</v>
      </c>
      <c r="B1995" t="s">
        <v>9861</v>
      </c>
      <c r="C1995" t="s">
        <v>9862</v>
      </c>
      <c r="D1995" t="s">
        <v>385</v>
      </c>
      <c r="E1995" t="s">
        <v>1474</v>
      </c>
      <c r="G1995">
        <v>3</v>
      </c>
      <c r="H1995" s="1" t="s">
        <v>24</v>
      </c>
      <c r="I1995" t="s">
        <v>9863</v>
      </c>
      <c r="J1995" t="s">
        <v>9864</v>
      </c>
      <c r="K1995">
        <v>3776</v>
      </c>
      <c r="L1995">
        <v>11328</v>
      </c>
      <c r="M1995">
        <v>52</v>
      </c>
      <c r="N1995">
        <v>24.1</v>
      </c>
      <c r="O1995">
        <v>7</v>
      </c>
      <c r="P1995">
        <v>57</v>
      </c>
      <c r="Q1995">
        <v>29</v>
      </c>
      <c r="R1995">
        <v>31</v>
      </c>
      <c r="S1995" t="s">
        <v>24</v>
      </c>
      <c r="T1995">
        <v>0</v>
      </c>
      <c r="U1995">
        <v>10</v>
      </c>
      <c r="V1995" t="str">
        <f t="shared" si="32"/>
        <v>NÃO</v>
      </c>
    </row>
    <row r="1996" spans="1:22" x14ac:dyDescent="0.25">
      <c r="A1996" t="s">
        <v>9865</v>
      </c>
      <c r="B1996" t="s">
        <v>9866</v>
      </c>
      <c r="C1996" t="s">
        <v>9867</v>
      </c>
      <c r="D1996" t="s">
        <v>385</v>
      </c>
      <c r="E1996" t="s">
        <v>1474</v>
      </c>
      <c r="G1996">
        <v>3</v>
      </c>
      <c r="H1996" s="1" t="s">
        <v>24</v>
      </c>
      <c r="I1996" t="s">
        <v>9868</v>
      </c>
      <c r="J1996" t="s">
        <v>9869</v>
      </c>
      <c r="K1996">
        <v>3776</v>
      </c>
      <c r="L1996">
        <v>11328</v>
      </c>
      <c r="M1996">
        <v>52</v>
      </c>
      <c r="N1996">
        <v>24.1</v>
      </c>
      <c r="O1996">
        <v>7</v>
      </c>
      <c r="P1996">
        <v>57</v>
      </c>
      <c r="Q1996">
        <v>29</v>
      </c>
      <c r="R1996">
        <v>31</v>
      </c>
      <c r="S1996" t="s">
        <v>24</v>
      </c>
      <c r="T1996">
        <v>0</v>
      </c>
      <c r="U1996">
        <v>10</v>
      </c>
      <c r="V1996" t="str">
        <f t="shared" si="32"/>
        <v>NÃO</v>
      </c>
    </row>
    <row r="1997" spans="1:22" x14ac:dyDescent="0.25">
      <c r="A1997" t="s">
        <v>9870</v>
      </c>
      <c r="B1997" t="s">
        <v>9871</v>
      </c>
      <c r="C1997" t="s">
        <v>9872</v>
      </c>
      <c r="D1997" t="s">
        <v>385</v>
      </c>
      <c r="E1997" t="s">
        <v>1474</v>
      </c>
      <c r="G1997">
        <v>3</v>
      </c>
      <c r="H1997" s="1" t="s">
        <v>24</v>
      </c>
      <c r="I1997" t="s">
        <v>9873</v>
      </c>
      <c r="J1997" t="s">
        <v>9874</v>
      </c>
      <c r="K1997">
        <v>3776</v>
      </c>
      <c r="L1997">
        <v>11328</v>
      </c>
      <c r="M1997">
        <v>52</v>
      </c>
      <c r="N1997">
        <v>24.1</v>
      </c>
      <c r="O1997">
        <v>7</v>
      </c>
      <c r="P1997">
        <v>57</v>
      </c>
      <c r="Q1997">
        <v>29</v>
      </c>
      <c r="R1997">
        <v>31</v>
      </c>
      <c r="S1997" t="s">
        <v>24</v>
      </c>
      <c r="T1997">
        <v>0</v>
      </c>
      <c r="U1997">
        <v>10</v>
      </c>
      <c r="V1997" t="str">
        <f t="shared" si="32"/>
        <v>NÃO</v>
      </c>
    </row>
    <row r="1998" spans="1:22" x14ac:dyDescent="0.25">
      <c r="A1998" t="s">
        <v>9875</v>
      </c>
      <c r="B1998" t="s">
        <v>9876</v>
      </c>
      <c r="C1998" t="s">
        <v>9877</v>
      </c>
      <c r="D1998" t="s">
        <v>385</v>
      </c>
      <c r="E1998" t="s">
        <v>1474</v>
      </c>
      <c r="G1998">
        <v>12</v>
      </c>
      <c r="H1998" s="1" t="s">
        <v>24</v>
      </c>
      <c r="I1998" t="s">
        <v>9878</v>
      </c>
      <c r="J1998" t="s">
        <v>9879</v>
      </c>
      <c r="K1998">
        <v>517</v>
      </c>
      <c r="L1998">
        <v>6720</v>
      </c>
      <c r="M1998">
        <v>10.5</v>
      </c>
      <c r="N1998">
        <v>10.5</v>
      </c>
      <c r="O1998">
        <v>22.5</v>
      </c>
      <c r="P1998">
        <v>24.3</v>
      </c>
      <c r="Q1998">
        <v>33.200000000000003</v>
      </c>
      <c r="R1998">
        <v>42.6</v>
      </c>
      <c r="S1998" t="s">
        <v>24</v>
      </c>
      <c r="T1998">
        <v>0</v>
      </c>
      <c r="U1998">
        <v>10</v>
      </c>
      <c r="V1998" t="str">
        <f t="shared" si="32"/>
        <v>NÃO</v>
      </c>
    </row>
    <row r="1999" spans="1:22" x14ac:dyDescent="0.25">
      <c r="A1999" t="s">
        <v>9880</v>
      </c>
      <c r="B1999" t="s">
        <v>9881</v>
      </c>
      <c r="C1999" t="s">
        <v>9882</v>
      </c>
      <c r="D1999" t="s">
        <v>385</v>
      </c>
      <c r="E1999" t="s">
        <v>1474</v>
      </c>
      <c r="G1999">
        <v>12</v>
      </c>
      <c r="H1999" s="1" t="s">
        <v>24</v>
      </c>
      <c r="I1999" t="s">
        <v>9883</v>
      </c>
      <c r="J1999" t="s">
        <v>9884</v>
      </c>
      <c r="K1999">
        <v>517</v>
      </c>
      <c r="L1999">
        <v>6720</v>
      </c>
      <c r="M1999">
        <v>10.5</v>
      </c>
      <c r="N1999">
        <v>10.5</v>
      </c>
      <c r="O1999">
        <v>22.5</v>
      </c>
      <c r="P1999">
        <v>24.3</v>
      </c>
      <c r="Q1999">
        <v>33.200000000000003</v>
      </c>
      <c r="R1999">
        <v>42.6</v>
      </c>
      <c r="S1999" t="s">
        <v>24</v>
      </c>
      <c r="T1999">
        <v>0</v>
      </c>
      <c r="U1999">
        <v>10</v>
      </c>
      <c r="V1999" t="str">
        <f t="shared" si="32"/>
        <v>NÃO</v>
      </c>
    </row>
    <row r="2000" spans="1:22" x14ac:dyDescent="0.25">
      <c r="A2000" t="s">
        <v>9885</v>
      </c>
      <c r="B2000" t="s">
        <v>9886</v>
      </c>
      <c r="C2000" t="s">
        <v>9887</v>
      </c>
      <c r="D2000" t="s">
        <v>385</v>
      </c>
      <c r="E2000" t="s">
        <v>1474</v>
      </c>
      <c r="G2000">
        <v>12</v>
      </c>
      <c r="H2000" s="1" t="s">
        <v>24</v>
      </c>
      <c r="I2000" t="s">
        <v>9888</v>
      </c>
      <c r="J2000" t="s">
        <v>9889</v>
      </c>
      <c r="K2000">
        <v>517</v>
      </c>
      <c r="L2000">
        <v>6720</v>
      </c>
      <c r="M2000">
        <v>10.5</v>
      </c>
      <c r="N2000">
        <v>10.5</v>
      </c>
      <c r="O2000">
        <v>22.5</v>
      </c>
      <c r="P2000">
        <v>24.3</v>
      </c>
      <c r="Q2000">
        <v>33.200000000000003</v>
      </c>
      <c r="R2000">
        <v>42.6</v>
      </c>
      <c r="S2000" t="s">
        <v>24</v>
      </c>
      <c r="T2000">
        <v>0</v>
      </c>
      <c r="U2000">
        <v>10</v>
      </c>
      <c r="V2000" t="str">
        <f t="shared" si="32"/>
        <v>NÃO</v>
      </c>
    </row>
    <row r="2001" spans="1:22" x14ac:dyDescent="0.25">
      <c r="A2001" t="s">
        <v>9890</v>
      </c>
      <c r="B2001" t="s">
        <v>9891</v>
      </c>
      <c r="C2001" t="s">
        <v>9892</v>
      </c>
      <c r="D2001" t="s">
        <v>385</v>
      </c>
      <c r="E2001" t="s">
        <v>1474</v>
      </c>
      <c r="G2001">
        <v>3</v>
      </c>
      <c r="H2001" s="1" t="s">
        <v>24</v>
      </c>
      <c r="I2001" t="s">
        <v>9893</v>
      </c>
      <c r="J2001" t="s">
        <v>9894</v>
      </c>
      <c r="K2001">
        <v>5600</v>
      </c>
      <c r="L2001">
        <v>16800</v>
      </c>
      <c r="M2001">
        <v>52.7</v>
      </c>
      <c r="N2001">
        <v>24.7</v>
      </c>
      <c r="O2001">
        <v>7.7</v>
      </c>
      <c r="P2001">
        <v>57</v>
      </c>
      <c r="Q2001">
        <v>39</v>
      </c>
      <c r="R2001">
        <v>21</v>
      </c>
      <c r="S2001" t="s">
        <v>24</v>
      </c>
      <c r="T2001">
        <v>0</v>
      </c>
      <c r="U2001">
        <v>10</v>
      </c>
      <c r="V2001" t="str">
        <f t="shared" si="32"/>
        <v>NÃO</v>
      </c>
    </row>
    <row r="2002" spans="1:22" x14ac:dyDescent="0.25">
      <c r="A2002" t="s">
        <v>9895</v>
      </c>
      <c r="B2002" t="s">
        <v>9896</v>
      </c>
      <c r="C2002" t="s">
        <v>9897</v>
      </c>
      <c r="D2002" t="s">
        <v>385</v>
      </c>
      <c r="E2002" t="s">
        <v>1474</v>
      </c>
      <c r="G2002">
        <v>3</v>
      </c>
      <c r="H2002" s="1" t="s">
        <v>24</v>
      </c>
      <c r="I2002" t="s">
        <v>9898</v>
      </c>
      <c r="J2002" t="s">
        <v>9899</v>
      </c>
      <c r="K2002">
        <v>5600</v>
      </c>
      <c r="L2002">
        <v>16800</v>
      </c>
      <c r="M2002">
        <v>52.7</v>
      </c>
      <c r="N2002">
        <v>24.7</v>
      </c>
      <c r="O2002">
        <v>7.7</v>
      </c>
      <c r="P2002">
        <v>57</v>
      </c>
      <c r="Q2002">
        <v>39</v>
      </c>
      <c r="R2002">
        <v>21</v>
      </c>
      <c r="S2002" t="s">
        <v>24</v>
      </c>
      <c r="T2002">
        <v>0</v>
      </c>
      <c r="U2002">
        <v>10</v>
      </c>
      <c r="V2002" t="str">
        <f t="shared" si="32"/>
        <v>NÃO</v>
      </c>
    </row>
    <row r="2003" spans="1:22" x14ac:dyDescent="0.25">
      <c r="A2003" t="s">
        <v>9900</v>
      </c>
      <c r="B2003" t="s">
        <v>9901</v>
      </c>
      <c r="C2003" t="s">
        <v>9902</v>
      </c>
      <c r="D2003" t="s">
        <v>385</v>
      </c>
      <c r="E2003" t="s">
        <v>1474</v>
      </c>
      <c r="G2003">
        <v>3</v>
      </c>
      <c r="H2003" s="1" t="s">
        <v>24</v>
      </c>
      <c r="I2003" t="s">
        <v>9903</v>
      </c>
      <c r="J2003" t="s">
        <v>9904</v>
      </c>
      <c r="K2003">
        <v>3776</v>
      </c>
      <c r="L2003">
        <v>11328</v>
      </c>
      <c r="M2003">
        <v>52</v>
      </c>
      <c r="N2003">
        <v>24.1</v>
      </c>
      <c r="O2003">
        <v>7</v>
      </c>
      <c r="P2003">
        <v>57</v>
      </c>
      <c r="Q2003">
        <v>29</v>
      </c>
      <c r="R2003">
        <v>31</v>
      </c>
      <c r="S2003" t="s">
        <v>24</v>
      </c>
      <c r="T2003">
        <v>0</v>
      </c>
      <c r="U2003">
        <v>10</v>
      </c>
      <c r="V2003" t="str">
        <f t="shared" si="32"/>
        <v>NÃO</v>
      </c>
    </row>
    <row r="2004" spans="1:22" x14ac:dyDescent="0.25">
      <c r="A2004" t="s">
        <v>9905</v>
      </c>
      <c r="B2004" t="s">
        <v>9906</v>
      </c>
      <c r="C2004" t="s">
        <v>9907</v>
      </c>
      <c r="D2004" t="s">
        <v>385</v>
      </c>
      <c r="E2004" t="s">
        <v>1474</v>
      </c>
      <c r="G2004">
        <v>3</v>
      </c>
      <c r="H2004" s="1" t="s">
        <v>24</v>
      </c>
      <c r="I2004" t="s">
        <v>9908</v>
      </c>
      <c r="J2004" t="s">
        <v>9909</v>
      </c>
      <c r="K2004">
        <v>3776</v>
      </c>
      <c r="L2004">
        <v>11328</v>
      </c>
      <c r="M2004">
        <v>52</v>
      </c>
      <c r="N2004">
        <v>24.1</v>
      </c>
      <c r="O2004">
        <v>7</v>
      </c>
      <c r="P2004">
        <v>57</v>
      </c>
      <c r="Q2004">
        <v>29</v>
      </c>
      <c r="R2004">
        <v>31</v>
      </c>
      <c r="S2004" t="s">
        <v>24</v>
      </c>
      <c r="T2004">
        <v>0</v>
      </c>
      <c r="U2004">
        <v>10</v>
      </c>
      <c r="V2004" t="str">
        <f t="shared" si="32"/>
        <v>NÃO</v>
      </c>
    </row>
    <row r="2005" spans="1:22" x14ac:dyDescent="0.25">
      <c r="A2005" t="s">
        <v>9910</v>
      </c>
      <c r="B2005" t="s">
        <v>9911</v>
      </c>
      <c r="C2005" t="s">
        <v>9912</v>
      </c>
      <c r="D2005" t="s">
        <v>385</v>
      </c>
      <c r="E2005" t="s">
        <v>1474</v>
      </c>
      <c r="G2005">
        <v>12</v>
      </c>
      <c r="H2005" s="1" t="s">
        <v>24</v>
      </c>
      <c r="I2005" t="s">
        <v>9913</v>
      </c>
      <c r="J2005" t="s">
        <v>9914</v>
      </c>
      <c r="K2005">
        <v>517</v>
      </c>
      <c r="L2005">
        <v>6720</v>
      </c>
      <c r="M2005">
        <v>10.5</v>
      </c>
      <c r="N2005">
        <v>10.5</v>
      </c>
      <c r="O2005">
        <v>22.5</v>
      </c>
      <c r="P2005">
        <v>24.3</v>
      </c>
      <c r="Q2005">
        <v>33.200000000000003</v>
      </c>
      <c r="R2005">
        <v>42.6</v>
      </c>
      <c r="S2005" t="s">
        <v>24</v>
      </c>
      <c r="T2005">
        <v>0</v>
      </c>
      <c r="U2005">
        <v>10</v>
      </c>
      <c r="V2005" t="str">
        <f t="shared" si="32"/>
        <v>NÃO</v>
      </c>
    </row>
    <row r="2006" spans="1:22" x14ac:dyDescent="0.25">
      <c r="A2006" t="s">
        <v>9915</v>
      </c>
      <c r="B2006" t="s">
        <v>9916</v>
      </c>
      <c r="C2006" t="s">
        <v>9917</v>
      </c>
      <c r="D2006" t="s">
        <v>385</v>
      </c>
      <c r="E2006" t="s">
        <v>1474</v>
      </c>
      <c r="G2006">
        <v>12</v>
      </c>
      <c r="H2006" s="1" t="s">
        <v>24</v>
      </c>
      <c r="I2006" t="s">
        <v>9918</v>
      </c>
      <c r="J2006" t="s">
        <v>9919</v>
      </c>
      <c r="K2006">
        <v>517</v>
      </c>
      <c r="L2006">
        <v>6720</v>
      </c>
      <c r="M2006">
        <v>10.5</v>
      </c>
      <c r="N2006">
        <v>10.5</v>
      </c>
      <c r="O2006">
        <v>22.5</v>
      </c>
      <c r="P2006">
        <v>24.3</v>
      </c>
      <c r="Q2006">
        <v>33.200000000000003</v>
      </c>
      <c r="R2006">
        <v>42.6</v>
      </c>
      <c r="S2006" t="s">
        <v>24</v>
      </c>
      <c r="T2006">
        <v>0</v>
      </c>
      <c r="U2006">
        <v>10</v>
      </c>
      <c r="V2006" t="str">
        <f t="shared" si="32"/>
        <v>NÃO</v>
      </c>
    </row>
    <row r="2007" spans="1:22" x14ac:dyDescent="0.25">
      <c r="A2007" t="s">
        <v>9920</v>
      </c>
      <c r="B2007" t="s">
        <v>9921</v>
      </c>
      <c r="C2007" t="s">
        <v>9922</v>
      </c>
      <c r="D2007" t="s">
        <v>385</v>
      </c>
      <c r="E2007" t="s">
        <v>1474</v>
      </c>
      <c r="G2007">
        <v>3</v>
      </c>
      <c r="H2007" s="1" t="s">
        <v>24</v>
      </c>
      <c r="I2007" t="s">
        <v>9923</v>
      </c>
      <c r="J2007" t="s">
        <v>9924</v>
      </c>
      <c r="K2007">
        <v>3800</v>
      </c>
      <c r="L2007">
        <v>3800</v>
      </c>
      <c r="M2007">
        <v>55.5</v>
      </c>
      <c r="N2007">
        <v>22.5</v>
      </c>
      <c r="O2007">
        <v>12</v>
      </c>
      <c r="P2007">
        <v>56.4</v>
      </c>
      <c r="Q2007">
        <v>24.4</v>
      </c>
      <c r="R2007">
        <v>30.3</v>
      </c>
      <c r="S2007" t="s">
        <v>24</v>
      </c>
      <c r="T2007">
        <v>0</v>
      </c>
      <c r="U2007">
        <v>10</v>
      </c>
      <c r="V2007" t="str">
        <f t="shared" si="32"/>
        <v>NÃO</v>
      </c>
    </row>
    <row r="2008" spans="1:22" x14ac:dyDescent="0.25">
      <c r="A2008" t="s">
        <v>9925</v>
      </c>
      <c r="B2008" t="s">
        <v>9926</v>
      </c>
      <c r="C2008" t="s">
        <v>9927</v>
      </c>
      <c r="D2008" t="s">
        <v>385</v>
      </c>
      <c r="E2008" t="s">
        <v>1474</v>
      </c>
      <c r="G2008">
        <v>3</v>
      </c>
      <c r="H2008" s="1" t="s">
        <v>24</v>
      </c>
      <c r="I2008" t="s">
        <v>9928</v>
      </c>
      <c r="J2008" t="s">
        <v>9929</v>
      </c>
      <c r="K2008">
        <v>3776</v>
      </c>
      <c r="L2008">
        <v>11328</v>
      </c>
      <c r="M2008">
        <v>52</v>
      </c>
      <c r="N2008">
        <v>24.1</v>
      </c>
      <c r="O2008">
        <v>7</v>
      </c>
      <c r="P2008">
        <v>57</v>
      </c>
      <c r="Q2008">
        <v>29</v>
      </c>
      <c r="R2008">
        <v>31</v>
      </c>
      <c r="S2008" t="s">
        <v>24</v>
      </c>
      <c r="T2008">
        <v>0</v>
      </c>
      <c r="U2008">
        <v>10</v>
      </c>
      <c r="V2008" t="str">
        <f t="shared" si="32"/>
        <v>NÃO</v>
      </c>
    </row>
    <row r="2009" spans="1:22" x14ac:dyDescent="0.25">
      <c r="A2009" t="s">
        <v>9930</v>
      </c>
      <c r="B2009" t="s">
        <v>9931</v>
      </c>
      <c r="C2009" t="s">
        <v>9932</v>
      </c>
      <c r="D2009" t="s">
        <v>385</v>
      </c>
      <c r="E2009" t="s">
        <v>1474</v>
      </c>
      <c r="G2009">
        <v>3</v>
      </c>
      <c r="H2009" s="1" t="s">
        <v>24</v>
      </c>
      <c r="I2009" t="s">
        <v>9933</v>
      </c>
      <c r="J2009" t="s">
        <v>9934</v>
      </c>
      <c r="K2009">
        <v>3776</v>
      </c>
      <c r="L2009">
        <v>11328</v>
      </c>
      <c r="M2009">
        <v>52</v>
      </c>
      <c r="N2009">
        <v>24.1</v>
      </c>
      <c r="O2009">
        <v>7</v>
      </c>
      <c r="P2009">
        <v>57</v>
      </c>
      <c r="Q2009">
        <v>29</v>
      </c>
      <c r="R2009">
        <v>31</v>
      </c>
      <c r="S2009" t="s">
        <v>24</v>
      </c>
      <c r="T2009">
        <v>0</v>
      </c>
      <c r="U2009">
        <v>10</v>
      </c>
      <c r="V2009" t="str">
        <f t="shared" si="32"/>
        <v>NÃO</v>
      </c>
    </row>
    <row r="2010" spans="1:22" x14ac:dyDescent="0.25">
      <c r="A2010" t="s">
        <v>9935</v>
      </c>
      <c r="B2010" t="s">
        <v>9936</v>
      </c>
      <c r="C2010" t="s">
        <v>9937</v>
      </c>
      <c r="D2010" t="s">
        <v>385</v>
      </c>
      <c r="E2010" t="s">
        <v>1474</v>
      </c>
      <c r="G2010">
        <v>3</v>
      </c>
      <c r="H2010" s="1" t="s">
        <v>24</v>
      </c>
      <c r="I2010" t="s">
        <v>9938</v>
      </c>
      <c r="J2010" t="s">
        <v>9939</v>
      </c>
      <c r="K2010">
        <v>3776</v>
      </c>
      <c r="L2010">
        <v>11328</v>
      </c>
      <c r="M2010">
        <v>52</v>
      </c>
      <c r="N2010">
        <v>24.1</v>
      </c>
      <c r="O2010">
        <v>7</v>
      </c>
      <c r="P2010">
        <v>57</v>
      </c>
      <c r="Q2010">
        <v>29</v>
      </c>
      <c r="R2010">
        <v>31</v>
      </c>
      <c r="S2010" t="s">
        <v>24</v>
      </c>
      <c r="T2010">
        <v>0</v>
      </c>
      <c r="U2010">
        <v>10</v>
      </c>
      <c r="V2010" t="str">
        <f t="shared" si="32"/>
        <v>NÃO</v>
      </c>
    </row>
    <row r="2011" spans="1:22" x14ac:dyDescent="0.25">
      <c r="A2011" t="s">
        <v>9940</v>
      </c>
      <c r="B2011" t="s">
        <v>9941</v>
      </c>
      <c r="C2011" t="s">
        <v>9942</v>
      </c>
      <c r="D2011" t="s">
        <v>385</v>
      </c>
      <c r="E2011" t="s">
        <v>1474</v>
      </c>
      <c r="G2011">
        <v>12</v>
      </c>
      <c r="H2011" s="1" t="s">
        <v>24</v>
      </c>
      <c r="I2011" t="s">
        <v>9943</v>
      </c>
      <c r="J2011" t="s">
        <v>9944</v>
      </c>
      <c r="K2011">
        <v>517</v>
      </c>
      <c r="L2011">
        <v>6720</v>
      </c>
      <c r="M2011">
        <v>10.5</v>
      </c>
      <c r="N2011">
        <v>10.5</v>
      </c>
      <c r="O2011">
        <v>22.5</v>
      </c>
      <c r="P2011">
        <v>24.3</v>
      </c>
      <c r="Q2011">
        <v>33.200000000000003</v>
      </c>
      <c r="R2011">
        <v>42.6</v>
      </c>
      <c r="S2011" t="s">
        <v>24</v>
      </c>
      <c r="T2011">
        <v>0</v>
      </c>
      <c r="U2011">
        <v>10</v>
      </c>
      <c r="V2011" t="str">
        <f t="shared" si="32"/>
        <v>NÃO</v>
      </c>
    </row>
    <row r="2012" spans="1:22" x14ac:dyDescent="0.25">
      <c r="A2012" t="s">
        <v>9945</v>
      </c>
      <c r="B2012" t="s">
        <v>9946</v>
      </c>
      <c r="C2012" t="s">
        <v>9947</v>
      </c>
      <c r="D2012" t="s">
        <v>385</v>
      </c>
      <c r="E2012" t="s">
        <v>1474</v>
      </c>
      <c r="G2012">
        <v>12</v>
      </c>
      <c r="H2012" s="1" t="s">
        <v>24</v>
      </c>
      <c r="I2012" t="s">
        <v>9948</v>
      </c>
      <c r="J2012" t="s">
        <v>9949</v>
      </c>
      <c r="K2012">
        <v>517</v>
      </c>
      <c r="L2012">
        <v>6720</v>
      </c>
      <c r="M2012">
        <v>10.5</v>
      </c>
      <c r="N2012">
        <v>10.5</v>
      </c>
      <c r="O2012">
        <v>22.5</v>
      </c>
      <c r="P2012">
        <v>24.3</v>
      </c>
      <c r="Q2012">
        <v>33.200000000000003</v>
      </c>
      <c r="R2012">
        <v>42.6</v>
      </c>
      <c r="S2012" t="s">
        <v>24</v>
      </c>
      <c r="T2012">
        <v>0</v>
      </c>
      <c r="U2012">
        <v>10</v>
      </c>
      <c r="V2012" t="str">
        <f t="shared" si="32"/>
        <v>NÃO</v>
      </c>
    </row>
    <row r="2013" spans="1:22" x14ac:dyDescent="0.25">
      <c r="A2013" t="s">
        <v>9950</v>
      </c>
      <c r="B2013" t="s">
        <v>9951</v>
      </c>
      <c r="C2013" t="s">
        <v>9952</v>
      </c>
      <c r="D2013" t="s">
        <v>385</v>
      </c>
      <c r="E2013" t="s">
        <v>1474</v>
      </c>
      <c r="G2013">
        <v>12</v>
      </c>
      <c r="H2013" s="1" t="s">
        <v>24</v>
      </c>
      <c r="I2013" t="s">
        <v>9953</v>
      </c>
      <c r="J2013" t="s">
        <v>9954</v>
      </c>
      <c r="K2013">
        <v>517</v>
      </c>
      <c r="L2013">
        <v>6720</v>
      </c>
      <c r="M2013">
        <v>10.5</v>
      </c>
      <c r="N2013">
        <v>10.5</v>
      </c>
      <c r="O2013">
        <v>22.5</v>
      </c>
      <c r="P2013">
        <v>24.3</v>
      </c>
      <c r="Q2013">
        <v>33.200000000000003</v>
      </c>
      <c r="R2013">
        <v>42.6</v>
      </c>
      <c r="S2013" t="s">
        <v>24</v>
      </c>
      <c r="T2013">
        <v>0</v>
      </c>
      <c r="U2013">
        <v>10</v>
      </c>
      <c r="V2013" t="str">
        <f t="shared" si="32"/>
        <v>NÃO</v>
      </c>
    </row>
    <row r="2014" spans="1:22" x14ac:dyDescent="0.25">
      <c r="A2014" t="s">
        <v>9955</v>
      </c>
      <c r="B2014" t="s">
        <v>9956</v>
      </c>
      <c r="C2014" t="s">
        <v>9957</v>
      </c>
      <c r="D2014" t="s">
        <v>385</v>
      </c>
      <c r="E2014" t="s">
        <v>1474</v>
      </c>
      <c r="G2014">
        <v>12</v>
      </c>
      <c r="H2014" s="1" t="s">
        <v>24</v>
      </c>
      <c r="I2014" t="s">
        <v>9958</v>
      </c>
      <c r="J2014" t="s">
        <v>9959</v>
      </c>
      <c r="K2014">
        <v>388</v>
      </c>
      <c r="L2014">
        <v>4656</v>
      </c>
      <c r="M2014">
        <v>44.5</v>
      </c>
      <c r="N2014">
        <v>23</v>
      </c>
      <c r="O2014">
        <v>4.2</v>
      </c>
      <c r="P2014">
        <v>44.6</v>
      </c>
      <c r="Q2014">
        <v>38.1</v>
      </c>
      <c r="R2014">
        <v>22.2</v>
      </c>
      <c r="S2014" t="s">
        <v>24</v>
      </c>
      <c r="T2014">
        <v>0</v>
      </c>
      <c r="U2014">
        <v>10</v>
      </c>
      <c r="V2014" t="str">
        <f t="shared" si="32"/>
        <v>NÃO</v>
      </c>
    </row>
    <row r="2015" spans="1:22" x14ac:dyDescent="0.25">
      <c r="A2015" t="s">
        <v>9960</v>
      </c>
      <c r="B2015" t="s">
        <v>9961</v>
      </c>
      <c r="C2015" t="s">
        <v>9962</v>
      </c>
      <c r="D2015" t="s">
        <v>85</v>
      </c>
      <c r="E2015" t="s">
        <v>62</v>
      </c>
      <c r="G2015">
        <v>12</v>
      </c>
      <c r="H2015" s="1" t="s">
        <v>24</v>
      </c>
      <c r="I2015" t="s">
        <v>9963</v>
      </c>
      <c r="J2015" t="s">
        <v>9964</v>
      </c>
      <c r="K2015">
        <v>270</v>
      </c>
      <c r="L2015">
        <v>3240</v>
      </c>
      <c r="M2015">
        <v>29.5</v>
      </c>
      <c r="N2015">
        <v>19.5</v>
      </c>
      <c r="O2015">
        <v>15.5</v>
      </c>
      <c r="P2015">
        <v>29</v>
      </c>
      <c r="Q2015">
        <v>19</v>
      </c>
      <c r="R2015">
        <v>50.5</v>
      </c>
      <c r="S2015" t="s">
        <v>24</v>
      </c>
      <c r="T2015">
        <v>0</v>
      </c>
      <c r="U2015">
        <v>10</v>
      </c>
      <c r="V2015" t="str">
        <f t="shared" si="32"/>
        <v>NÃO</v>
      </c>
    </row>
    <row r="2016" spans="1:22" x14ac:dyDescent="0.25">
      <c r="A2016" t="s">
        <v>9965</v>
      </c>
      <c r="B2016" t="s">
        <v>9966</v>
      </c>
      <c r="C2016" t="s">
        <v>9967</v>
      </c>
      <c r="D2016" t="s">
        <v>85</v>
      </c>
      <c r="E2016" t="s">
        <v>62</v>
      </c>
      <c r="G2016">
        <v>12</v>
      </c>
      <c r="H2016" s="1" t="s">
        <v>24</v>
      </c>
      <c r="I2016" t="s">
        <v>9968</v>
      </c>
      <c r="J2016" t="s">
        <v>9969</v>
      </c>
      <c r="K2016">
        <v>535</v>
      </c>
      <c r="L2016">
        <v>6420</v>
      </c>
      <c r="M2016">
        <v>34.5</v>
      </c>
      <c r="N2016">
        <v>26</v>
      </c>
      <c r="O2016">
        <v>18</v>
      </c>
      <c r="P2016">
        <v>34</v>
      </c>
      <c r="Q2016">
        <v>25.5</v>
      </c>
      <c r="R2016">
        <v>70</v>
      </c>
      <c r="S2016" t="s">
        <v>24</v>
      </c>
      <c r="T2016">
        <v>0</v>
      </c>
      <c r="U2016">
        <v>10</v>
      </c>
      <c r="V2016" t="str">
        <f t="shared" si="32"/>
        <v>NÃO</v>
      </c>
    </row>
    <row r="2017" spans="1:22" x14ac:dyDescent="0.25">
      <c r="A2017" t="s">
        <v>9970</v>
      </c>
      <c r="B2017" t="s">
        <v>9971</v>
      </c>
      <c r="C2017" t="s">
        <v>9972</v>
      </c>
      <c r="D2017" t="s">
        <v>85</v>
      </c>
      <c r="E2017" t="s">
        <v>62</v>
      </c>
      <c r="G2017">
        <v>12</v>
      </c>
      <c r="H2017" s="1" t="s">
        <v>24</v>
      </c>
      <c r="I2017" t="s">
        <v>9973</v>
      </c>
      <c r="J2017" t="s">
        <v>9974</v>
      </c>
      <c r="K2017">
        <v>725</v>
      </c>
      <c r="L2017">
        <v>8700</v>
      </c>
      <c r="M2017">
        <v>42</v>
      </c>
      <c r="N2017">
        <v>29.5</v>
      </c>
      <c r="O2017">
        <v>20</v>
      </c>
      <c r="P2017">
        <v>41.5</v>
      </c>
      <c r="Q2017">
        <v>29</v>
      </c>
      <c r="R2017">
        <v>73</v>
      </c>
      <c r="S2017" t="s">
        <v>24</v>
      </c>
      <c r="T2017">
        <v>0</v>
      </c>
      <c r="U2017">
        <v>10</v>
      </c>
      <c r="V2017" t="str">
        <f t="shared" si="32"/>
        <v>NÃO</v>
      </c>
    </row>
    <row r="2018" spans="1:22" x14ac:dyDescent="0.25">
      <c r="A2018" t="s">
        <v>9975</v>
      </c>
      <c r="B2018" t="s">
        <v>9976</v>
      </c>
      <c r="C2018" t="s">
        <v>9977</v>
      </c>
      <c r="D2018" t="s">
        <v>85</v>
      </c>
      <c r="E2018" t="s">
        <v>62</v>
      </c>
      <c r="G2018">
        <v>12</v>
      </c>
      <c r="H2018" s="1" t="s">
        <v>24</v>
      </c>
      <c r="I2018" t="s">
        <v>9978</v>
      </c>
      <c r="J2018" t="s">
        <v>9979</v>
      </c>
      <c r="K2018">
        <v>1384</v>
      </c>
      <c r="L2018">
        <v>16608</v>
      </c>
      <c r="M2018">
        <v>48.5</v>
      </c>
      <c r="N2018">
        <v>34.5</v>
      </c>
      <c r="O2018">
        <v>29</v>
      </c>
      <c r="P2018">
        <v>48</v>
      </c>
      <c r="Q2018">
        <v>34</v>
      </c>
      <c r="R2018">
        <v>87</v>
      </c>
      <c r="S2018" t="s">
        <v>24</v>
      </c>
      <c r="T2018">
        <v>0</v>
      </c>
      <c r="U2018">
        <v>10</v>
      </c>
      <c r="V2018" t="str">
        <f t="shared" si="32"/>
        <v>NÃO</v>
      </c>
    </row>
    <row r="2019" spans="1:22" x14ac:dyDescent="0.25">
      <c r="A2019" t="s">
        <v>9980</v>
      </c>
      <c r="B2019" t="s">
        <v>9981</v>
      </c>
      <c r="C2019" t="s">
        <v>9982</v>
      </c>
      <c r="D2019" t="s">
        <v>85</v>
      </c>
      <c r="E2019" t="s">
        <v>62</v>
      </c>
      <c r="G2019">
        <v>3</v>
      </c>
      <c r="H2019" s="1" t="s">
        <v>24</v>
      </c>
      <c r="I2019" t="s">
        <v>9983</v>
      </c>
      <c r="J2019" t="s">
        <v>9984</v>
      </c>
      <c r="K2019">
        <v>2914</v>
      </c>
      <c r="L2019">
        <v>8742</v>
      </c>
      <c r="M2019">
        <v>48.5</v>
      </c>
      <c r="N2019">
        <v>34.5</v>
      </c>
      <c r="O2019">
        <v>29</v>
      </c>
      <c r="P2019">
        <v>0</v>
      </c>
      <c r="Q2019">
        <v>0</v>
      </c>
      <c r="R2019">
        <v>0</v>
      </c>
      <c r="S2019" t="s">
        <v>24</v>
      </c>
      <c r="T2019">
        <v>0</v>
      </c>
      <c r="U2019">
        <v>10</v>
      </c>
      <c r="V2019" t="str">
        <f t="shared" si="32"/>
        <v>NÃO</v>
      </c>
    </row>
    <row r="2020" spans="1:22" x14ac:dyDescent="0.25">
      <c r="A2020" t="s">
        <v>9985</v>
      </c>
      <c r="B2020" t="s">
        <v>9986</v>
      </c>
      <c r="C2020" t="s">
        <v>9987</v>
      </c>
      <c r="D2020" t="s">
        <v>85</v>
      </c>
      <c r="E2020" t="s">
        <v>62</v>
      </c>
      <c r="G2020">
        <v>12</v>
      </c>
      <c r="H2020" s="1" t="s">
        <v>24</v>
      </c>
      <c r="I2020" t="s">
        <v>9988</v>
      </c>
      <c r="J2020" t="s">
        <v>9989</v>
      </c>
      <c r="K2020">
        <v>646</v>
      </c>
      <c r="L2020">
        <v>7752</v>
      </c>
      <c r="M2020">
        <v>59</v>
      </c>
      <c r="N2020">
        <v>43</v>
      </c>
      <c r="O2020">
        <v>23</v>
      </c>
      <c r="P2020">
        <v>0</v>
      </c>
      <c r="Q2020">
        <v>0</v>
      </c>
      <c r="R2020">
        <v>0</v>
      </c>
      <c r="S2020" t="s">
        <v>24</v>
      </c>
      <c r="T2020">
        <v>0</v>
      </c>
      <c r="U2020">
        <v>10</v>
      </c>
      <c r="V2020" t="str">
        <f t="shared" si="32"/>
        <v>NÃO</v>
      </c>
    </row>
    <row r="2021" spans="1:22" x14ac:dyDescent="0.25">
      <c r="A2021" t="s">
        <v>9990</v>
      </c>
      <c r="B2021" t="s">
        <v>9991</v>
      </c>
      <c r="C2021" t="s">
        <v>9992</v>
      </c>
      <c r="D2021" t="s">
        <v>85</v>
      </c>
      <c r="E2021" t="s">
        <v>62</v>
      </c>
      <c r="G2021">
        <v>3</v>
      </c>
      <c r="H2021" s="1" t="s">
        <v>24</v>
      </c>
      <c r="I2021" t="s">
        <v>9993</v>
      </c>
      <c r="J2021" t="s">
        <v>9994</v>
      </c>
      <c r="K2021">
        <v>852</v>
      </c>
      <c r="L2021">
        <v>2556</v>
      </c>
      <c r="M2021">
        <v>40.5</v>
      </c>
      <c r="N2021">
        <v>28.5</v>
      </c>
      <c r="O2021">
        <v>65</v>
      </c>
      <c r="P2021">
        <v>0</v>
      </c>
      <c r="Q2021">
        <v>0</v>
      </c>
      <c r="R2021">
        <v>0</v>
      </c>
      <c r="S2021" t="s">
        <v>24</v>
      </c>
      <c r="T2021">
        <v>0</v>
      </c>
      <c r="U2021">
        <v>10</v>
      </c>
      <c r="V2021" t="str">
        <f t="shared" si="32"/>
        <v>NÃO</v>
      </c>
    </row>
    <row r="2022" spans="1:22" x14ac:dyDescent="0.25">
      <c r="A2022" t="s">
        <v>9995</v>
      </c>
      <c r="B2022" t="s">
        <v>9996</v>
      </c>
      <c r="C2022" t="s">
        <v>9997</v>
      </c>
      <c r="D2022" t="s">
        <v>85</v>
      </c>
      <c r="E2022" t="s">
        <v>62</v>
      </c>
      <c r="G2022">
        <v>3</v>
      </c>
      <c r="H2022" s="1" t="s">
        <v>24</v>
      </c>
      <c r="I2022" t="s">
        <v>9998</v>
      </c>
      <c r="J2022" t="s">
        <v>9999</v>
      </c>
      <c r="K2022">
        <v>1032</v>
      </c>
      <c r="L2022">
        <v>3096</v>
      </c>
      <c r="M2022">
        <v>40.5</v>
      </c>
      <c r="N2022">
        <v>28.5</v>
      </c>
      <c r="O2022">
        <v>89.5</v>
      </c>
      <c r="P2022">
        <v>0</v>
      </c>
      <c r="Q2022">
        <v>0</v>
      </c>
      <c r="R2022">
        <v>0</v>
      </c>
      <c r="S2022" t="s">
        <v>24</v>
      </c>
      <c r="T2022">
        <v>0</v>
      </c>
      <c r="U2022">
        <v>10</v>
      </c>
      <c r="V2022" t="str">
        <f t="shared" si="32"/>
        <v>NÃO</v>
      </c>
    </row>
    <row r="2023" spans="1:22" x14ac:dyDescent="0.25">
      <c r="A2023" t="s">
        <v>10000</v>
      </c>
      <c r="B2023" t="s">
        <v>10001</v>
      </c>
      <c r="C2023" t="s">
        <v>10002</v>
      </c>
      <c r="D2023" t="s">
        <v>85</v>
      </c>
      <c r="E2023" t="s">
        <v>332</v>
      </c>
      <c r="G2023">
        <v>6</v>
      </c>
      <c r="H2023" s="1" t="s">
        <v>24</v>
      </c>
      <c r="I2023" t="s">
        <v>10003</v>
      </c>
      <c r="J2023" t="s">
        <v>10004</v>
      </c>
      <c r="K2023">
        <v>1475</v>
      </c>
      <c r="L2023">
        <v>8850</v>
      </c>
      <c r="M2023">
        <v>48</v>
      </c>
      <c r="N2023">
        <v>53</v>
      </c>
      <c r="O2023">
        <v>41</v>
      </c>
      <c r="P2023">
        <v>0</v>
      </c>
      <c r="Q2023">
        <v>0</v>
      </c>
      <c r="R2023">
        <v>0</v>
      </c>
      <c r="S2023" t="s">
        <v>24</v>
      </c>
      <c r="T2023">
        <v>0</v>
      </c>
      <c r="U2023">
        <v>5</v>
      </c>
      <c r="V2023" t="str">
        <f t="shared" si="32"/>
        <v>NÃO</v>
      </c>
    </row>
    <row r="2024" spans="1:22" x14ac:dyDescent="0.25">
      <c r="A2024" t="s">
        <v>10005</v>
      </c>
      <c r="B2024" t="s">
        <v>10006</v>
      </c>
      <c r="C2024" t="s">
        <v>10007</v>
      </c>
      <c r="D2024" t="s">
        <v>85</v>
      </c>
      <c r="E2024" t="s">
        <v>332</v>
      </c>
      <c r="G2024">
        <v>12</v>
      </c>
      <c r="H2024" s="1" t="s">
        <v>24</v>
      </c>
      <c r="I2024" t="s">
        <v>10008</v>
      </c>
      <c r="J2024" t="s">
        <v>10009</v>
      </c>
      <c r="K2024">
        <v>810</v>
      </c>
      <c r="L2024">
        <v>9720</v>
      </c>
      <c r="M2024">
        <v>35</v>
      </c>
      <c r="N2024">
        <v>35</v>
      </c>
      <c r="O2024">
        <v>45</v>
      </c>
      <c r="P2024">
        <v>0</v>
      </c>
      <c r="Q2024">
        <v>0</v>
      </c>
      <c r="R2024">
        <v>0</v>
      </c>
      <c r="S2024" t="s">
        <v>24</v>
      </c>
      <c r="T2024">
        <v>0</v>
      </c>
      <c r="U2024">
        <v>5</v>
      </c>
      <c r="V2024" t="str">
        <f t="shared" si="32"/>
        <v>NÃO</v>
      </c>
    </row>
    <row r="2025" spans="1:22" x14ac:dyDescent="0.25">
      <c r="A2025" t="s">
        <v>10010</v>
      </c>
      <c r="B2025" t="s">
        <v>10011</v>
      </c>
      <c r="C2025" t="s">
        <v>10012</v>
      </c>
      <c r="D2025" t="s">
        <v>85</v>
      </c>
      <c r="E2025" t="s">
        <v>1029</v>
      </c>
      <c r="F2025" t="s">
        <v>135</v>
      </c>
      <c r="G2025">
        <v>12</v>
      </c>
      <c r="H2025" s="1" t="s">
        <v>24</v>
      </c>
      <c r="I2025" t="s">
        <v>10013</v>
      </c>
      <c r="J2025" t="s">
        <v>10014</v>
      </c>
      <c r="K2025">
        <v>430</v>
      </c>
      <c r="L2025">
        <v>5160</v>
      </c>
      <c r="M2025">
        <v>45</v>
      </c>
      <c r="N2025">
        <v>37</v>
      </c>
      <c r="O2025">
        <v>4</v>
      </c>
      <c r="P2025">
        <v>0</v>
      </c>
      <c r="Q2025">
        <v>0</v>
      </c>
      <c r="R2025">
        <v>0</v>
      </c>
      <c r="S2025" t="s">
        <v>24</v>
      </c>
      <c r="T2025">
        <v>0</v>
      </c>
      <c r="U2025">
        <v>0</v>
      </c>
      <c r="V2025" t="str">
        <f t="shared" si="32"/>
        <v>NÃO</v>
      </c>
    </row>
    <row r="2026" spans="1:22" x14ac:dyDescent="0.25">
      <c r="A2026" t="s">
        <v>10015</v>
      </c>
      <c r="B2026" t="s">
        <v>10016</v>
      </c>
      <c r="C2026" t="s">
        <v>10017</v>
      </c>
      <c r="D2026" t="s">
        <v>85</v>
      </c>
      <c r="E2026" t="s">
        <v>62</v>
      </c>
      <c r="G2026">
        <v>50</v>
      </c>
      <c r="H2026" s="1" t="s">
        <v>24</v>
      </c>
      <c r="I2026" t="s">
        <v>10018</v>
      </c>
      <c r="J2026" t="s">
        <v>10019</v>
      </c>
      <c r="K2026">
        <v>135</v>
      </c>
      <c r="L2026">
        <v>6750</v>
      </c>
      <c r="M2026">
        <v>31</v>
      </c>
      <c r="N2026">
        <v>31</v>
      </c>
      <c r="O2026">
        <v>9</v>
      </c>
      <c r="P2026">
        <v>0</v>
      </c>
      <c r="Q2026">
        <v>0</v>
      </c>
      <c r="R2026">
        <v>0</v>
      </c>
      <c r="S2026" t="s">
        <v>24</v>
      </c>
      <c r="T2026">
        <v>0</v>
      </c>
      <c r="U2026">
        <v>10</v>
      </c>
      <c r="V2026" t="str">
        <f t="shared" si="32"/>
        <v>NÃO</v>
      </c>
    </row>
    <row r="2027" spans="1:22" x14ac:dyDescent="0.25">
      <c r="A2027" t="s">
        <v>10020</v>
      </c>
      <c r="B2027" t="s">
        <v>10021</v>
      </c>
      <c r="C2027" t="s">
        <v>10022</v>
      </c>
      <c r="D2027" t="s">
        <v>85</v>
      </c>
      <c r="E2027" t="s">
        <v>62</v>
      </c>
      <c r="G2027">
        <v>10</v>
      </c>
      <c r="H2027" s="1" t="s">
        <v>24</v>
      </c>
      <c r="I2027" t="s">
        <v>10023</v>
      </c>
      <c r="J2027" t="s">
        <v>10024</v>
      </c>
      <c r="K2027">
        <v>420</v>
      </c>
      <c r="L2027">
        <v>4200</v>
      </c>
      <c r="M2027">
        <v>0.1</v>
      </c>
      <c r="N2027">
        <v>40</v>
      </c>
      <c r="O2027">
        <v>18</v>
      </c>
      <c r="P2027">
        <v>0</v>
      </c>
      <c r="Q2027">
        <v>0</v>
      </c>
      <c r="R2027">
        <v>0</v>
      </c>
      <c r="S2027" t="s">
        <v>24</v>
      </c>
      <c r="T2027">
        <v>0</v>
      </c>
      <c r="U2027">
        <v>10</v>
      </c>
      <c r="V2027" t="str">
        <f t="shared" si="32"/>
        <v>NÃO</v>
      </c>
    </row>
    <row r="2028" spans="1:22" x14ac:dyDescent="0.25">
      <c r="A2028" t="s">
        <v>10025</v>
      </c>
      <c r="B2028" t="s">
        <v>10026</v>
      </c>
      <c r="C2028" t="s">
        <v>10027</v>
      </c>
      <c r="D2028" t="s">
        <v>85</v>
      </c>
      <c r="E2028" t="s">
        <v>62</v>
      </c>
      <c r="G2028">
        <v>50</v>
      </c>
      <c r="H2028" s="1" t="s">
        <v>24</v>
      </c>
      <c r="I2028" t="s">
        <v>10028</v>
      </c>
      <c r="J2028" t="s">
        <v>10029</v>
      </c>
      <c r="K2028">
        <v>256</v>
      </c>
      <c r="L2028">
        <v>12800</v>
      </c>
      <c r="M2028">
        <v>25.4</v>
      </c>
      <c r="N2028">
        <v>25.4</v>
      </c>
      <c r="O2028">
        <v>25</v>
      </c>
      <c r="P2028">
        <v>0</v>
      </c>
      <c r="Q2028">
        <v>0</v>
      </c>
      <c r="R2028">
        <v>0</v>
      </c>
      <c r="S2028" t="s">
        <v>24</v>
      </c>
      <c r="T2028">
        <v>0</v>
      </c>
      <c r="U2028">
        <v>10</v>
      </c>
      <c r="V2028" t="str">
        <f t="shared" si="32"/>
        <v>NÃO</v>
      </c>
    </row>
    <row r="2029" spans="1:22" x14ac:dyDescent="0.25">
      <c r="A2029" t="s">
        <v>10030</v>
      </c>
      <c r="B2029" t="s">
        <v>10031</v>
      </c>
      <c r="C2029" t="s">
        <v>10032</v>
      </c>
      <c r="D2029" t="s">
        <v>51</v>
      </c>
      <c r="E2029" t="s">
        <v>62</v>
      </c>
      <c r="G2029">
        <v>1</v>
      </c>
      <c r="H2029" s="1" t="s">
        <v>24</v>
      </c>
      <c r="I2029" t="s">
        <v>10033</v>
      </c>
      <c r="J2029" t="s">
        <v>10034</v>
      </c>
      <c r="K2029">
        <v>10</v>
      </c>
      <c r="L2029">
        <v>10</v>
      </c>
      <c r="M2029">
        <v>58.5</v>
      </c>
      <c r="N2029">
        <v>49.5</v>
      </c>
      <c r="O2029">
        <v>72.5</v>
      </c>
      <c r="P2029">
        <v>58.5</v>
      </c>
      <c r="Q2029">
        <v>49.5</v>
      </c>
      <c r="R2029">
        <v>72.5</v>
      </c>
      <c r="S2029" t="s">
        <v>24</v>
      </c>
      <c r="T2029">
        <v>0</v>
      </c>
      <c r="U2029">
        <v>10</v>
      </c>
      <c r="V2029" t="str">
        <f t="shared" si="32"/>
        <v>NÃO</v>
      </c>
    </row>
    <row r="2030" spans="1:22" x14ac:dyDescent="0.25">
      <c r="A2030" t="s">
        <v>10035</v>
      </c>
      <c r="B2030" t="s">
        <v>10036</v>
      </c>
      <c r="C2030" t="s">
        <v>10037</v>
      </c>
      <c r="D2030" t="s">
        <v>1654</v>
      </c>
      <c r="E2030" t="s">
        <v>112</v>
      </c>
      <c r="G2030">
        <v>4</v>
      </c>
      <c r="H2030" s="1" t="s">
        <v>24</v>
      </c>
      <c r="I2030" t="s">
        <v>10038</v>
      </c>
      <c r="J2030" t="s">
        <v>10039</v>
      </c>
      <c r="K2030">
        <v>738</v>
      </c>
      <c r="L2030">
        <v>2952</v>
      </c>
      <c r="M2030">
        <v>14</v>
      </c>
      <c r="N2030">
        <v>11.9</v>
      </c>
      <c r="O2030">
        <v>19</v>
      </c>
      <c r="P2030">
        <v>51</v>
      </c>
      <c r="Q2030">
        <v>25</v>
      </c>
      <c r="R2030">
        <v>28.5</v>
      </c>
      <c r="S2030" t="s">
        <v>24</v>
      </c>
      <c r="T2030">
        <v>0</v>
      </c>
      <c r="U2030">
        <v>15</v>
      </c>
      <c r="V2030" t="str">
        <f t="shared" si="32"/>
        <v>NÃO</v>
      </c>
    </row>
    <row r="2031" spans="1:22" x14ac:dyDescent="0.25">
      <c r="A2031" t="s">
        <v>10040</v>
      </c>
      <c r="B2031" t="s">
        <v>10041</v>
      </c>
      <c r="C2031" t="s">
        <v>10042</v>
      </c>
      <c r="D2031" t="s">
        <v>873</v>
      </c>
      <c r="E2031" t="s">
        <v>1474</v>
      </c>
      <c r="G2031">
        <v>1</v>
      </c>
      <c r="H2031" s="1" t="s">
        <v>24</v>
      </c>
      <c r="I2031" t="s">
        <v>10043</v>
      </c>
      <c r="J2031" t="s">
        <v>10044</v>
      </c>
      <c r="K2031">
        <v>2346</v>
      </c>
      <c r="L2031">
        <v>2356</v>
      </c>
      <c r="M2031">
        <v>26.2</v>
      </c>
      <c r="N2031">
        <v>23.7</v>
      </c>
      <c r="O2031">
        <v>7</v>
      </c>
      <c r="P2031">
        <v>26.2</v>
      </c>
      <c r="Q2031">
        <v>23.7</v>
      </c>
      <c r="R2031">
        <v>7</v>
      </c>
      <c r="S2031" t="s">
        <v>24</v>
      </c>
      <c r="T2031">
        <v>0</v>
      </c>
      <c r="U2031">
        <v>10</v>
      </c>
      <c r="V2031" t="str">
        <f t="shared" si="32"/>
        <v>NÃO</v>
      </c>
    </row>
    <row r="2032" spans="1:22" x14ac:dyDescent="0.25">
      <c r="A2032" t="s">
        <v>10045</v>
      </c>
      <c r="B2032" t="s">
        <v>10046</v>
      </c>
      <c r="C2032" t="s">
        <v>10047</v>
      </c>
      <c r="D2032" t="s">
        <v>873</v>
      </c>
      <c r="E2032" t="s">
        <v>1474</v>
      </c>
      <c r="G2032">
        <v>1</v>
      </c>
      <c r="H2032" s="1" t="s">
        <v>24</v>
      </c>
      <c r="I2032" t="s">
        <v>10048</v>
      </c>
      <c r="J2032" t="s">
        <v>10049</v>
      </c>
      <c r="K2032">
        <v>2346</v>
      </c>
      <c r="L2032">
        <v>2356</v>
      </c>
      <c r="M2032">
        <v>26.2</v>
      </c>
      <c r="N2032">
        <v>23.7</v>
      </c>
      <c r="O2032">
        <v>7</v>
      </c>
      <c r="P2032">
        <v>26.2</v>
      </c>
      <c r="Q2032">
        <v>23.7</v>
      </c>
      <c r="R2032">
        <v>7</v>
      </c>
      <c r="S2032" t="s">
        <v>24</v>
      </c>
      <c r="T2032">
        <v>0</v>
      </c>
      <c r="U2032">
        <v>10</v>
      </c>
      <c r="V2032" t="str">
        <f t="shared" si="32"/>
        <v>NÃO</v>
      </c>
    </row>
    <row r="2033" spans="1:22" x14ac:dyDescent="0.25">
      <c r="A2033" t="s">
        <v>10050</v>
      </c>
      <c r="B2033" t="s">
        <v>10051</v>
      </c>
      <c r="C2033" t="s">
        <v>10052</v>
      </c>
      <c r="D2033" t="s">
        <v>873</v>
      </c>
      <c r="E2033" t="s">
        <v>1474</v>
      </c>
      <c r="G2033">
        <v>1</v>
      </c>
      <c r="H2033" s="1" t="s">
        <v>24</v>
      </c>
      <c r="I2033" t="s">
        <v>10053</v>
      </c>
      <c r="J2033" t="s">
        <v>10054</v>
      </c>
      <c r="K2033">
        <v>2346</v>
      </c>
      <c r="L2033">
        <v>2356</v>
      </c>
      <c r="M2033">
        <v>26.2</v>
      </c>
      <c r="N2033">
        <v>23.7</v>
      </c>
      <c r="O2033">
        <v>7</v>
      </c>
      <c r="P2033">
        <v>26.2</v>
      </c>
      <c r="Q2033">
        <v>23.7</v>
      </c>
      <c r="R2033">
        <v>7</v>
      </c>
      <c r="S2033" t="s">
        <v>24</v>
      </c>
      <c r="T2033">
        <v>0</v>
      </c>
      <c r="U2033">
        <v>10</v>
      </c>
      <c r="V2033" t="str">
        <f t="shared" si="32"/>
        <v>NÃO</v>
      </c>
    </row>
    <row r="2034" spans="1:22" x14ac:dyDescent="0.25">
      <c r="A2034" t="s">
        <v>10055</v>
      </c>
      <c r="B2034" t="s">
        <v>10056</v>
      </c>
      <c r="C2034" t="s">
        <v>10057</v>
      </c>
      <c r="D2034" t="s">
        <v>873</v>
      </c>
      <c r="E2034" t="s">
        <v>1474</v>
      </c>
      <c r="G2034">
        <v>1</v>
      </c>
      <c r="H2034" s="1" t="s">
        <v>24</v>
      </c>
      <c r="I2034" t="s">
        <v>7616</v>
      </c>
      <c r="J2034" t="s">
        <v>10058</v>
      </c>
      <c r="K2034">
        <v>2346</v>
      </c>
      <c r="L2034">
        <v>2356</v>
      </c>
      <c r="M2034">
        <v>26.2</v>
      </c>
      <c r="N2034">
        <v>23.7</v>
      </c>
      <c r="O2034">
        <v>7</v>
      </c>
      <c r="P2034">
        <v>26.2</v>
      </c>
      <c r="Q2034">
        <v>23.7</v>
      </c>
      <c r="R2034">
        <v>7</v>
      </c>
      <c r="S2034" t="s">
        <v>24</v>
      </c>
      <c r="T2034">
        <v>0</v>
      </c>
      <c r="U2034">
        <v>10</v>
      </c>
      <c r="V2034" t="str">
        <f t="shared" si="32"/>
        <v>NÃO</v>
      </c>
    </row>
    <row r="2035" spans="1:22" x14ac:dyDescent="0.25">
      <c r="A2035" t="s">
        <v>10059</v>
      </c>
      <c r="B2035" t="s">
        <v>10060</v>
      </c>
      <c r="C2035" t="s">
        <v>10061</v>
      </c>
      <c r="D2035" t="s">
        <v>873</v>
      </c>
      <c r="E2035" t="s">
        <v>1474</v>
      </c>
      <c r="G2035">
        <v>1</v>
      </c>
      <c r="H2035" s="1" t="s">
        <v>24</v>
      </c>
      <c r="I2035" t="s">
        <v>7023</v>
      </c>
      <c r="J2035" t="s">
        <v>10062</v>
      </c>
      <c r="K2035">
        <v>2346</v>
      </c>
      <c r="L2035">
        <v>2356</v>
      </c>
      <c r="M2035">
        <v>26.2</v>
      </c>
      <c r="N2035">
        <v>23.7</v>
      </c>
      <c r="O2035">
        <v>7</v>
      </c>
      <c r="P2035">
        <v>26.2</v>
      </c>
      <c r="Q2035">
        <v>23.7</v>
      </c>
      <c r="R2035">
        <v>7</v>
      </c>
      <c r="S2035" t="s">
        <v>24</v>
      </c>
      <c r="T2035">
        <v>0</v>
      </c>
      <c r="U2035">
        <v>10</v>
      </c>
      <c r="V2035" t="str">
        <f t="shared" si="32"/>
        <v>NÃO</v>
      </c>
    </row>
    <row r="2036" spans="1:22" x14ac:dyDescent="0.25">
      <c r="A2036" t="s">
        <v>10063</v>
      </c>
      <c r="B2036" t="s">
        <v>10064</v>
      </c>
      <c r="C2036" t="s">
        <v>10065</v>
      </c>
      <c r="D2036" t="s">
        <v>873</v>
      </c>
      <c r="E2036" t="s">
        <v>1474</v>
      </c>
      <c r="G2036">
        <v>1</v>
      </c>
      <c r="H2036" s="1" t="s">
        <v>24</v>
      </c>
      <c r="I2036" t="s">
        <v>10066</v>
      </c>
      <c r="J2036" t="s">
        <v>10067</v>
      </c>
      <c r="K2036">
        <v>2346</v>
      </c>
      <c r="L2036">
        <v>2356</v>
      </c>
      <c r="M2036">
        <v>26.2</v>
      </c>
      <c r="N2036">
        <v>23.7</v>
      </c>
      <c r="O2036">
        <v>7</v>
      </c>
      <c r="P2036">
        <v>26.2</v>
      </c>
      <c r="Q2036">
        <v>23.7</v>
      </c>
      <c r="R2036">
        <v>7</v>
      </c>
      <c r="S2036" t="s">
        <v>24</v>
      </c>
      <c r="T2036">
        <v>0</v>
      </c>
      <c r="U2036">
        <v>10</v>
      </c>
      <c r="V2036" t="str">
        <f t="shared" si="32"/>
        <v>NÃO</v>
      </c>
    </row>
    <row r="2037" spans="1:22" x14ac:dyDescent="0.25">
      <c r="A2037" t="s">
        <v>10068</v>
      </c>
      <c r="B2037" t="s">
        <v>10069</v>
      </c>
      <c r="C2037" t="s">
        <v>10070</v>
      </c>
      <c r="D2037" t="s">
        <v>873</v>
      </c>
      <c r="E2037" t="s">
        <v>1474</v>
      </c>
      <c r="G2037">
        <v>1</v>
      </c>
      <c r="H2037" s="1" t="s">
        <v>24</v>
      </c>
      <c r="I2037" t="s">
        <v>10071</v>
      </c>
      <c r="J2037" t="s">
        <v>10072</v>
      </c>
      <c r="K2037">
        <v>5210</v>
      </c>
      <c r="L2037">
        <v>5211</v>
      </c>
      <c r="M2037">
        <v>52.5</v>
      </c>
      <c r="N2037">
        <v>24.3</v>
      </c>
      <c r="O2037">
        <v>7.5</v>
      </c>
      <c r="P2037">
        <v>52.5</v>
      </c>
      <c r="Q2037">
        <v>24.3</v>
      </c>
      <c r="R2037">
        <v>7.5</v>
      </c>
      <c r="S2037" t="s">
        <v>24</v>
      </c>
      <c r="T2037">
        <v>0</v>
      </c>
      <c r="U2037">
        <v>10</v>
      </c>
      <c r="V2037" t="str">
        <f t="shared" si="32"/>
        <v>NÃO</v>
      </c>
    </row>
    <row r="2038" spans="1:22" x14ac:dyDescent="0.25">
      <c r="A2038" t="s">
        <v>10073</v>
      </c>
      <c r="B2038" t="s">
        <v>10074</v>
      </c>
      <c r="C2038" t="s">
        <v>10075</v>
      </c>
      <c r="D2038" t="s">
        <v>873</v>
      </c>
      <c r="E2038" t="s">
        <v>1815</v>
      </c>
      <c r="G2038">
        <v>50</v>
      </c>
      <c r="H2038" s="1" t="s">
        <v>24</v>
      </c>
      <c r="I2038" t="s">
        <v>10076</v>
      </c>
      <c r="J2038" t="s">
        <v>10077</v>
      </c>
      <c r="K2038">
        <v>149</v>
      </c>
      <c r="L2038">
        <v>8000</v>
      </c>
      <c r="M2038">
        <v>25</v>
      </c>
      <c r="N2038">
        <v>9.3000000000000007</v>
      </c>
      <c r="O2038">
        <v>2.5</v>
      </c>
      <c r="P2038">
        <v>38.5</v>
      </c>
      <c r="Q2038">
        <v>26</v>
      </c>
      <c r="R2038">
        <v>23</v>
      </c>
      <c r="S2038" t="s">
        <v>24</v>
      </c>
      <c r="T2038">
        <v>0</v>
      </c>
      <c r="U2038">
        <v>12</v>
      </c>
      <c r="V2038" t="str">
        <f t="shared" si="32"/>
        <v>NÃO</v>
      </c>
    </row>
    <row r="2039" spans="1:22" x14ac:dyDescent="0.25">
      <c r="A2039" t="s">
        <v>10078</v>
      </c>
      <c r="B2039" t="s">
        <v>10079</v>
      </c>
      <c r="C2039" t="s">
        <v>10080</v>
      </c>
      <c r="D2039" t="s">
        <v>873</v>
      </c>
      <c r="E2039" t="s">
        <v>386</v>
      </c>
      <c r="G2039">
        <v>50</v>
      </c>
      <c r="H2039" s="1" t="s">
        <v>24</v>
      </c>
      <c r="I2039" t="s">
        <v>10081</v>
      </c>
      <c r="J2039" t="s">
        <v>10082</v>
      </c>
      <c r="K2039">
        <v>159</v>
      </c>
      <c r="L2039">
        <v>8440</v>
      </c>
      <c r="M2039">
        <v>25</v>
      </c>
      <c r="N2039">
        <v>9.3000000000000007</v>
      </c>
      <c r="O2039">
        <v>2.5</v>
      </c>
      <c r="P2039">
        <v>38.5</v>
      </c>
      <c r="Q2039">
        <v>26</v>
      </c>
      <c r="R2039">
        <v>23</v>
      </c>
      <c r="S2039" t="s">
        <v>24</v>
      </c>
      <c r="T2039">
        <v>0</v>
      </c>
      <c r="U2039">
        <v>10</v>
      </c>
      <c r="V2039" t="str">
        <f t="shared" si="32"/>
        <v>NÃO</v>
      </c>
    </row>
    <row r="2040" spans="1:22" x14ac:dyDescent="0.25">
      <c r="A2040" t="s">
        <v>10083</v>
      </c>
      <c r="B2040" t="s">
        <v>10084</v>
      </c>
      <c r="C2040" t="s">
        <v>10085</v>
      </c>
      <c r="D2040" t="s">
        <v>873</v>
      </c>
      <c r="E2040" t="s">
        <v>386</v>
      </c>
      <c r="G2040">
        <v>50</v>
      </c>
      <c r="H2040" s="1" t="s">
        <v>24</v>
      </c>
      <c r="I2040" t="s">
        <v>10086</v>
      </c>
      <c r="J2040" t="s">
        <v>10087</v>
      </c>
      <c r="K2040">
        <v>237</v>
      </c>
      <c r="L2040">
        <v>12340</v>
      </c>
      <c r="M2040">
        <v>25</v>
      </c>
      <c r="N2040">
        <v>9.3000000000000007</v>
      </c>
      <c r="O2040">
        <v>2.5</v>
      </c>
      <c r="P2040">
        <v>38.5</v>
      </c>
      <c r="Q2040">
        <v>26</v>
      </c>
      <c r="R2040">
        <v>23</v>
      </c>
      <c r="S2040" t="s">
        <v>24</v>
      </c>
      <c r="T2040">
        <v>0</v>
      </c>
      <c r="U2040">
        <v>10</v>
      </c>
      <c r="V2040" t="str">
        <f t="shared" si="32"/>
        <v>NÃO</v>
      </c>
    </row>
    <row r="2041" spans="1:22" x14ac:dyDescent="0.25">
      <c r="A2041" t="s">
        <v>10088</v>
      </c>
      <c r="B2041" t="s">
        <v>10089</v>
      </c>
      <c r="C2041" t="s">
        <v>10090</v>
      </c>
      <c r="D2041" t="s">
        <v>873</v>
      </c>
      <c r="E2041" t="s">
        <v>1474</v>
      </c>
      <c r="G2041">
        <v>1</v>
      </c>
      <c r="H2041" s="1" t="s">
        <v>24</v>
      </c>
      <c r="I2041" t="s">
        <v>10071</v>
      </c>
      <c r="J2041" t="s">
        <v>10091</v>
      </c>
      <c r="K2041">
        <v>2346</v>
      </c>
      <c r="L2041">
        <v>2356</v>
      </c>
      <c r="M2041">
        <v>26.2</v>
      </c>
      <c r="N2041">
        <v>23.7</v>
      </c>
      <c r="O2041">
        <v>7</v>
      </c>
      <c r="P2041">
        <v>26.2</v>
      </c>
      <c r="Q2041">
        <v>23.7</v>
      </c>
      <c r="R2041">
        <v>7</v>
      </c>
      <c r="S2041" t="s">
        <v>24</v>
      </c>
      <c r="T2041">
        <v>0</v>
      </c>
      <c r="U2041">
        <v>10</v>
      </c>
      <c r="V2041" t="str">
        <f t="shared" si="32"/>
        <v>NÃO</v>
      </c>
    </row>
    <row r="2042" spans="1:22" x14ac:dyDescent="0.25">
      <c r="A2042" t="s">
        <v>10092</v>
      </c>
      <c r="B2042" t="s">
        <v>10093</v>
      </c>
      <c r="C2042" t="s">
        <v>10094</v>
      </c>
      <c r="D2042" t="s">
        <v>873</v>
      </c>
      <c r="E2042" t="s">
        <v>386</v>
      </c>
      <c r="G2042">
        <v>30</v>
      </c>
      <c r="H2042" s="1" t="s">
        <v>24</v>
      </c>
      <c r="I2042" t="s">
        <v>10095</v>
      </c>
      <c r="J2042" t="s">
        <v>10096</v>
      </c>
      <c r="K2042">
        <v>35</v>
      </c>
      <c r="L2042">
        <v>1415</v>
      </c>
      <c r="M2042">
        <v>25</v>
      </c>
      <c r="N2042">
        <v>9.3000000000000007</v>
      </c>
      <c r="O2042">
        <v>1.5</v>
      </c>
      <c r="P2042">
        <v>38.5</v>
      </c>
      <c r="Q2042">
        <v>25.5</v>
      </c>
      <c r="R2042">
        <v>17</v>
      </c>
      <c r="S2042" t="s">
        <v>24</v>
      </c>
      <c r="T2042">
        <v>0</v>
      </c>
      <c r="U2042">
        <v>10</v>
      </c>
      <c r="V2042" t="str">
        <f t="shared" si="32"/>
        <v>NÃO</v>
      </c>
    </row>
    <row r="2043" spans="1:22" x14ac:dyDescent="0.25">
      <c r="A2043" t="s">
        <v>10097</v>
      </c>
      <c r="B2043" t="s">
        <v>10098</v>
      </c>
      <c r="C2043" t="s">
        <v>10099</v>
      </c>
      <c r="D2043" t="s">
        <v>873</v>
      </c>
      <c r="E2043" t="s">
        <v>386</v>
      </c>
      <c r="G2043">
        <v>30</v>
      </c>
      <c r="H2043" s="1" t="s">
        <v>24</v>
      </c>
      <c r="I2043" t="s">
        <v>10100</v>
      </c>
      <c r="J2043" t="s">
        <v>10101</v>
      </c>
      <c r="K2043">
        <v>35</v>
      </c>
      <c r="L2043">
        <v>1415</v>
      </c>
      <c r="M2043">
        <v>25</v>
      </c>
      <c r="N2043">
        <v>9.3000000000000007</v>
      </c>
      <c r="O2043">
        <v>1.5</v>
      </c>
      <c r="P2043">
        <v>38.5</v>
      </c>
      <c r="Q2043">
        <v>25.5</v>
      </c>
      <c r="R2043">
        <v>17</v>
      </c>
      <c r="S2043" t="s">
        <v>24</v>
      </c>
      <c r="T2043">
        <v>0</v>
      </c>
      <c r="U2043">
        <v>10</v>
      </c>
      <c r="V2043" t="str">
        <f t="shared" si="32"/>
        <v>NÃO</v>
      </c>
    </row>
    <row r="2044" spans="1:22" x14ac:dyDescent="0.25">
      <c r="A2044" t="s">
        <v>10102</v>
      </c>
      <c r="B2044" t="s">
        <v>10103</v>
      </c>
      <c r="C2044" t="s">
        <v>10104</v>
      </c>
      <c r="D2044" t="s">
        <v>873</v>
      </c>
      <c r="E2044" t="s">
        <v>386</v>
      </c>
      <c r="G2044">
        <v>30</v>
      </c>
      <c r="H2044" s="1" t="s">
        <v>24</v>
      </c>
      <c r="I2044" t="s">
        <v>10105</v>
      </c>
      <c r="J2044" t="s">
        <v>10106</v>
      </c>
      <c r="K2044">
        <v>35</v>
      </c>
      <c r="L2044">
        <v>1415</v>
      </c>
      <c r="M2044">
        <v>25</v>
      </c>
      <c r="N2044">
        <v>9.3000000000000007</v>
      </c>
      <c r="O2044">
        <v>1.5</v>
      </c>
      <c r="P2044">
        <v>38.5</v>
      </c>
      <c r="Q2044">
        <v>25.5</v>
      </c>
      <c r="R2044">
        <v>17</v>
      </c>
      <c r="S2044" t="s">
        <v>24</v>
      </c>
      <c r="T2044">
        <v>0</v>
      </c>
      <c r="U2044">
        <v>10</v>
      </c>
      <c r="V2044" t="str">
        <f t="shared" si="32"/>
        <v>NÃO</v>
      </c>
    </row>
    <row r="2045" spans="1:22" x14ac:dyDescent="0.25">
      <c r="A2045" t="s">
        <v>10107</v>
      </c>
      <c r="B2045" t="s">
        <v>10108</v>
      </c>
      <c r="C2045" t="s">
        <v>10109</v>
      </c>
      <c r="D2045" t="s">
        <v>873</v>
      </c>
      <c r="E2045" t="s">
        <v>386</v>
      </c>
      <c r="G2045">
        <v>30</v>
      </c>
      <c r="H2045" s="1" t="s">
        <v>24</v>
      </c>
      <c r="I2045" t="s">
        <v>10110</v>
      </c>
      <c r="J2045" t="s">
        <v>10111</v>
      </c>
      <c r="K2045">
        <v>35</v>
      </c>
      <c r="L2045">
        <v>1415</v>
      </c>
      <c r="M2045">
        <v>25</v>
      </c>
      <c r="N2045">
        <v>9.3000000000000007</v>
      </c>
      <c r="O2045">
        <v>1.5</v>
      </c>
      <c r="P2045">
        <v>38.5</v>
      </c>
      <c r="Q2045">
        <v>25.5</v>
      </c>
      <c r="R2045">
        <v>17</v>
      </c>
      <c r="S2045" t="s">
        <v>24</v>
      </c>
      <c r="T2045">
        <v>0</v>
      </c>
      <c r="U2045">
        <v>10</v>
      </c>
      <c r="V2045" t="str">
        <f t="shared" si="32"/>
        <v>NÃO</v>
      </c>
    </row>
    <row r="2046" spans="1:22" x14ac:dyDescent="0.25">
      <c r="A2046" t="s">
        <v>10112</v>
      </c>
      <c r="B2046" t="s">
        <v>10113</v>
      </c>
      <c r="C2046" t="s">
        <v>10114</v>
      </c>
      <c r="D2046" t="s">
        <v>873</v>
      </c>
      <c r="E2046" t="s">
        <v>1474</v>
      </c>
      <c r="G2046">
        <v>30</v>
      </c>
      <c r="H2046" s="1" t="s">
        <v>24</v>
      </c>
      <c r="I2046" t="s">
        <v>10115</v>
      </c>
      <c r="J2046" t="s">
        <v>10116</v>
      </c>
      <c r="K2046">
        <v>50</v>
      </c>
      <c r="L2046">
        <v>1865</v>
      </c>
      <c r="M2046">
        <v>25</v>
      </c>
      <c r="N2046">
        <v>9.3000000000000007</v>
      </c>
      <c r="O2046">
        <v>1.5</v>
      </c>
      <c r="P2046">
        <v>38.5</v>
      </c>
      <c r="Q2046">
        <v>25.5</v>
      </c>
      <c r="R2046">
        <v>17</v>
      </c>
      <c r="S2046" t="s">
        <v>24</v>
      </c>
      <c r="T2046">
        <v>0</v>
      </c>
      <c r="U2046">
        <v>10</v>
      </c>
      <c r="V2046" t="str">
        <f t="shared" si="32"/>
        <v>NÃO</v>
      </c>
    </row>
    <row r="2047" spans="1:22" x14ac:dyDescent="0.25">
      <c r="A2047" t="s">
        <v>10117</v>
      </c>
      <c r="B2047" t="s">
        <v>10118</v>
      </c>
      <c r="C2047" t="s">
        <v>10119</v>
      </c>
      <c r="D2047" t="s">
        <v>873</v>
      </c>
      <c r="E2047" t="s">
        <v>1474</v>
      </c>
      <c r="G2047">
        <v>30</v>
      </c>
      <c r="H2047" s="1" t="s">
        <v>24</v>
      </c>
      <c r="I2047" t="s">
        <v>10120</v>
      </c>
      <c r="J2047" t="s">
        <v>10121</v>
      </c>
      <c r="K2047">
        <v>50</v>
      </c>
      <c r="L2047">
        <v>1865</v>
      </c>
      <c r="M2047">
        <v>25</v>
      </c>
      <c r="N2047">
        <v>9.3000000000000007</v>
      </c>
      <c r="O2047">
        <v>1.5</v>
      </c>
      <c r="P2047">
        <v>38.5</v>
      </c>
      <c r="Q2047">
        <v>25.5</v>
      </c>
      <c r="R2047">
        <v>17</v>
      </c>
      <c r="S2047" t="s">
        <v>24</v>
      </c>
      <c r="T2047">
        <v>0</v>
      </c>
      <c r="U2047">
        <v>10</v>
      </c>
      <c r="V2047" t="str">
        <f t="shared" si="32"/>
        <v>NÃO</v>
      </c>
    </row>
    <row r="2048" spans="1:22" x14ac:dyDescent="0.25">
      <c r="A2048" t="s">
        <v>10122</v>
      </c>
      <c r="B2048" t="s">
        <v>10123</v>
      </c>
      <c r="C2048" t="s">
        <v>10124</v>
      </c>
      <c r="D2048" t="s">
        <v>873</v>
      </c>
      <c r="E2048" t="s">
        <v>1474</v>
      </c>
      <c r="G2048">
        <v>30</v>
      </c>
      <c r="H2048" s="1" t="s">
        <v>24</v>
      </c>
      <c r="I2048" t="s">
        <v>10125</v>
      </c>
      <c r="J2048" t="s">
        <v>10126</v>
      </c>
      <c r="K2048">
        <v>50</v>
      </c>
      <c r="L2048">
        <v>1865</v>
      </c>
      <c r="M2048">
        <v>25</v>
      </c>
      <c r="N2048">
        <v>9.3000000000000007</v>
      </c>
      <c r="O2048">
        <v>1.5</v>
      </c>
      <c r="P2048">
        <v>38.5</v>
      </c>
      <c r="Q2048">
        <v>25.5</v>
      </c>
      <c r="R2048">
        <v>17</v>
      </c>
      <c r="S2048" t="s">
        <v>24</v>
      </c>
      <c r="T2048">
        <v>0</v>
      </c>
      <c r="U2048">
        <v>10</v>
      </c>
      <c r="V2048" t="str">
        <f t="shared" si="32"/>
        <v>NÃO</v>
      </c>
    </row>
    <row r="2049" spans="1:22" x14ac:dyDescent="0.25">
      <c r="A2049" t="s">
        <v>10127</v>
      </c>
      <c r="B2049" t="s">
        <v>10128</v>
      </c>
      <c r="C2049" t="s">
        <v>10129</v>
      </c>
      <c r="D2049" t="s">
        <v>873</v>
      </c>
      <c r="E2049" t="s">
        <v>1474</v>
      </c>
      <c r="G2049">
        <v>30</v>
      </c>
      <c r="H2049" s="1" t="s">
        <v>24</v>
      </c>
      <c r="I2049" t="s">
        <v>10130</v>
      </c>
      <c r="J2049" t="s">
        <v>10131</v>
      </c>
      <c r="K2049">
        <v>50</v>
      </c>
      <c r="L2049">
        <v>1865</v>
      </c>
      <c r="M2049">
        <v>25</v>
      </c>
      <c r="N2049">
        <v>9.3000000000000007</v>
      </c>
      <c r="O2049">
        <v>1.5</v>
      </c>
      <c r="P2049">
        <v>38.5</v>
      </c>
      <c r="Q2049">
        <v>25.5</v>
      </c>
      <c r="R2049">
        <v>17</v>
      </c>
      <c r="S2049" t="s">
        <v>24</v>
      </c>
      <c r="T2049">
        <v>0</v>
      </c>
      <c r="U2049">
        <v>10</v>
      </c>
      <c r="V2049" t="str">
        <f t="shared" si="32"/>
        <v>NÃO</v>
      </c>
    </row>
    <row r="2050" spans="1:22" x14ac:dyDescent="0.25">
      <c r="A2050" t="s">
        <v>10132</v>
      </c>
      <c r="B2050" t="s">
        <v>10133</v>
      </c>
      <c r="C2050" t="s">
        <v>10134</v>
      </c>
      <c r="D2050" t="s">
        <v>6407</v>
      </c>
      <c r="E2050" t="s">
        <v>62</v>
      </c>
      <c r="G2050">
        <v>6</v>
      </c>
      <c r="H2050" s="1" t="s">
        <v>24</v>
      </c>
      <c r="I2050" t="s">
        <v>10135</v>
      </c>
      <c r="J2050" t="s">
        <v>10136</v>
      </c>
      <c r="K2050">
        <v>183</v>
      </c>
      <c r="L2050">
        <v>1100</v>
      </c>
      <c r="M2050">
        <v>10.9</v>
      </c>
      <c r="N2050">
        <v>11.3</v>
      </c>
      <c r="O2050">
        <v>18.8</v>
      </c>
      <c r="P2050">
        <v>33.4</v>
      </c>
      <c r="Q2050">
        <v>24.8</v>
      </c>
      <c r="R2050">
        <v>21</v>
      </c>
      <c r="S2050" t="s">
        <v>24</v>
      </c>
      <c r="T2050">
        <v>0</v>
      </c>
      <c r="U2050">
        <v>10</v>
      </c>
      <c r="V2050" t="str">
        <f t="shared" si="32"/>
        <v>NÃO</v>
      </c>
    </row>
    <row r="2051" spans="1:22" x14ac:dyDescent="0.25">
      <c r="A2051" t="s">
        <v>10137</v>
      </c>
      <c r="B2051" t="s">
        <v>10138</v>
      </c>
      <c r="C2051" t="s">
        <v>10139</v>
      </c>
      <c r="D2051" t="s">
        <v>6407</v>
      </c>
      <c r="E2051" t="s">
        <v>62</v>
      </c>
      <c r="G2051">
        <v>6</v>
      </c>
      <c r="H2051" s="1" t="s">
        <v>24</v>
      </c>
      <c r="I2051" t="s">
        <v>10140</v>
      </c>
      <c r="J2051" t="s">
        <v>10141</v>
      </c>
      <c r="K2051">
        <v>183</v>
      </c>
      <c r="L2051">
        <v>1100</v>
      </c>
      <c r="M2051">
        <v>10.9</v>
      </c>
      <c r="N2051">
        <v>11.3</v>
      </c>
      <c r="O2051">
        <v>18.8</v>
      </c>
      <c r="P2051">
        <v>33.4</v>
      </c>
      <c r="Q2051">
        <v>24.8</v>
      </c>
      <c r="R2051">
        <v>21</v>
      </c>
      <c r="S2051" t="s">
        <v>24</v>
      </c>
      <c r="T2051">
        <v>0</v>
      </c>
      <c r="U2051">
        <v>10</v>
      </c>
      <c r="V2051" t="str">
        <f t="shared" si="32"/>
        <v>NÃO</v>
      </c>
    </row>
    <row r="2052" spans="1:22" x14ac:dyDescent="0.25">
      <c r="A2052" t="s">
        <v>10142</v>
      </c>
      <c r="B2052" t="s">
        <v>10143</v>
      </c>
      <c r="C2052" t="s">
        <v>10144</v>
      </c>
      <c r="D2052" t="s">
        <v>6407</v>
      </c>
      <c r="E2052" t="s">
        <v>62</v>
      </c>
      <c r="G2052">
        <v>6</v>
      </c>
      <c r="H2052" s="1" t="s">
        <v>24</v>
      </c>
      <c r="I2052" t="s">
        <v>10145</v>
      </c>
      <c r="J2052" t="s">
        <v>10146</v>
      </c>
      <c r="K2052">
        <v>183</v>
      </c>
      <c r="L2052">
        <v>1100</v>
      </c>
      <c r="M2052">
        <v>10.9</v>
      </c>
      <c r="N2052">
        <v>11.3</v>
      </c>
      <c r="O2052">
        <v>18.8</v>
      </c>
      <c r="P2052">
        <v>33.4</v>
      </c>
      <c r="Q2052">
        <v>24.8</v>
      </c>
      <c r="R2052">
        <v>21</v>
      </c>
      <c r="S2052" t="s">
        <v>24</v>
      </c>
      <c r="T2052">
        <v>0</v>
      </c>
      <c r="U2052">
        <v>10</v>
      </c>
      <c r="V2052" t="str">
        <f t="shared" ref="V2052:V2115" si="33">IF(OR(S2052="S",H2052="S"),"SIM","NÃO")</f>
        <v>NÃO</v>
      </c>
    </row>
    <row r="2053" spans="1:22" x14ac:dyDescent="0.25">
      <c r="A2053" t="s">
        <v>10147</v>
      </c>
      <c r="B2053" t="s">
        <v>10148</v>
      </c>
      <c r="C2053" t="s">
        <v>10149</v>
      </c>
      <c r="D2053" t="s">
        <v>6407</v>
      </c>
      <c r="E2053" t="s">
        <v>29</v>
      </c>
      <c r="F2053" t="s">
        <v>30</v>
      </c>
      <c r="G2053">
        <v>6</v>
      </c>
      <c r="H2053" s="1" t="s">
        <v>24</v>
      </c>
      <c r="I2053" t="s">
        <v>10150</v>
      </c>
      <c r="J2053" t="s">
        <v>10151</v>
      </c>
      <c r="K2053">
        <v>303</v>
      </c>
      <c r="L2053">
        <v>1820</v>
      </c>
      <c r="M2053">
        <v>12.5</v>
      </c>
      <c r="N2053">
        <v>19.3</v>
      </c>
      <c r="O2053">
        <v>20.8</v>
      </c>
      <c r="P2053">
        <v>37</v>
      </c>
      <c r="Q2053">
        <v>37</v>
      </c>
      <c r="R2053">
        <v>23</v>
      </c>
      <c r="S2053" t="s">
        <v>24</v>
      </c>
      <c r="T2053">
        <v>0</v>
      </c>
      <c r="U2053">
        <v>10</v>
      </c>
      <c r="V2053" t="str">
        <f t="shared" si="33"/>
        <v>NÃO</v>
      </c>
    </row>
    <row r="2054" spans="1:22" x14ac:dyDescent="0.25">
      <c r="A2054" t="s">
        <v>10152</v>
      </c>
      <c r="B2054" t="s">
        <v>10153</v>
      </c>
      <c r="C2054" t="s">
        <v>10154</v>
      </c>
      <c r="D2054" t="s">
        <v>6407</v>
      </c>
      <c r="E2054" t="s">
        <v>29</v>
      </c>
      <c r="F2054" t="s">
        <v>30</v>
      </c>
      <c r="G2054">
        <v>6</v>
      </c>
      <c r="H2054" s="1" t="s">
        <v>24</v>
      </c>
      <c r="I2054" t="s">
        <v>10155</v>
      </c>
      <c r="J2054" t="s">
        <v>10156</v>
      </c>
      <c r="K2054">
        <v>303</v>
      </c>
      <c r="L2054">
        <v>1820</v>
      </c>
      <c r="M2054">
        <v>12.5</v>
      </c>
      <c r="N2054">
        <v>19.3</v>
      </c>
      <c r="O2054">
        <v>20.8</v>
      </c>
      <c r="P2054">
        <v>37</v>
      </c>
      <c r="Q2054">
        <v>37</v>
      </c>
      <c r="R2054">
        <v>23</v>
      </c>
      <c r="S2054" t="s">
        <v>24</v>
      </c>
      <c r="T2054">
        <v>0</v>
      </c>
      <c r="U2054">
        <v>10</v>
      </c>
      <c r="V2054" t="str">
        <f t="shared" si="33"/>
        <v>NÃO</v>
      </c>
    </row>
    <row r="2055" spans="1:22" x14ac:dyDescent="0.25">
      <c r="A2055" t="s">
        <v>10157</v>
      </c>
      <c r="B2055" t="s">
        <v>10158</v>
      </c>
      <c r="C2055" t="s">
        <v>10159</v>
      </c>
      <c r="D2055" t="s">
        <v>3549</v>
      </c>
      <c r="E2055" t="s">
        <v>10160</v>
      </c>
      <c r="G2055">
        <v>24</v>
      </c>
      <c r="H2055" s="1" t="s">
        <v>24</v>
      </c>
      <c r="I2055" t="s">
        <v>10161</v>
      </c>
      <c r="J2055" t="s">
        <v>10162</v>
      </c>
      <c r="K2055">
        <v>177</v>
      </c>
      <c r="L2055">
        <v>2370</v>
      </c>
      <c r="M2055">
        <v>31.5</v>
      </c>
      <c r="N2055">
        <v>26</v>
      </c>
      <c r="O2055">
        <v>1.5</v>
      </c>
      <c r="P2055">
        <v>26</v>
      </c>
      <c r="Q2055">
        <v>34</v>
      </c>
      <c r="R2055">
        <v>13</v>
      </c>
      <c r="S2055" t="s">
        <v>24</v>
      </c>
      <c r="T2055">
        <v>2</v>
      </c>
      <c r="U2055">
        <v>0</v>
      </c>
      <c r="V2055" t="str">
        <f t="shared" si="33"/>
        <v>NÃO</v>
      </c>
    </row>
    <row r="2056" spans="1:22" x14ac:dyDescent="0.25">
      <c r="A2056" t="s">
        <v>10163</v>
      </c>
      <c r="B2056" t="s">
        <v>10164</v>
      </c>
      <c r="C2056" t="s">
        <v>10165</v>
      </c>
      <c r="D2056" t="s">
        <v>3549</v>
      </c>
      <c r="E2056" t="s">
        <v>62</v>
      </c>
      <c r="G2056">
        <v>36</v>
      </c>
      <c r="H2056" s="1" t="s">
        <v>24</v>
      </c>
      <c r="I2056" t="s">
        <v>10166</v>
      </c>
      <c r="J2056" t="s">
        <v>10167</v>
      </c>
      <c r="K2056">
        <v>177</v>
      </c>
      <c r="L2056">
        <v>2370</v>
      </c>
      <c r="M2056">
        <v>31.5</v>
      </c>
      <c r="N2056">
        <v>26</v>
      </c>
      <c r="O2056">
        <v>1.5</v>
      </c>
      <c r="P2056">
        <v>26</v>
      </c>
      <c r="Q2056">
        <v>34</v>
      </c>
      <c r="R2056">
        <v>13</v>
      </c>
      <c r="S2056" t="s">
        <v>24</v>
      </c>
      <c r="T2056">
        <v>0</v>
      </c>
      <c r="U2056">
        <v>10</v>
      </c>
      <c r="V2056" t="str">
        <f t="shared" si="33"/>
        <v>NÃO</v>
      </c>
    </row>
    <row r="2057" spans="1:22" x14ac:dyDescent="0.25">
      <c r="A2057" t="s">
        <v>10168</v>
      </c>
      <c r="B2057" t="s">
        <v>10169</v>
      </c>
      <c r="C2057" t="s">
        <v>10170</v>
      </c>
      <c r="D2057" t="s">
        <v>41</v>
      </c>
      <c r="E2057" t="s">
        <v>62</v>
      </c>
      <c r="G2057">
        <v>24</v>
      </c>
      <c r="H2057" s="1" t="s">
        <v>24</v>
      </c>
      <c r="I2057" t="s">
        <v>10171</v>
      </c>
      <c r="J2057" t="s">
        <v>10172</v>
      </c>
      <c r="K2057">
        <v>170</v>
      </c>
      <c r="L2057">
        <v>4080</v>
      </c>
      <c r="M2057">
        <v>32.5</v>
      </c>
      <c r="N2057">
        <v>23.5</v>
      </c>
      <c r="O2057">
        <v>11</v>
      </c>
      <c r="P2057">
        <v>47</v>
      </c>
      <c r="Q2057">
        <v>34</v>
      </c>
      <c r="R2057">
        <v>33</v>
      </c>
      <c r="S2057" t="s">
        <v>24</v>
      </c>
      <c r="T2057">
        <v>0</v>
      </c>
      <c r="U2057">
        <v>10</v>
      </c>
      <c r="V2057" t="str">
        <f t="shared" si="33"/>
        <v>NÃO</v>
      </c>
    </row>
    <row r="2058" spans="1:22" x14ac:dyDescent="0.25">
      <c r="A2058" t="s">
        <v>10173</v>
      </c>
      <c r="B2058" t="s">
        <v>10174</v>
      </c>
      <c r="C2058" t="s">
        <v>10175</v>
      </c>
      <c r="D2058" t="s">
        <v>41</v>
      </c>
      <c r="E2058" t="s">
        <v>62</v>
      </c>
      <c r="G2058">
        <v>48</v>
      </c>
      <c r="H2058" s="1" t="s">
        <v>24</v>
      </c>
      <c r="I2058" t="s">
        <v>10176</v>
      </c>
      <c r="J2058" t="s">
        <v>10177</v>
      </c>
      <c r="K2058">
        <v>167</v>
      </c>
      <c r="L2058">
        <v>8050</v>
      </c>
      <c r="M2058">
        <v>44</v>
      </c>
      <c r="N2058">
        <v>2.5</v>
      </c>
      <c r="O2058">
        <v>20.5</v>
      </c>
      <c r="P2058">
        <v>56</v>
      </c>
      <c r="Q2058">
        <v>46</v>
      </c>
      <c r="R2058">
        <v>26</v>
      </c>
      <c r="S2058" t="s">
        <v>24</v>
      </c>
      <c r="T2058">
        <v>0</v>
      </c>
      <c r="U2058">
        <v>10</v>
      </c>
      <c r="V2058" t="str">
        <f t="shared" si="33"/>
        <v>NÃO</v>
      </c>
    </row>
    <row r="2059" spans="1:22" x14ac:dyDescent="0.25">
      <c r="A2059" t="s">
        <v>10178</v>
      </c>
      <c r="B2059" t="s">
        <v>10179</v>
      </c>
      <c r="C2059" t="s">
        <v>10180</v>
      </c>
      <c r="D2059" t="s">
        <v>41</v>
      </c>
      <c r="E2059" t="s">
        <v>332</v>
      </c>
      <c r="G2059">
        <v>12</v>
      </c>
      <c r="H2059" s="1" t="s">
        <v>24</v>
      </c>
      <c r="I2059" t="s">
        <v>10181</v>
      </c>
      <c r="J2059" t="s">
        <v>10182</v>
      </c>
      <c r="K2059">
        <v>921</v>
      </c>
      <c r="L2059">
        <v>11055</v>
      </c>
      <c r="M2059">
        <v>40</v>
      </c>
      <c r="N2059">
        <v>35</v>
      </c>
      <c r="O2059">
        <v>48</v>
      </c>
      <c r="P2059">
        <v>40</v>
      </c>
      <c r="Q2059">
        <v>35</v>
      </c>
      <c r="R2059">
        <v>97</v>
      </c>
      <c r="S2059" t="s">
        <v>24</v>
      </c>
      <c r="T2059">
        <v>0</v>
      </c>
      <c r="U2059">
        <v>5</v>
      </c>
      <c r="V2059" t="str">
        <f t="shared" si="33"/>
        <v>NÃO</v>
      </c>
    </row>
    <row r="2060" spans="1:22" x14ac:dyDescent="0.25">
      <c r="A2060" t="s">
        <v>10183</v>
      </c>
      <c r="B2060" t="s">
        <v>10184</v>
      </c>
      <c r="C2060" t="s">
        <v>10185</v>
      </c>
      <c r="D2060" t="s">
        <v>41</v>
      </c>
      <c r="E2060" t="s">
        <v>62</v>
      </c>
      <c r="G2060">
        <v>8</v>
      </c>
      <c r="H2060" s="1" t="s">
        <v>24</v>
      </c>
      <c r="I2060" t="s">
        <v>10186</v>
      </c>
      <c r="J2060" t="s">
        <v>10187</v>
      </c>
      <c r="K2060">
        <v>258</v>
      </c>
      <c r="L2060">
        <v>2070</v>
      </c>
      <c r="M2060">
        <v>22.5</v>
      </c>
      <c r="N2060">
        <v>22.5</v>
      </c>
      <c r="O2060">
        <v>25</v>
      </c>
      <c r="P2060">
        <v>45</v>
      </c>
      <c r="Q2060">
        <v>38</v>
      </c>
      <c r="R2060">
        <v>32</v>
      </c>
      <c r="S2060" t="s">
        <v>24</v>
      </c>
      <c r="T2060">
        <v>0</v>
      </c>
      <c r="U2060">
        <v>10</v>
      </c>
      <c r="V2060" t="str">
        <f t="shared" si="33"/>
        <v>NÃO</v>
      </c>
    </row>
    <row r="2061" spans="1:22" x14ac:dyDescent="0.25">
      <c r="A2061" t="s">
        <v>10188</v>
      </c>
      <c r="B2061" t="s">
        <v>10189</v>
      </c>
      <c r="C2061" t="s">
        <v>10190</v>
      </c>
      <c r="D2061" t="s">
        <v>8814</v>
      </c>
      <c r="E2061" t="s">
        <v>8991</v>
      </c>
      <c r="F2061" t="s">
        <v>30</v>
      </c>
      <c r="G2061">
        <v>144</v>
      </c>
      <c r="H2061" s="1" t="s">
        <v>24</v>
      </c>
      <c r="I2061" t="s">
        <v>10191</v>
      </c>
      <c r="J2061" t="s">
        <v>10192</v>
      </c>
      <c r="K2061">
        <v>100</v>
      </c>
      <c r="L2061">
        <v>15620</v>
      </c>
      <c r="M2061">
        <v>22.5</v>
      </c>
      <c r="N2061">
        <v>10</v>
      </c>
      <c r="O2061">
        <v>5.5</v>
      </c>
      <c r="P2061">
        <v>72</v>
      </c>
      <c r="Q2061">
        <v>30.55</v>
      </c>
      <c r="R2061">
        <v>51.5</v>
      </c>
      <c r="S2061" t="s">
        <v>24</v>
      </c>
      <c r="T2061">
        <v>2</v>
      </c>
      <c r="U2061">
        <v>10</v>
      </c>
      <c r="V2061" t="str">
        <f t="shared" si="33"/>
        <v>NÃO</v>
      </c>
    </row>
    <row r="2062" spans="1:22" x14ac:dyDescent="0.25">
      <c r="A2062" t="s">
        <v>10193</v>
      </c>
      <c r="B2062" t="s">
        <v>10194</v>
      </c>
      <c r="C2062" t="s">
        <v>10195</v>
      </c>
      <c r="D2062" t="s">
        <v>8814</v>
      </c>
      <c r="E2062" t="s">
        <v>10196</v>
      </c>
      <c r="G2062">
        <v>60</v>
      </c>
      <c r="H2062" s="1" t="s">
        <v>24</v>
      </c>
      <c r="I2062" t="s">
        <v>10197</v>
      </c>
      <c r="J2062" t="s">
        <v>10198</v>
      </c>
      <c r="K2062">
        <v>140</v>
      </c>
      <c r="L2062">
        <v>8720</v>
      </c>
      <c r="M2062">
        <v>17</v>
      </c>
      <c r="N2062">
        <v>8</v>
      </c>
      <c r="O2062">
        <v>3.1</v>
      </c>
      <c r="P2062">
        <v>34</v>
      </c>
      <c r="Q2062">
        <v>19</v>
      </c>
      <c r="R2062">
        <v>36</v>
      </c>
      <c r="S2062" t="s">
        <v>24</v>
      </c>
      <c r="T2062">
        <v>0</v>
      </c>
      <c r="U2062">
        <v>20</v>
      </c>
      <c r="V2062" t="str">
        <f t="shared" si="33"/>
        <v>NÃO</v>
      </c>
    </row>
    <row r="2063" spans="1:22" x14ac:dyDescent="0.25">
      <c r="A2063" t="s">
        <v>10200</v>
      </c>
      <c r="B2063" t="s">
        <v>10201</v>
      </c>
      <c r="C2063" t="s">
        <v>10202</v>
      </c>
      <c r="D2063" t="s">
        <v>8814</v>
      </c>
      <c r="E2063" t="s">
        <v>10203</v>
      </c>
      <c r="F2063" t="s">
        <v>105</v>
      </c>
      <c r="G2063">
        <v>6</v>
      </c>
      <c r="H2063" s="1" t="s">
        <v>24</v>
      </c>
      <c r="I2063" t="s">
        <v>10204</v>
      </c>
      <c r="J2063" t="s">
        <v>10205</v>
      </c>
      <c r="K2063">
        <v>1424</v>
      </c>
      <c r="L2063">
        <v>9240</v>
      </c>
      <c r="M2063">
        <v>30.5</v>
      </c>
      <c r="N2063">
        <v>30.5</v>
      </c>
      <c r="O2063">
        <v>6</v>
      </c>
      <c r="P2063">
        <v>32</v>
      </c>
      <c r="Q2063">
        <v>32</v>
      </c>
      <c r="R2063">
        <v>38.5</v>
      </c>
      <c r="S2063" t="s">
        <v>24</v>
      </c>
      <c r="T2063">
        <v>2</v>
      </c>
      <c r="U2063">
        <v>10</v>
      </c>
      <c r="V2063" t="str">
        <f t="shared" si="33"/>
        <v>NÃO</v>
      </c>
    </row>
    <row r="2064" spans="1:22" x14ac:dyDescent="0.25">
      <c r="A2064" t="s">
        <v>10206</v>
      </c>
      <c r="B2064" t="s">
        <v>10207</v>
      </c>
      <c r="C2064" t="s">
        <v>10208</v>
      </c>
      <c r="D2064" t="s">
        <v>8814</v>
      </c>
      <c r="E2064" t="s">
        <v>10203</v>
      </c>
      <c r="F2064" t="s">
        <v>105</v>
      </c>
      <c r="G2064">
        <v>2</v>
      </c>
      <c r="H2064" s="1" t="s">
        <v>24</v>
      </c>
      <c r="I2064" t="s">
        <v>10209</v>
      </c>
      <c r="J2064" t="s">
        <v>10210</v>
      </c>
      <c r="K2064">
        <v>5796</v>
      </c>
      <c r="L2064">
        <v>11330</v>
      </c>
      <c r="M2064">
        <v>23.5</v>
      </c>
      <c r="N2064">
        <v>23.5</v>
      </c>
      <c r="O2064">
        <v>44</v>
      </c>
      <c r="P2064">
        <v>48</v>
      </c>
      <c r="Q2064">
        <v>25.5</v>
      </c>
      <c r="R2064">
        <v>45.5</v>
      </c>
      <c r="S2064" t="s">
        <v>24</v>
      </c>
      <c r="T2064">
        <v>2</v>
      </c>
      <c r="U2064">
        <v>10</v>
      </c>
      <c r="V2064" t="str">
        <f t="shared" si="33"/>
        <v>NÃO</v>
      </c>
    </row>
    <row r="2065" spans="1:22" x14ac:dyDescent="0.25">
      <c r="A2065" t="s">
        <v>10211</v>
      </c>
      <c r="B2065" t="s">
        <v>10212</v>
      </c>
      <c r="C2065" t="s">
        <v>10213</v>
      </c>
      <c r="D2065" t="s">
        <v>8814</v>
      </c>
      <c r="E2065" t="s">
        <v>10203</v>
      </c>
      <c r="F2065" t="s">
        <v>105</v>
      </c>
      <c r="G2065">
        <v>4</v>
      </c>
      <c r="H2065" s="1" t="s">
        <v>24</v>
      </c>
      <c r="I2065" t="s">
        <v>10214</v>
      </c>
      <c r="J2065" t="s">
        <v>10215</v>
      </c>
      <c r="K2065">
        <v>3118</v>
      </c>
      <c r="L2065">
        <v>13668</v>
      </c>
      <c r="M2065">
        <v>22</v>
      </c>
      <c r="N2065">
        <v>22</v>
      </c>
      <c r="O2065">
        <v>38</v>
      </c>
      <c r="P2065">
        <v>45.5</v>
      </c>
      <c r="Q2065">
        <v>45.5</v>
      </c>
      <c r="R2065">
        <v>40</v>
      </c>
      <c r="S2065" t="s">
        <v>24</v>
      </c>
      <c r="T2065">
        <v>2</v>
      </c>
      <c r="U2065">
        <v>10</v>
      </c>
      <c r="V2065" t="str">
        <f t="shared" si="33"/>
        <v>NÃO</v>
      </c>
    </row>
    <row r="2066" spans="1:22" x14ac:dyDescent="0.25">
      <c r="A2066" t="s">
        <v>10216</v>
      </c>
      <c r="B2066" t="s">
        <v>10217</v>
      </c>
      <c r="C2066" t="s">
        <v>10218</v>
      </c>
      <c r="D2066" t="s">
        <v>8814</v>
      </c>
      <c r="E2066" t="s">
        <v>10203</v>
      </c>
      <c r="F2066" t="s">
        <v>105</v>
      </c>
      <c r="G2066">
        <v>6</v>
      </c>
      <c r="H2066" s="1" t="s">
        <v>24</v>
      </c>
      <c r="I2066" t="s">
        <v>10219</v>
      </c>
      <c r="J2066" t="s">
        <v>10220</v>
      </c>
      <c r="K2066">
        <v>1238</v>
      </c>
      <c r="L2066">
        <v>7490</v>
      </c>
      <c r="M2066">
        <v>16</v>
      </c>
      <c r="N2066">
        <v>16</v>
      </c>
      <c r="O2066">
        <v>26</v>
      </c>
      <c r="P2066">
        <v>48.5</v>
      </c>
      <c r="Q2066">
        <v>33.5</v>
      </c>
      <c r="R2066">
        <v>28</v>
      </c>
      <c r="S2066" t="s">
        <v>24</v>
      </c>
      <c r="T2066">
        <v>2</v>
      </c>
      <c r="U2066">
        <v>10</v>
      </c>
      <c r="V2066" t="str">
        <f t="shared" si="33"/>
        <v>NÃO</v>
      </c>
    </row>
    <row r="2067" spans="1:22" x14ac:dyDescent="0.25">
      <c r="A2067" t="s">
        <v>10221</v>
      </c>
      <c r="B2067" t="s">
        <v>10222</v>
      </c>
      <c r="C2067" t="s">
        <v>10223</v>
      </c>
      <c r="D2067" t="s">
        <v>22</v>
      </c>
      <c r="E2067" t="s">
        <v>29</v>
      </c>
      <c r="F2067" t="s">
        <v>30</v>
      </c>
      <c r="G2067">
        <v>48</v>
      </c>
      <c r="H2067" s="1" t="s">
        <v>24</v>
      </c>
      <c r="I2067" t="s">
        <v>10224</v>
      </c>
      <c r="J2067" t="s">
        <v>10225</v>
      </c>
      <c r="K2067">
        <v>31</v>
      </c>
      <c r="L2067">
        <v>1488</v>
      </c>
      <c r="M2067">
        <v>7.5</v>
      </c>
      <c r="N2067">
        <v>7.5</v>
      </c>
      <c r="O2067">
        <v>13</v>
      </c>
      <c r="P2067">
        <v>43</v>
      </c>
      <c r="Q2067">
        <v>32</v>
      </c>
      <c r="R2067">
        <v>28</v>
      </c>
      <c r="S2067" t="s">
        <v>24</v>
      </c>
      <c r="T2067">
        <v>0</v>
      </c>
      <c r="U2067">
        <v>10</v>
      </c>
      <c r="V2067" t="str">
        <f t="shared" si="33"/>
        <v>NÃO</v>
      </c>
    </row>
    <row r="2068" spans="1:22" x14ac:dyDescent="0.25">
      <c r="A2068" t="s">
        <v>10226</v>
      </c>
      <c r="B2068" t="s">
        <v>10227</v>
      </c>
      <c r="C2068" t="s">
        <v>10228</v>
      </c>
      <c r="D2068" t="s">
        <v>133</v>
      </c>
      <c r="E2068" t="s">
        <v>62</v>
      </c>
      <c r="G2068">
        <v>20</v>
      </c>
      <c r="H2068" s="1" t="s">
        <v>24</v>
      </c>
      <c r="I2068" t="s">
        <v>10229</v>
      </c>
      <c r="J2068" t="s">
        <v>10230</v>
      </c>
      <c r="K2068">
        <v>107</v>
      </c>
      <c r="L2068">
        <v>2140</v>
      </c>
      <c r="M2068">
        <v>9</v>
      </c>
      <c r="N2068">
        <v>9</v>
      </c>
      <c r="O2068">
        <v>24</v>
      </c>
      <c r="P2068">
        <v>49</v>
      </c>
      <c r="Q2068">
        <v>38</v>
      </c>
      <c r="R2068">
        <v>24</v>
      </c>
      <c r="S2068" t="s">
        <v>24</v>
      </c>
      <c r="T2068">
        <v>0</v>
      </c>
      <c r="U2068">
        <v>10</v>
      </c>
      <c r="V2068" t="str">
        <f t="shared" si="33"/>
        <v>NÃO</v>
      </c>
    </row>
    <row r="2069" spans="1:22" x14ac:dyDescent="0.25">
      <c r="A2069" t="s">
        <v>10231</v>
      </c>
      <c r="B2069" t="s">
        <v>10232</v>
      </c>
      <c r="C2069" t="s">
        <v>10233</v>
      </c>
      <c r="D2069" t="s">
        <v>133</v>
      </c>
      <c r="E2069" t="s">
        <v>62</v>
      </c>
      <c r="G2069">
        <v>20</v>
      </c>
      <c r="H2069" s="1" t="s">
        <v>24</v>
      </c>
      <c r="I2069" t="s">
        <v>10234</v>
      </c>
      <c r="J2069" t="s">
        <v>10235</v>
      </c>
      <c r="K2069">
        <v>107</v>
      </c>
      <c r="L2069">
        <v>2140</v>
      </c>
      <c r="M2069">
        <v>9</v>
      </c>
      <c r="N2069">
        <v>9</v>
      </c>
      <c r="O2069">
        <v>24</v>
      </c>
      <c r="P2069">
        <v>63</v>
      </c>
      <c r="Q2069">
        <v>51</v>
      </c>
      <c r="R2069">
        <v>27</v>
      </c>
      <c r="S2069" t="s">
        <v>24</v>
      </c>
      <c r="T2069">
        <v>0</v>
      </c>
      <c r="U2069">
        <v>10</v>
      </c>
      <c r="V2069" t="str">
        <f t="shared" si="33"/>
        <v>NÃO</v>
      </c>
    </row>
    <row r="2070" spans="1:22" x14ac:dyDescent="0.25">
      <c r="A2070" t="s">
        <v>10236</v>
      </c>
      <c r="B2070" t="s">
        <v>10237</v>
      </c>
      <c r="C2070" t="s">
        <v>10238</v>
      </c>
      <c r="D2070" t="s">
        <v>133</v>
      </c>
      <c r="E2070" t="s">
        <v>29</v>
      </c>
      <c r="F2070" t="s">
        <v>30</v>
      </c>
      <c r="G2070">
        <v>12</v>
      </c>
      <c r="H2070" s="1" t="s">
        <v>24</v>
      </c>
      <c r="I2070" t="s">
        <v>10239</v>
      </c>
      <c r="J2070" t="s">
        <v>10240</v>
      </c>
      <c r="K2070">
        <v>103</v>
      </c>
      <c r="L2070">
        <v>1236</v>
      </c>
      <c r="M2070">
        <v>21.5</v>
      </c>
      <c r="N2070">
        <v>10</v>
      </c>
      <c r="O2070">
        <v>15.2</v>
      </c>
      <c r="P2070">
        <v>55</v>
      </c>
      <c r="Q2070">
        <v>44</v>
      </c>
      <c r="R2070">
        <v>23</v>
      </c>
      <c r="S2070" t="s">
        <v>24</v>
      </c>
      <c r="T2070">
        <v>0</v>
      </c>
      <c r="U2070">
        <v>10</v>
      </c>
      <c r="V2070" t="str">
        <f t="shared" si="33"/>
        <v>NÃO</v>
      </c>
    </row>
    <row r="2071" spans="1:22" x14ac:dyDescent="0.25">
      <c r="A2071" t="s">
        <v>10241</v>
      </c>
      <c r="B2071" t="s">
        <v>10242</v>
      </c>
      <c r="C2071" t="s">
        <v>10243</v>
      </c>
      <c r="D2071" t="s">
        <v>133</v>
      </c>
      <c r="E2071" t="s">
        <v>62</v>
      </c>
      <c r="G2071">
        <v>30</v>
      </c>
      <c r="H2071" s="1" t="s">
        <v>24</v>
      </c>
      <c r="I2071" t="s">
        <v>10244</v>
      </c>
      <c r="J2071" t="s">
        <v>10245</v>
      </c>
      <c r="K2071">
        <v>54</v>
      </c>
      <c r="L2071">
        <v>1605</v>
      </c>
      <c r="M2071">
        <v>7</v>
      </c>
      <c r="N2071">
        <v>7</v>
      </c>
      <c r="O2071">
        <v>22</v>
      </c>
      <c r="P2071">
        <v>49</v>
      </c>
      <c r="Q2071">
        <v>37</v>
      </c>
      <c r="R2071">
        <v>34</v>
      </c>
      <c r="S2071" t="s">
        <v>24</v>
      </c>
      <c r="T2071">
        <v>0</v>
      </c>
      <c r="U2071">
        <v>10</v>
      </c>
      <c r="V2071" t="str">
        <f t="shared" si="33"/>
        <v>NÃO</v>
      </c>
    </row>
    <row r="2072" spans="1:22" x14ac:dyDescent="0.25">
      <c r="A2072" t="s">
        <v>10246</v>
      </c>
      <c r="B2072" t="s">
        <v>10247</v>
      </c>
      <c r="C2072" t="s">
        <v>10248</v>
      </c>
      <c r="D2072" t="s">
        <v>192</v>
      </c>
      <c r="E2072" t="s">
        <v>62</v>
      </c>
      <c r="G2072">
        <v>6</v>
      </c>
      <c r="H2072" s="1" t="s">
        <v>24</v>
      </c>
      <c r="I2072" t="s">
        <v>10249</v>
      </c>
      <c r="J2072" t="s">
        <v>10250</v>
      </c>
      <c r="K2072">
        <v>170</v>
      </c>
      <c r="L2072">
        <v>1020</v>
      </c>
      <c r="M2072">
        <v>18</v>
      </c>
      <c r="N2072">
        <v>7.7</v>
      </c>
      <c r="O2072">
        <v>13</v>
      </c>
      <c r="P2072">
        <v>27</v>
      </c>
      <c r="Q2072">
        <v>25</v>
      </c>
      <c r="R2072">
        <v>21</v>
      </c>
      <c r="S2072" t="s">
        <v>24</v>
      </c>
      <c r="T2072">
        <v>0</v>
      </c>
      <c r="U2072">
        <v>10</v>
      </c>
      <c r="V2072" t="str">
        <f t="shared" si="33"/>
        <v>NÃO</v>
      </c>
    </row>
    <row r="2073" spans="1:22" x14ac:dyDescent="0.25">
      <c r="A2073" t="s">
        <v>10251</v>
      </c>
      <c r="B2073" t="s">
        <v>10252</v>
      </c>
      <c r="C2073" t="s">
        <v>10253</v>
      </c>
      <c r="D2073" t="s">
        <v>192</v>
      </c>
      <c r="E2073" t="s">
        <v>62</v>
      </c>
      <c r="G2073">
        <v>10</v>
      </c>
      <c r="H2073" s="1" t="s">
        <v>24</v>
      </c>
      <c r="I2073" t="s">
        <v>10254</v>
      </c>
      <c r="J2073" t="s">
        <v>10255</v>
      </c>
      <c r="K2073">
        <v>220</v>
      </c>
      <c r="L2073">
        <v>2200</v>
      </c>
      <c r="M2073">
        <v>17.5</v>
      </c>
      <c r="N2073">
        <v>11.7</v>
      </c>
      <c r="O2073">
        <v>19.7</v>
      </c>
      <c r="P2073">
        <v>42.5</v>
      </c>
      <c r="Q2073">
        <v>42.5</v>
      </c>
      <c r="R2073">
        <v>98.5</v>
      </c>
      <c r="S2073" t="s">
        <v>24</v>
      </c>
      <c r="T2073">
        <v>0</v>
      </c>
      <c r="U2073">
        <v>10</v>
      </c>
      <c r="V2073" t="str">
        <f t="shared" si="33"/>
        <v>NÃO</v>
      </c>
    </row>
    <row r="2074" spans="1:22" x14ac:dyDescent="0.25">
      <c r="A2074" t="s">
        <v>10256</v>
      </c>
      <c r="B2074" t="s">
        <v>10257</v>
      </c>
      <c r="C2074" t="s">
        <v>10258</v>
      </c>
      <c r="D2074" t="s">
        <v>192</v>
      </c>
      <c r="E2074" t="s">
        <v>402</v>
      </c>
      <c r="G2074">
        <v>6</v>
      </c>
      <c r="H2074" s="1" t="s">
        <v>24</v>
      </c>
      <c r="I2074" t="s">
        <v>10259</v>
      </c>
      <c r="J2074" t="s">
        <v>10260</v>
      </c>
      <c r="K2074">
        <v>675</v>
      </c>
      <c r="L2074">
        <v>4050</v>
      </c>
      <c r="M2074">
        <v>26</v>
      </c>
      <c r="N2074">
        <v>35.5</v>
      </c>
      <c r="O2074">
        <v>26.5</v>
      </c>
      <c r="P2074">
        <v>75</v>
      </c>
      <c r="Q2074">
        <v>35</v>
      </c>
      <c r="R2074">
        <v>49</v>
      </c>
      <c r="S2074" t="s">
        <v>24</v>
      </c>
      <c r="T2074">
        <v>0</v>
      </c>
      <c r="U2074">
        <v>10</v>
      </c>
      <c r="V2074" t="str">
        <f t="shared" si="33"/>
        <v>NÃO</v>
      </c>
    </row>
    <row r="2075" spans="1:22" x14ac:dyDescent="0.25">
      <c r="A2075" t="s">
        <v>10261</v>
      </c>
      <c r="B2075" t="s">
        <v>10262</v>
      </c>
      <c r="C2075" t="s">
        <v>10263</v>
      </c>
      <c r="D2075" t="s">
        <v>192</v>
      </c>
      <c r="E2075" t="s">
        <v>62</v>
      </c>
      <c r="F2075" t="s">
        <v>155</v>
      </c>
      <c r="G2075">
        <v>10</v>
      </c>
      <c r="H2075" s="1" t="s">
        <v>24</v>
      </c>
      <c r="I2075" t="s">
        <v>10264</v>
      </c>
      <c r="J2075" t="s">
        <v>10265</v>
      </c>
      <c r="K2075">
        <v>215</v>
      </c>
      <c r="L2075">
        <v>2150</v>
      </c>
      <c r="M2075">
        <v>18.100000000000001</v>
      </c>
      <c r="N2075">
        <v>14.5</v>
      </c>
      <c r="O2075">
        <v>14.1</v>
      </c>
      <c r="P2075">
        <v>42.5</v>
      </c>
      <c r="Q2075">
        <v>36</v>
      </c>
      <c r="R2075">
        <v>98.5</v>
      </c>
      <c r="S2075" t="s">
        <v>24</v>
      </c>
      <c r="T2075">
        <v>0</v>
      </c>
      <c r="U2075">
        <v>10</v>
      </c>
      <c r="V2075" t="str">
        <f t="shared" si="33"/>
        <v>NÃO</v>
      </c>
    </row>
    <row r="2076" spans="1:22" x14ac:dyDescent="0.25">
      <c r="A2076" t="s">
        <v>10266</v>
      </c>
      <c r="B2076" t="s">
        <v>10267</v>
      </c>
      <c r="C2076" t="s">
        <v>10268</v>
      </c>
      <c r="D2076" t="s">
        <v>68</v>
      </c>
      <c r="E2076" t="s">
        <v>29</v>
      </c>
      <c r="F2076" t="s">
        <v>30</v>
      </c>
      <c r="G2076">
        <v>12</v>
      </c>
      <c r="H2076" s="1" t="s">
        <v>24</v>
      </c>
      <c r="I2076" t="s">
        <v>10269</v>
      </c>
      <c r="J2076" t="s">
        <v>10270</v>
      </c>
      <c r="K2076">
        <v>100</v>
      </c>
      <c r="L2076">
        <v>1200</v>
      </c>
      <c r="M2076">
        <v>14</v>
      </c>
      <c r="N2076">
        <v>14</v>
      </c>
      <c r="O2076">
        <v>17.899999999999999</v>
      </c>
      <c r="P2076">
        <v>37</v>
      </c>
      <c r="Q2076">
        <v>14</v>
      </c>
      <c r="R2076">
        <v>42</v>
      </c>
      <c r="S2076" t="s">
        <v>24</v>
      </c>
      <c r="T2076">
        <v>0</v>
      </c>
      <c r="U2076">
        <v>10</v>
      </c>
      <c r="V2076" t="str">
        <f t="shared" si="33"/>
        <v>NÃO</v>
      </c>
    </row>
    <row r="2077" spans="1:22" x14ac:dyDescent="0.25">
      <c r="A2077" t="s">
        <v>10271</v>
      </c>
      <c r="B2077" t="s">
        <v>10272</v>
      </c>
      <c r="C2077" t="s">
        <v>10273</v>
      </c>
      <c r="D2077" t="s">
        <v>68</v>
      </c>
      <c r="E2077" t="s">
        <v>29</v>
      </c>
      <c r="F2077" t="s">
        <v>30</v>
      </c>
      <c r="G2077">
        <v>12</v>
      </c>
      <c r="H2077" s="1" t="s">
        <v>24</v>
      </c>
      <c r="I2077" t="s">
        <v>10274</v>
      </c>
      <c r="J2077" t="s">
        <v>10275</v>
      </c>
      <c r="K2077">
        <v>100</v>
      </c>
      <c r="L2077">
        <v>1200</v>
      </c>
      <c r="M2077">
        <v>14</v>
      </c>
      <c r="N2077">
        <v>14</v>
      </c>
      <c r="O2077">
        <v>17.899999999999999</v>
      </c>
      <c r="P2077">
        <v>37</v>
      </c>
      <c r="Q2077">
        <v>14</v>
      </c>
      <c r="R2077">
        <v>42</v>
      </c>
      <c r="S2077" t="s">
        <v>24</v>
      </c>
      <c r="T2077">
        <v>0</v>
      </c>
      <c r="U2077">
        <v>10</v>
      </c>
      <c r="V2077" t="str">
        <f t="shared" si="33"/>
        <v>NÃO</v>
      </c>
    </row>
    <row r="2078" spans="1:22" x14ac:dyDescent="0.25">
      <c r="A2078" t="s">
        <v>10276</v>
      </c>
      <c r="B2078" t="s">
        <v>10277</v>
      </c>
      <c r="C2078" t="s">
        <v>10278</v>
      </c>
      <c r="D2078" t="s">
        <v>88</v>
      </c>
      <c r="E2078" t="s">
        <v>62</v>
      </c>
      <c r="G2078">
        <v>24</v>
      </c>
      <c r="H2078" s="1" t="s">
        <v>24</v>
      </c>
      <c r="I2078" t="s">
        <v>10279</v>
      </c>
      <c r="J2078" t="s">
        <v>10280</v>
      </c>
      <c r="K2078">
        <v>34</v>
      </c>
      <c r="L2078">
        <v>824</v>
      </c>
      <c r="M2078">
        <v>7.8</v>
      </c>
      <c r="N2078">
        <v>7.8</v>
      </c>
      <c r="O2078">
        <v>10.199999999999999</v>
      </c>
      <c r="P2078">
        <v>30.5</v>
      </c>
      <c r="Q2078">
        <v>20</v>
      </c>
      <c r="R2078">
        <v>23</v>
      </c>
      <c r="S2078" t="s">
        <v>24</v>
      </c>
      <c r="T2078">
        <v>0</v>
      </c>
      <c r="U2078">
        <v>10</v>
      </c>
      <c r="V2078" t="str">
        <f t="shared" si="33"/>
        <v>NÃO</v>
      </c>
    </row>
    <row r="2079" spans="1:22" x14ac:dyDescent="0.25">
      <c r="A2079" t="s">
        <v>10281</v>
      </c>
      <c r="B2079" t="s">
        <v>10282</v>
      </c>
      <c r="C2079" t="s">
        <v>10283</v>
      </c>
      <c r="D2079" t="s">
        <v>2433</v>
      </c>
      <c r="E2079" t="s">
        <v>2466</v>
      </c>
      <c r="F2079" t="s">
        <v>2467</v>
      </c>
      <c r="G2079">
        <v>1</v>
      </c>
      <c r="H2079" s="1" t="s">
        <v>24</v>
      </c>
      <c r="I2079" t="s">
        <v>10284</v>
      </c>
      <c r="K2079">
        <v>8850</v>
      </c>
      <c r="L2079">
        <v>8850</v>
      </c>
      <c r="M2079">
        <v>36</v>
      </c>
      <c r="N2079">
        <v>20.5</v>
      </c>
      <c r="O2079">
        <v>27.2</v>
      </c>
      <c r="P2079">
        <v>36</v>
      </c>
      <c r="Q2079">
        <v>20.5</v>
      </c>
      <c r="R2079">
        <v>27.2</v>
      </c>
      <c r="S2079" t="s">
        <v>24</v>
      </c>
      <c r="T2079">
        <v>0</v>
      </c>
      <c r="U2079">
        <v>0</v>
      </c>
      <c r="V2079" t="str">
        <f t="shared" si="33"/>
        <v>NÃO</v>
      </c>
    </row>
    <row r="2080" spans="1:22" x14ac:dyDescent="0.25">
      <c r="A2080" t="s">
        <v>10285</v>
      </c>
      <c r="B2080" t="s">
        <v>10286</v>
      </c>
      <c r="C2080" t="s">
        <v>10287</v>
      </c>
      <c r="D2080" t="s">
        <v>2433</v>
      </c>
      <c r="E2080" t="s">
        <v>2466</v>
      </c>
      <c r="F2080" t="s">
        <v>2467</v>
      </c>
      <c r="G2080">
        <v>2</v>
      </c>
      <c r="H2080" s="1" t="s">
        <v>24</v>
      </c>
      <c r="I2080" t="s">
        <v>10288</v>
      </c>
      <c r="J2080" t="s">
        <v>10289</v>
      </c>
      <c r="K2080">
        <v>2965</v>
      </c>
      <c r="L2080">
        <v>5930</v>
      </c>
      <c r="M2080">
        <v>42.5</v>
      </c>
      <c r="N2080">
        <v>30.5</v>
      </c>
      <c r="O2080">
        <v>9.5</v>
      </c>
      <c r="P2080">
        <v>42.5</v>
      </c>
      <c r="Q2080">
        <v>30.5</v>
      </c>
      <c r="R2080">
        <v>19</v>
      </c>
      <c r="S2080" t="s">
        <v>24</v>
      </c>
      <c r="T2080">
        <v>0</v>
      </c>
      <c r="U2080">
        <v>0</v>
      </c>
      <c r="V2080" t="str">
        <f t="shared" si="33"/>
        <v>NÃO</v>
      </c>
    </row>
    <row r="2081" spans="1:22" x14ac:dyDescent="0.25">
      <c r="A2081" t="s">
        <v>10290</v>
      </c>
      <c r="B2081" t="s">
        <v>10291</v>
      </c>
      <c r="C2081" t="s">
        <v>10292</v>
      </c>
      <c r="D2081" t="s">
        <v>2433</v>
      </c>
      <c r="E2081" t="s">
        <v>2466</v>
      </c>
      <c r="F2081" t="s">
        <v>2467</v>
      </c>
      <c r="G2081">
        <v>12</v>
      </c>
      <c r="H2081" s="1" t="s">
        <v>47</v>
      </c>
      <c r="I2081" t="s">
        <v>10293</v>
      </c>
      <c r="J2081" t="s">
        <v>10294</v>
      </c>
      <c r="K2081">
        <v>595</v>
      </c>
      <c r="L2081">
        <v>7150</v>
      </c>
      <c r="M2081">
        <v>23</v>
      </c>
      <c r="N2081">
        <v>23</v>
      </c>
      <c r="O2081">
        <v>3.5</v>
      </c>
      <c r="P2081">
        <v>23.7</v>
      </c>
      <c r="Q2081">
        <v>17.8</v>
      </c>
      <c r="R2081">
        <v>24.7</v>
      </c>
      <c r="S2081" t="s">
        <v>24</v>
      </c>
      <c r="T2081">
        <v>0</v>
      </c>
      <c r="U2081">
        <v>0</v>
      </c>
      <c r="V2081" t="str">
        <f t="shared" si="33"/>
        <v>SIM</v>
      </c>
    </row>
    <row r="2082" spans="1:22" x14ac:dyDescent="0.25">
      <c r="A2082" t="s">
        <v>10295</v>
      </c>
      <c r="B2082" t="s">
        <v>10296</v>
      </c>
      <c r="C2082" t="s">
        <v>10297</v>
      </c>
      <c r="D2082" t="s">
        <v>2433</v>
      </c>
      <c r="E2082" t="s">
        <v>2466</v>
      </c>
      <c r="F2082" t="s">
        <v>2467</v>
      </c>
      <c r="G2082">
        <v>12</v>
      </c>
      <c r="H2082" s="1" t="s">
        <v>47</v>
      </c>
      <c r="I2082" t="s">
        <v>10298</v>
      </c>
      <c r="J2082" t="s">
        <v>10299</v>
      </c>
      <c r="K2082">
        <v>720</v>
      </c>
      <c r="L2082">
        <v>8640</v>
      </c>
      <c r="M2082">
        <v>26</v>
      </c>
      <c r="N2082">
        <v>26</v>
      </c>
      <c r="O2082">
        <v>2.5</v>
      </c>
      <c r="P2082">
        <v>27.5</v>
      </c>
      <c r="Q2082">
        <v>16.8</v>
      </c>
      <c r="R2082">
        <v>29.4</v>
      </c>
      <c r="S2082" t="s">
        <v>24</v>
      </c>
      <c r="T2082">
        <v>0</v>
      </c>
      <c r="U2082">
        <v>0</v>
      </c>
      <c r="V2082" t="str">
        <f t="shared" si="33"/>
        <v>SIM</v>
      </c>
    </row>
    <row r="2083" spans="1:22" x14ac:dyDescent="0.25">
      <c r="A2083" t="s">
        <v>10300</v>
      </c>
      <c r="B2083" t="s">
        <v>10301</v>
      </c>
      <c r="C2083" t="s">
        <v>10302</v>
      </c>
      <c r="D2083" t="s">
        <v>2433</v>
      </c>
      <c r="E2083" t="s">
        <v>2466</v>
      </c>
      <c r="F2083" t="s">
        <v>2467</v>
      </c>
      <c r="G2083">
        <v>1</v>
      </c>
      <c r="H2083" s="1" t="s">
        <v>24</v>
      </c>
      <c r="I2083" t="s">
        <v>10303</v>
      </c>
      <c r="K2083">
        <v>709</v>
      </c>
      <c r="L2083">
        <v>8150</v>
      </c>
      <c r="M2083">
        <v>36</v>
      </c>
      <c r="N2083">
        <v>20.5</v>
      </c>
      <c r="O2083">
        <v>27.2</v>
      </c>
      <c r="P2083">
        <v>36</v>
      </c>
      <c r="Q2083">
        <v>20.5</v>
      </c>
      <c r="R2083">
        <v>27.2</v>
      </c>
      <c r="S2083" t="s">
        <v>24</v>
      </c>
      <c r="T2083">
        <v>0</v>
      </c>
      <c r="U2083">
        <v>0</v>
      </c>
      <c r="V2083" t="str">
        <f t="shared" si="33"/>
        <v>NÃO</v>
      </c>
    </row>
    <row r="2084" spans="1:22" x14ac:dyDescent="0.25">
      <c r="A2084" t="s">
        <v>10304</v>
      </c>
      <c r="B2084" t="s">
        <v>10305</v>
      </c>
      <c r="C2084" t="s">
        <v>10306</v>
      </c>
      <c r="D2084" t="s">
        <v>2433</v>
      </c>
      <c r="E2084" t="s">
        <v>2466</v>
      </c>
      <c r="F2084" t="s">
        <v>2467</v>
      </c>
      <c r="G2084">
        <v>2</v>
      </c>
      <c r="H2084" s="1" t="s">
        <v>24</v>
      </c>
      <c r="I2084" t="s">
        <v>10307</v>
      </c>
      <c r="J2084" t="s">
        <v>10308</v>
      </c>
      <c r="K2084">
        <v>3055</v>
      </c>
      <c r="L2084">
        <v>6110</v>
      </c>
      <c r="M2084">
        <v>42.5</v>
      </c>
      <c r="N2084">
        <v>30.5</v>
      </c>
      <c r="O2084">
        <v>9.5</v>
      </c>
      <c r="P2084">
        <v>42.5</v>
      </c>
      <c r="Q2084">
        <v>30.5</v>
      </c>
      <c r="R2084">
        <v>19</v>
      </c>
      <c r="S2084" t="s">
        <v>24</v>
      </c>
      <c r="T2084">
        <v>0</v>
      </c>
      <c r="U2084">
        <v>0</v>
      </c>
      <c r="V2084" t="str">
        <f t="shared" si="33"/>
        <v>NÃO</v>
      </c>
    </row>
    <row r="2085" spans="1:22" x14ac:dyDescent="0.25">
      <c r="A2085" t="s">
        <v>10309</v>
      </c>
      <c r="B2085" t="s">
        <v>10310</v>
      </c>
      <c r="C2085" t="s">
        <v>10311</v>
      </c>
      <c r="D2085" t="s">
        <v>2433</v>
      </c>
      <c r="E2085" t="s">
        <v>2466</v>
      </c>
      <c r="F2085" t="s">
        <v>2467</v>
      </c>
      <c r="G2085">
        <v>12</v>
      </c>
      <c r="H2085" s="1" t="s">
        <v>47</v>
      </c>
      <c r="I2085" t="s">
        <v>10312</v>
      </c>
      <c r="J2085" t="s">
        <v>10313</v>
      </c>
      <c r="K2085">
        <v>560</v>
      </c>
      <c r="L2085">
        <v>6720</v>
      </c>
      <c r="M2085">
        <v>22</v>
      </c>
      <c r="N2085">
        <v>22</v>
      </c>
      <c r="O2085">
        <v>3.5</v>
      </c>
      <c r="P2085">
        <v>22.8</v>
      </c>
      <c r="Q2085">
        <v>15.2</v>
      </c>
      <c r="R2085">
        <v>23.3</v>
      </c>
      <c r="S2085" t="s">
        <v>24</v>
      </c>
      <c r="T2085">
        <v>0</v>
      </c>
      <c r="U2085">
        <v>0</v>
      </c>
      <c r="V2085" t="str">
        <f t="shared" si="33"/>
        <v>SIM</v>
      </c>
    </row>
    <row r="2086" spans="1:22" x14ac:dyDescent="0.25">
      <c r="A2086" t="s">
        <v>10314</v>
      </c>
      <c r="B2086" t="s">
        <v>10315</v>
      </c>
      <c r="C2086" t="s">
        <v>10316</v>
      </c>
      <c r="D2086" t="s">
        <v>2433</v>
      </c>
      <c r="E2086" t="s">
        <v>2466</v>
      </c>
      <c r="F2086" t="s">
        <v>2467</v>
      </c>
      <c r="G2086">
        <v>12</v>
      </c>
      <c r="H2086" s="1" t="s">
        <v>47</v>
      </c>
      <c r="I2086" t="s">
        <v>10317</v>
      </c>
      <c r="J2086" t="s">
        <v>10318</v>
      </c>
      <c r="K2086">
        <v>682</v>
      </c>
      <c r="L2086">
        <v>8190</v>
      </c>
      <c r="M2086">
        <v>24</v>
      </c>
      <c r="N2086">
        <v>24</v>
      </c>
      <c r="O2086">
        <v>2.5</v>
      </c>
      <c r="P2086">
        <v>25</v>
      </c>
      <c r="Q2086">
        <v>15.2</v>
      </c>
      <c r="R2086">
        <v>26</v>
      </c>
      <c r="S2086" t="s">
        <v>24</v>
      </c>
      <c r="T2086">
        <v>0</v>
      </c>
      <c r="U2086">
        <v>0</v>
      </c>
      <c r="V2086" t="str">
        <f t="shared" si="33"/>
        <v>SIM</v>
      </c>
    </row>
    <row r="2087" spans="1:22" x14ac:dyDescent="0.25">
      <c r="A2087" t="s">
        <v>10319</v>
      </c>
      <c r="B2087" t="s">
        <v>10320</v>
      </c>
      <c r="C2087" t="s">
        <v>6360</v>
      </c>
      <c r="D2087" t="s">
        <v>1608</v>
      </c>
      <c r="E2087" t="s">
        <v>104</v>
      </c>
      <c r="F2087" t="s">
        <v>105</v>
      </c>
      <c r="G2087">
        <v>6</v>
      </c>
      <c r="H2087" s="1" t="s">
        <v>47</v>
      </c>
      <c r="I2087" t="s">
        <v>10321</v>
      </c>
      <c r="J2087" t="s">
        <v>10322</v>
      </c>
      <c r="K2087">
        <v>1100</v>
      </c>
      <c r="L2087">
        <v>6950</v>
      </c>
      <c r="M2087">
        <v>26</v>
      </c>
      <c r="N2087">
        <v>26</v>
      </c>
      <c r="O2087">
        <v>10</v>
      </c>
      <c r="P2087">
        <v>28</v>
      </c>
      <c r="Q2087">
        <v>28</v>
      </c>
      <c r="R2087">
        <v>28</v>
      </c>
      <c r="S2087" t="s">
        <v>24</v>
      </c>
      <c r="T2087">
        <v>0</v>
      </c>
      <c r="U2087">
        <v>10</v>
      </c>
      <c r="V2087" t="str">
        <f t="shared" si="33"/>
        <v>SIM</v>
      </c>
    </row>
    <row r="2088" spans="1:22" x14ac:dyDescent="0.25">
      <c r="A2088" t="s">
        <v>10323</v>
      </c>
      <c r="B2088" t="s">
        <v>10324</v>
      </c>
      <c r="C2088" t="s">
        <v>10325</v>
      </c>
      <c r="D2088" t="s">
        <v>10326</v>
      </c>
      <c r="E2088" t="s">
        <v>2434</v>
      </c>
      <c r="F2088" t="s">
        <v>2435</v>
      </c>
      <c r="G2088">
        <v>24</v>
      </c>
      <c r="H2088" s="1" t="s">
        <v>47</v>
      </c>
      <c r="I2088" t="s">
        <v>10327</v>
      </c>
      <c r="J2088" t="s">
        <v>10328</v>
      </c>
      <c r="K2088">
        <v>200</v>
      </c>
      <c r="L2088">
        <v>5100</v>
      </c>
      <c r="M2088">
        <v>6.3</v>
      </c>
      <c r="N2088">
        <v>6.3</v>
      </c>
      <c r="O2088">
        <v>7.5</v>
      </c>
      <c r="P2088">
        <v>41</v>
      </c>
      <c r="Q2088">
        <v>30.5</v>
      </c>
      <c r="R2088">
        <v>7.6</v>
      </c>
      <c r="S2088" t="s">
        <v>24</v>
      </c>
      <c r="T2088">
        <v>0</v>
      </c>
      <c r="U2088">
        <v>0</v>
      </c>
      <c r="V2088" t="str">
        <f t="shared" si="33"/>
        <v>SIM</v>
      </c>
    </row>
    <row r="2089" spans="1:22" x14ac:dyDescent="0.25">
      <c r="A2089" t="s">
        <v>10329</v>
      </c>
      <c r="B2089" t="s">
        <v>10330</v>
      </c>
      <c r="C2089" t="s">
        <v>10331</v>
      </c>
      <c r="D2089" t="s">
        <v>10326</v>
      </c>
      <c r="E2089" t="s">
        <v>2434</v>
      </c>
      <c r="F2089" t="s">
        <v>2435</v>
      </c>
      <c r="G2089">
        <v>24</v>
      </c>
      <c r="H2089" s="1" t="s">
        <v>47</v>
      </c>
      <c r="I2089" t="s">
        <v>10332</v>
      </c>
      <c r="J2089" t="s">
        <v>10333</v>
      </c>
      <c r="K2089">
        <v>200</v>
      </c>
      <c r="L2089">
        <v>5100</v>
      </c>
      <c r="M2089">
        <v>6.3</v>
      </c>
      <c r="N2089">
        <v>6.3</v>
      </c>
      <c r="O2089">
        <v>7.5</v>
      </c>
      <c r="P2089">
        <v>41</v>
      </c>
      <c r="Q2089">
        <v>30.5</v>
      </c>
      <c r="R2089">
        <v>7.6</v>
      </c>
      <c r="S2089" t="s">
        <v>24</v>
      </c>
      <c r="T2089">
        <v>0</v>
      </c>
      <c r="U2089">
        <v>0</v>
      </c>
      <c r="V2089" t="str">
        <f t="shared" si="33"/>
        <v>SIM</v>
      </c>
    </row>
    <row r="2090" spans="1:22" x14ac:dyDescent="0.25">
      <c r="A2090" t="s">
        <v>10334</v>
      </c>
      <c r="B2090" t="s">
        <v>10335</v>
      </c>
      <c r="C2090" t="s">
        <v>6056</v>
      </c>
      <c r="D2090" t="s">
        <v>10326</v>
      </c>
      <c r="E2090" t="s">
        <v>2434</v>
      </c>
      <c r="F2090" t="s">
        <v>2435</v>
      </c>
      <c r="G2090">
        <v>24</v>
      </c>
      <c r="H2090" s="1" t="s">
        <v>47</v>
      </c>
      <c r="I2090" t="s">
        <v>10336</v>
      </c>
      <c r="J2090" t="s">
        <v>10337</v>
      </c>
      <c r="K2090">
        <v>323</v>
      </c>
      <c r="L2090">
        <v>8052</v>
      </c>
      <c r="M2090">
        <v>8</v>
      </c>
      <c r="N2090">
        <v>8</v>
      </c>
      <c r="O2090">
        <v>9.5</v>
      </c>
      <c r="P2090">
        <v>39</v>
      </c>
      <c r="Q2090">
        <v>27</v>
      </c>
      <c r="R2090">
        <v>21</v>
      </c>
      <c r="S2090" t="s">
        <v>24</v>
      </c>
      <c r="T2090">
        <v>0</v>
      </c>
      <c r="U2090">
        <v>0</v>
      </c>
      <c r="V2090" t="str">
        <f t="shared" si="33"/>
        <v>SIM</v>
      </c>
    </row>
    <row r="2091" spans="1:22" x14ac:dyDescent="0.25">
      <c r="A2091" t="s">
        <v>10338</v>
      </c>
      <c r="B2091" t="s">
        <v>10339</v>
      </c>
      <c r="C2091" t="s">
        <v>10340</v>
      </c>
      <c r="D2091" t="s">
        <v>10326</v>
      </c>
      <c r="E2091" t="s">
        <v>2434</v>
      </c>
      <c r="F2091" t="s">
        <v>2435</v>
      </c>
      <c r="G2091">
        <v>24</v>
      </c>
      <c r="H2091" s="1" t="s">
        <v>47</v>
      </c>
      <c r="I2091" t="s">
        <v>10341</v>
      </c>
      <c r="J2091" t="s">
        <v>10342</v>
      </c>
      <c r="K2091">
        <v>323</v>
      </c>
      <c r="L2091">
        <v>8052</v>
      </c>
      <c r="M2091">
        <v>8</v>
      </c>
      <c r="N2091">
        <v>8</v>
      </c>
      <c r="O2091">
        <v>9.5</v>
      </c>
      <c r="P2091">
        <v>39</v>
      </c>
      <c r="Q2091">
        <v>27</v>
      </c>
      <c r="R2091">
        <v>21</v>
      </c>
      <c r="S2091" t="s">
        <v>24</v>
      </c>
      <c r="T2091">
        <v>0</v>
      </c>
      <c r="U2091">
        <v>0</v>
      </c>
      <c r="V2091" t="str">
        <f t="shared" si="33"/>
        <v>SIM</v>
      </c>
    </row>
    <row r="2092" spans="1:22" x14ac:dyDescent="0.25">
      <c r="A2092" t="s">
        <v>10343</v>
      </c>
      <c r="B2092" t="s">
        <v>10344</v>
      </c>
      <c r="C2092" t="s">
        <v>10345</v>
      </c>
      <c r="D2092" t="s">
        <v>10326</v>
      </c>
      <c r="E2092" t="s">
        <v>2434</v>
      </c>
      <c r="F2092" t="s">
        <v>2435</v>
      </c>
      <c r="G2092">
        <v>24</v>
      </c>
      <c r="H2092" s="1" t="s">
        <v>47</v>
      </c>
      <c r="I2092" t="s">
        <v>10346</v>
      </c>
      <c r="J2092" t="s">
        <v>10347</v>
      </c>
      <c r="K2092">
        <v>323</v>
      </c>
      <c r="L2092">
        <v>8052</v>
      </c>
      <c r="M2092">
        <v>8</v>
      </c>
      <c r="N2092">
        <v>8</v>
      </c>
      <c r="O2092">
        <v>9.5</v>
      </c>
      <c r="P2092">
        <v>39</v>
      </c>
      <c r="Q2092">
        <v>27</v>
      </c>
      <c r="R2092">
        <v>21</v>
      </c>
      <c r="S2092" t="s">
        <v>24</v>
      </c>
      <c r="T2092">
        <v>0</v>
      </c>
      <c r="U2092">
        <v>0</v>
      </c>
      <c r="V2092" t="str">
        <f t="shared" si="33"/>
        <v>SIM</v>
      </c>
    </row>
    <row r="2093" spans="1:22" x14ac:dyDescent="0.25">
      <c r="A2093" t="s">
        <v>10348</v>
      </c>
      <c r="B2093" t="s">
        <v>10349</v>
      </c>
      <c r="C2093" t="s">
        <v>10350</v>
      </c>
      <c r="D2093" t="s">
        <v>10326</v>
      </c>
      <c r="E2093" t="s">
        <v>2434</v>
      </c>
      <c r="F2093" t="s">
        <v>2435</v>
      </c>
      <c r="G2093">
        <v>24</v>
      </c>
      <c r="H2093" s="1" t="s">
        <v>47</v>
      </c>
      <c r="I2093" t="s">
        <v>10351</v>
      </c>
      <c r="J2093" t="s">
        <v>10352</v>
      </c>
      <c r="K2093">
        <v>323</v>
      </c>
      <c r="L2093">
        <v>8052</v>
      </c>
      <c r="M2093">
        <v>12.5</v>
      </c>
      <c r="N2093">
        <v>8</v>
      </c>
      <c r="O2093">
        <v>9.5</v>
      </c>
      <c r="P2093">
        <v>51</v>
      </c>
      <c r="Q2093">
        <v>26.5</v>
      </c>
      <c r="R2093">
        <v>20</v>
      </c>
      <c r="S2093" t="s">
        <v>24</v>
      </c>
      <c r="T2093">
        <v>0</v>
      </c>
      <c r="U2093">
        <v>0</v>
      </c>
      <c r="V2093" t="str">
        <f t="shared" si="33"/>
        <v>SIM</v>
      </c>
    </row>
    <row r="2094" spans="1:22" x14ac:dyDescent="0.25">
      <c r="A2094" t="s">
        <v>10353</v>
      </c>
      <c r="B2094" t="s">
        <v>10354</v>
      </c>
      <c r="C2094" t="s">
        <v>10355</v>
      </c>
      <c r="D2094" t="s">
        <v>10326</v>
      </c>
      <c r="E2094" t="s">
        <v>2434</v>
      </c>
      <c r="F2094" t="s">
        <v>2435</v>
      </c>
      <c r="G2094">
        <v>24</v>
      </c>
      <c r="H2094" s="1" t="s">
        <v>47</v>
      </c>
      <c r="I2094" t="s">
        <v>10356</v>
      </c>
      <c r="J2094" t="s">
        <v>10357</v>
      </c>
      <c r="K2094">
        <v>290</v>
      </c>
      <c r="L2094">
        <v>7260</v>
      </c>
      <c r="M2094">
        <v>8</v>
      </c>
      <c r="N2094">
        <v>8</v>
      </c>
      <c r="O2094">
        <v>9.5</v>
      </c>
      <c r="P2094">
        <v>51</v>
      </c>
      <c r="Q2094">
        <v>26.5</v>
      </c>
      <c r="R2094">
        <v>20</v>
      </c>
      <c r="S2094" t="s">
        <v>24</v>
      </c>
      <c r="T2094">
        <v>0</v>
      </c>
      <c r="U2094">
        <v>0</v>
      </c>
      <c r="V2094" t="str">
        <f t="shared" si="33"/>
        <v>SIM</v>
      </c>
    </row>
    <row r="2095" spans="1:22" x14ac:dyDescent="0.25">
      <c r="A2095" t="s">
        <v>10358</v>
      </c>
      <c r="B2095" t="s">
        <v>10359</v>
      </c>
      <c r="C2095" t="s">
        <v>10360</v>
      </c>
      <c r="D2095" t="s">
        <v>10326</v>
      </c>
      <c r="E2095" t="s">
        <v>2434</v>
      </c>
      <c r="F2095" t="s">
        <v>2435</v>
      </c>
      <c r="G2095">
        <v>24</v>
      </c>
      <c r="H2095" s="1" t="s">
        <v>47</v>
      </c>
      <c r="I2095" t="s">
        <v>10361</v>
      </c>
      <c r="J2095" t="s">
        <v>10362</v>
      </c>
      <c r="K2095">
        <v>290</v>
      </c>
      <c r="L2095">
        <v>7260</v>
      </c>
      <c r="M2095">
        <v>8</v>
      </c>
      <c r="N2095">
        <v>8</v>
      </c>
      <c r="O2095">
        <v>9.5</v>
      </c>
      <c r="P2095">
        <v>51</v>
      </c>
      <c r="Q2095">
        <v>26.5</v>
      </c>
      <c r="R2095">
        <v>20</v>
      </c>
      <c r="S2095" t="s">
        <v>24</v>
      </c>
      <c r="T2095">
        <v>0</v>
      </c>
      <c r="U2095">
        <v>0</v>
      </c>
      <c r="V2095" t="str">
        <f t="shared" si="33"/>
        <v>SIM</v>
      </c>
    </row>
    <row r="2096" spans="1:22" x14ac:dyDescent="0.25">
      <c r="A2096" t="s">
        <v>10363</v>
      </c>
      <c r="B2096" t="s">
        <v>10364</v>
      </c>
      <c r="C2096" t="s">
        <v>10365</v>
      </c>
      <c r="D2096" t="s">
        <v>10326</v>
      </c>
      <c r="E2096" t="s">
        <v>2434</v>
      </c>
      <c r="F2096" t="s">
        <v>2435</v>
      </c>
      <c r="G2096">
        <v>24</v>
      </c>
      <c r="H2096" s="1" t="s">
        <v>47</v>
      </c>
      <c r="I2096" t="s">
        <v>10366</v>
      </c>
      <c r="J2096" t="s">
        <v>10367</v>
      </c>
      <c r="K2096">
        <v>380</v>
      </c>
      <c r="L2096">
        <v>9420</v>
      </c>
      <c r="M2096">
        <v>8</v>
      </c>
      <c r="N2096">
        <v>8</v>
      </c>
      <c r="O2096">
        <v>8.8000000000000007</v>
      </c>
      <c r="P2096">
        <v>35</v>
      </c>
      <c r="Q2096">
        <v>34</v>
      </c>
      <c r="R2096">
        <v>18.5</v>
      </c>
      <c r="S2096" t="s">
        <v>24</v>
      </c>
      <c r="T2096">
        <v>0</v>
      </c>
      <c r="U2096">
        <v>0</v>
      </c>
      <c r="V2096" t="str">
        <f t="shared" si="33"/>
        <v>SIM</v>
      </c>
    </row>
    <row r="2097" spans="1:22" x14ac:dyDescent="0.25">
      <c r="A2097" t="s">
        <v>10368</v>
      </c>
      <c r="B2097" t="s">
        <v>10369</v>
      </c>
      <c r="C2097" t="s">
        <v>10370</v>
      </c>
      <c r="D2097" t="s">
        <v>10326</v>
      </c>
      <c r="E2097" t="s">
        <v>2434</v>
      </c>
      <c r="F2097" t="s">
        <v>2435</v>
      </c>
      <c r="G2097">
        <v>24</v>
      </c>
      <c r="H2097" s="1" t="s">
        <v>47</v>
      </c>
      <c r="I2097" t="s">
        <v>10371</v>
      </c>
      <c r="J2097" t="s">
        <v>10372</v>
      </c>
      <c r="K2097">
        <v>380</v>
      </c>
      <c r="L2097">
        <v>9420</v>
      </c>
      <c r="M2097">
        <v>8</v>
      </c>
      <c r="N2097">
        <v>8</v>
      </c>
      <c r="O2097">
        <v>8.8000000000000007</v>
      </c>
      <c r="P2097">
        <v>35</v>
      </c>
      <c r="Q2097">
        <v>34</v>
      </c>
      <c r="R2097">
        <v>18.5</v>
      </c>
      <c r="S2097" t="s">
        <v>24</v>
      </c>
      <c r="T2097">
        <v>0</v>
      </c>
      <c r="U2097">
        <v>0</v>
      </c>
      <c r="V2097" t="str">
        <f t="shared" si="33"/>
        <v>SIM</v>
      </c>
    </row>
    <row r="2098" spans="1:22" x14ac:dyDescent="0.25">
      <c r="A2098" t="s">
        <v>10373</v>
      </c>
      <c r="B2098" t="s">
        <v>10374</v>
      </c>
      <c r="C2098" t="s">
        <v>10375</v>
      </c>
      <c r="D2098" t="s">
        <v>10326</v>
      </c>
      <c r="E2098" t="s">
        <v>2434</v>
      </c>
      <c r="F2098" t="s">
        <v>2435</v>
      </c>
      <c r="G2098">
        <v>24</v>
      </c>
      <c r="H2098" s="1" t="s">
        <v>47</v>
      </c>
      <c r="I2098" t="s">
        <v>10376</v>
      </c>
      <c r="J2098" t="s">
        <v>10377</v>
      </c>
      <c r="K2098">
        <v>380</v>
      </c>
      <c r="L2098">
        <v>9420</v>
      </c>
      <c r="M2098">
        <v>8</v>
      </c>
      <c r="N2098">
        <v>8</v>
      </c>
      <c r="O2098">
        <v>8.8000000000000007</v>
      </c>
      <c r="P2098">
        <v>35</v>
      </c>
      <c r="Q2098">
        <v>34</v>
      </c>
      <c r="R2098">
        <v>18.5</v>
      </c>
      <c r="S2098" t="s">
        <v>24</v>
      </c>
      <c r="T2098">
        <v>0</v>
      </c>
      <c r="U2098">
        <v>0</v>
      </c>
      <c r="V2098" t="str">
        <f t="shared" si="33"/>
        <v>SIM</v>
      </c>
    </row>
    <row r="2099" spans="1:22" x14ac:dyDescent="0.25">
      <c r="A2099" t="s">
        <v>10378</v>
      </c>
      <c r="B2099" t="s">
        <v>10379</v>
      </c>
      <c r="C2099" t="s">
        <v>10380</v>
      </c>
      <c r="D2099" t="s">
        <v>10326</v>
      </c>
      <c r="E2099" t="s">
        <v>2434</v>
      </c>
      <c r="F2099" t="s">
        <v>2435</v>
      </c>
      <c r="G2099">
        <v>24</v>
      </c>
      <c r="H2099" s="1" t="s">
        <v>47</v>
      </c>
      <c r="I2099" t="s">
        <v>10381</v>
      </c>
      <c r="J2099" t="s">
        <v>10382</v>
      </c>
      <c r="K2099">
        <v>380</v>
      </c>
      <c r="L2099">
        <v>9420</v>
      </c>
      <c r="M2099">
        <v>12</v>
      </c>
      <c r="N2099">
        <v>8.5</v>
      </c>
      <c r="O2099">
        <v>9</v>
      </c>
      <c r="P2099">
        <v>51</v>
      </c>
      <c r="Q2099">
        <v>26.5</v>
      </c>
      <c r="R2099">
        <v>30</v>
      </c>
      <c r="S2099" t="s">
        <v>24</v>
      </c>
      <c r="T2099">
        <v>0</v>
      </c>
      <c r="U2099">
        <v>0</v>
      </c>
      <c r="V2099" t="str">
        <f t="shared" si="33"/>
        <v>SIM</v>
      </c>
    </row>
    <row r="2100" spans="1:22" x14ac:dyDescent="0.25">
      <c r="A2100" t="s">
        <v>10383</v>
      </c>
      <c r="B2100" t="s">
        <v>10384</v>
      </c>
      <c r="C2100" t="s">
        <v>10385</v>
      </c>
      <c r="D2100" t="s">
        <v>10326</v>
      </c>
      <c r="E2100" t="s">
        <v>2434</v>
      </c>
      <c r="F2100" t="s">
        <v>2435</v>
      </c>
      <c r="G2100">
        <v>24</v>
      </c>
      <c r="H2100" s="1" t="s">
        <v>47</v>
      </c>
      <c r="I2100" t="s">
        <v>10386</v>
      </c>
      <c r="J2100" t="s">
        <v>10387</v>
      </c>
      <c r="K2100">
        <v>390</v>
      </c>
      <c r="L2100">
        <v>9660</v>
      </c>
      <c r="M2100">
        <v>11.5</v>
      </c>
      <c r="N2100">
        <v>11.5</v>
      </c>
      <c r="O2100">
        <v>7</v>
      </c>
      <c r="P2100">
        <v>49</v>
      </c>
      <c r="Q2100">
        <v>38</v>
      </c>
      <c r="R2100">
        <v>12.5</v>
      </c>
      <c r="S2100" t="s">
        <v>24</v>
      </c>
      <c r="T2100">
        <v>0</v>
      </c>
      <c r="U2100">
        <v>0</v>
      </c>
      <c r="V2100" t="str">
        <f t="shared" si="33"/>
        <v>SIM</v>
      </c>
    </row>
    <row r="2101" spans="1:22" x14ac:dyDescent="0.25">
      <c r="A2101" t="s">
        <v>10388</v>
      </c>
      <c r="B2101" t="s">
        <v>10389</v>
      </c>
      <c r="C2101" t="s">
        <v>10390</v>
      </c>
      <c r="D2101" t="s">
        <v>10326</v>
      </c>
      <c r="E2101" t="s">
        <v>2434</v>
      </c>
      <c r="F2101" t="s">
        <v>2435</v>
      </c>
      <c r="G2101">
        <v>24</v>
      </c>
      <c r="H2101" s="1" t="s">
        <v>47</v>
      </c>
      <c r="I2101" t="s">
        <v>10391</v>
      </c>
      <c r="J2101" t="s">
        <v>10392</v>
      </c>
      <c r="K2101">
        <v>390</v>
      </c>
      <c r="L2101">
        <v>9660</v>
      </c>
      <c r="M2101">
        <v>11.5</v>
      </c>
      <c r="N2101">
        <v>11.5</v>
      </c>
      <c r="O2101">
        <v>7</v>
      </c>
      <c r="P2101">
        <v>49</v>
      </c>
      <c r="Q2101">
        <v>38</v>
      </c>
      <c r="R2101">
        <v>12.5</v>
      </c>
      <c r="S2101" t="s">
        <v>24</v>
      </c>
      <c r="T2101">
        <v>0</v>
      </c>
      <c r="U2101">
        <v>0</v>
      </c>
      <c r="V2101" t="str">
        <f t="shared" si="33"/>
        <v>SIM</v>
      </c>
    </row>
    <row r="2102" spans="1:22" x14ac:dyDescent="0.25">
      <c r="A2102" t="s">
        <v>10393</v>
      </c>
      <c r="B2102" t="s">
        <v>10394</v>
      </c>
      <c r="C2102" t="s">
        <v>10395</v>
      </c>
      <c r="D2102" t="s">
        <v>10326</v>
      </c>
      <c r="E2102" t="s">
        <v>2434</v>
      </c>
      <c r="F2102" t="s">
        <v>2435</v>
      </c>
      <c r="G2102">
        <v>24</v>
      </c>
      <c r="H2102" s="1" t="s">
        <v>47</v>
      </c>
      <c r="I2102" t="s">
        <v>10396</v>
      </c>
      <c r="J2102" t="s">
        <v>10397</v>
      </c>
      <c r="K2102">
        <v>390</v>
      </c>
      <c r="L2102">
        <v>9660</v>
      </c>
      <c r="M2102">
        <v>11.5</v>
      </c>
      <c r="N2102">
        <v>11.5</v>
      </c>
      <c r="O2102">
        <v>7</v>
      </c>
      <c r="P2102">
        <v>49</v>
      </c>
      <c r="Q2102">
        <v>38</v>
      </c>
      <c r="R2102">
        <v>12.5</v>
      </c>
      <c r="S2102" t="s">
        <v>24</v>
      </c>
      <c r="T2102">
        <v>0</v>
      </c>
      <c r="U2102">
        <v>0</v>
      </c>
      <c r="V2102" t="str">
        <f t="shared" si="33"/>
        <v>SIM</v>
      </c>
    </row>
    <row r="2103" spans="1:22" x14ac:dyDescent="0.25">
      <c r="A2103" t="s">
        <v>10398</v>
      </c>
      <c r="B2103" t="s">
        <v>10399</v>
      </c>
      <c r="C2103" t="s">
        <v>10400</v>
      </c>
      <c r="D2103" t="s">
        <v>10326</v>
      </c>
      <c r="E2103" t="s">
        <v>2434</v>
      </c>
      <c r="F2103" t="s">
        <v>2435</v>
      </c>
      <c r="G2103">
        <v>24</v>
      </c>
      <c r="H2103" s="1" t="s">
        <v>47</v>
      </c>
      <c r="I2103" t="s">
        <v>10401</v>
      </c>
      <c r="J2103" t="s">
        <v>10402</v>
      </c>
      <c r="K2103">
        <v>480</v>
      </c>
      <c r="L2103">
        <v>11820</v>
      </c>
      <c r="M2103">
        <v>13.5</v>
      </c>
      <c r="N2103">
        <v>13.5</v>
      </c>
      <c r="O2103">
        <v>7</v>
      </c>
      <c r="P2103">
        <v>39</v>
      </c>
      <c r="Q2103">
        <v>27</v>
      </c>
      <c r="R2103">
        <v>31</v>
      </c>
      <c r="S2103" t="s">
        <v>24</v>
      </c>
      <c r="T2103">
        <v>0</v>
      </c>
      <c r="U2103">
        <v>0</v>
      </c>
      <c r="V2103" t="str">
        <f t="shared" si="33"/>
        <v>SIM</v>
      </c>
    </row>
    <row r="2104" spans="1:22" x14ac:dyDescent="0.25">
      <c r="A2104" t="s">
        <v>10403</v>
      </c>
      <c r="B2104" t="s">
        <v>10404</v>
      </c>
      <c r="C2104" t="s">
        <v>10405</v>
      </c>
      <c r="D2104" t="s">
        <v>10326</v>
      </c>
      <c r="E2104" t="s">
        <v>2434</v>
      </c>
      <c r="F2104" t="s">
        <v>2435</v>
      </c>
      <c r="G2104">
        <v>24</v>
      </c>
      <c r="H2104" s="1" t="s">
        <v>47</v>
      </c>
      <c r="I2104" t="s">
        <v>10406</v>
      </c>
      <c r="J2104" t="s">
        <v>10407</v>
      </c>
      <c r="K2104">
        <v>480</v>
      </c>
      <c r="L2104">
        <v>11820</v>
      </c>
      <c r="M2104">
        <v>13.5</v>
      </c>
      <c r="N2104">
        <v>13.5</v>
      </c>
      <c r="O2104">
        <v>7</v>
      </c>
      <c r="P2104">
        <v>39</v>
      </c>
      <c r="Q2104">
        <v>27</v>
      </c>
      <c r="R2104">
        <v>31</v>
      </c>
      <c r="S2104" t="s">
        <v>24</v>
      </c>
      <c r="T2104">
        <v>0</v>
      </c>
      <c r="U2104">
        <v>0</v>
      </c>
      <c r="V2104" t="str">
        <f t="shared" si="33"/>
        <v>SIM</v>
      </c>
    </row>
    <row r="2105" spans="1:22" x14ac:dyDescent="0.25">
      <c r="A2105" t="s">
        <v>10408</v>
      </c>
      <c r="B2105" t="s">
        <v>10409</v>
      </c>
      <c r="C2105" t="s">
        <v>10410</v>
      </c>
      <c r="D2105" t="s">
        <v>10326</v>
      </c>
      <c r="E2105" t="s">
        <v>2434</v>
      </c>
      <c r="F2105" t="s">
        <v>2435</v>
      </c>
      <c r="G2105">
        <v>24</v>
      </c>
      <c r="H2105" s="1" t="s">
        <v>47</v>
      </c>
      <c r="I2105" t="s">
        <v>10411</v>
      </c>
      <c r="J2105" t="s">
        <v>10412</v>
      </c>
      <c r="K2105">
        <v>480</v>
      </c>
      <c r="L2105">
        <v>11820</v>
      </c>
      <c r="M2105">
        <v>13.5</v>
      </c>
      <c r="N2105">
        <v>13.5</v>
      </c>
      <c r="O2105">
        <v>7</v>
      </c>
      <c r="P2105">
        <v>39</v>
      </c>
      <c r="Q2105">
        <v>27</v>
      </c>
      <c r="R2105">
        <v>31</v>
      </c>
      <c r="S2105" t="s">
        <v>24</v>
      </c>
      <c r="T2105">
        <v>0</v>
      </c>
      <c r="U2105">
        <v>0</v>
      </c>
      <c r="V2105" t="str">
        <f t="shared" si="33"/>
        <v>SIM</v>
      </c>
    </row>
    <row r="2106" spans="1:22" x14ac:dyDescent="0.25">
      <c r="A2106" t="s">
        <v>10413</v>
      </c>
      <c r="B2106" t="s">
        <v>10414</v>
      </c>
      <c r="C2106" t="s">
        <v>10415</v>
      </c>
      <c r="D2106" t="s">
        <v>10326</v>
      </c>
      <c r="E2106" t="s">
        <v>2434</v>
      </c>
      <c r="F2106" t="s">
        <v>2435</v>
      </c>
      <c r="G2106">
        <v>24</v>
      </c>
      <c r="H2106" s="1" t="s">
        <v>47</v>
      </c>
      <c r="I2106" t="s">
        <v>10416</v>
      </c>
      <c r="J2106" t="s">
        <v>10417</v>
      </c>
      <c r="K2106">
        <v>480</v>
      </c>
      <c r="L2106">
        <v>11820</v>
      </c>
      <c r="M2106">
        <v>13.5</v>
      </c>
      <c r="N2106">
        <v>13.5</v>
      </c>
      <c r="O2106">
        <v>7</v>
      </c>
      <c r="P2106">
        <v>39</v>
      </c>
      <c r="Q2106">
        <v>27</v>
      </c>
      <c r="R2106">
        <v>31</v>
      </c>
      <c r="S2106" t="s">
        <v>24</v>
      </c>
      <c r="T2106">
        <v>0</v>
      </c>
      <c r="U2106">
        <v>0</v>
      </c>
      <c r="V2106" t="str">
        <f t="shared" si="33"/>
        <v>SIM</v>
      </c>
    </row>
    <row r="2107" spans="1:22" x14ac:dyDescent="0.25">
      <c r="A2107" t="s">
        <v>10418</v>
      </c>
      <c r="B2107" t="s">
        <v>10419</v>
      </c>
      <c r="C2107" t="s">
        <v>10420</v>
      </c>
      <c r="D2107" t="s">
        <v>10326</v>
      </c>
      <c r="E2107" t="s">
        <v>2434</v>
      </c>
      <c r="F2107" t="s">
        <v>2435</v>
      </c>
      <c r="G2107">
        <v>24</v>
      </c>
      <c r="H2107" s="1" t="s">
        <v>47</v>
      </c>
      <c r="I2107" t="s">
        <v>10421</v>
      </c>
      <c r="J2107" t="s">
        <v>10422</v>
      </c>
      <c r="K2107">
        <v>270</v>
      </c>
      <c r="L2107">
        <v>6780</v>
      </c>
      <c r="M2107">
        <v>11</v>
      </c>
      <c r="N2107">
        <v>11</v>
      </c>
      <c r="O2107">
        <v>6.3</v>
      </c>
      <c r="P2107">
        <v>34</v>
      </c>
      <c r="Q2107">
        <v>23.5</v>
      </c>
      <c r="R2107">
        <v>20</v>
      </c>
      <c r="S2107" t="s">
        <v>24</v>
      </c>
      <c r="T2107">
        <v>0</v>
      </c>
      <c r="U2107">
        <v>0</v>
      </c>
      <c r="V2107" t="str">
        <f t="shared" si="33"/>
        <v>SIM</v>
      </c>
    </row>
    <row r="2108" spans="1:22" x14ac:dyDescent="0.25">
      <c r="A2108" t="s">
        <v>10423</v>
      </c>
      <c r="B2108" t="s">
        <v>10424</v>
      </c>
      <c r="C2108" t="s">
        <v>10425</v>
      </c>
      <c r="D2108" t="s">
        <v>10326</v>
      </c>
      <c r="E2108" t="s">
        <v>2434</v>
      </c>
      <c r="F2108" t="s">
        <v>2435</v>
      </c>
      <c r="G2108">
        <v>24</v>
      </c>
      <c r="H2108" s="1" t="s">
        <v>47</v>
      </c>
      <c r="I2108" t="s">
        <v>10426</v>
      </c>
      <c r="J2108" t="s">
        <v>10427</v>
      </c>
      <c r="K2108">
        <v>270</v>
      </c>
      <c r="L2108">
        <v>6780</v>
      </c>
      <c r="M2108">
        <v>11</v>
      </c>
      <c r="N2108">
        <v>11</v>
      </c>
      <c r="O2108">
        <v>6.3</v>
      </c>
      <c r="P2108">
        <v>34</v>
      </c>
      <c r="Q2108">
        <v>23.5</v>
      </c>
      <c r="R2108">
        <v>20</v>
      </c>
      <c r="S2108" t="s">
        <v>24</v>
      </c>
      <c r="T2108">
        <v>0</v>
      </c>
      <c r="U2108">
        <v>0</v>
      </c>
      <c r="V2108" t="str">
        <f t="shared" si="33"/>
        <v>SIM</v>
      </c>
    </row>
    <row r="2109" spans="1:22" x14ac:dyDescent="0.25">
      <c r="A2109" t="s">
        <v>10428</v>
      </c>
      <c r="B2109" t="s">
        <v>10429</v>
      </c>
      <c r="C2109" t="s">
        <v>10430</v>
      </c>
      <c r="D2109" t="s">
        <v>10326</v>
      </c>
      <c r="E2109" t="s">
        <v>2434</v>
      </c>
      <c r="F2109" t="s">
        <v>2435</v>
      </c>
      <c r="G2109">
        <v>24</v>
      </c>
      <c r="H2109" s="1" t="s">
        <v>47</v>
      </c>
      <c r="I2109" t="s">
        <v>10431</v>
      </c>
      <c r="J2109" t="s">
        <v>10432</v>
      </c>
      <c r="K2109">
        <v>270</v>
      </c>
      <c r="L2109">
        <v>6780</v>
      </c>
      <c r="M2109">
        <v>11</v>
      </c>
      <c r="N2109">
        <v>11</v>
      </c>
      <c r="O2109">
        <v>6.3</v>
      </c>
      <c r="P2109">
        <v>34</v>
      </c>
      <c r="Q2109">
        <v>23.5</v>
      </c>
      <c r="R2109">
        <v>20</v>
      </c>
      <c r="S2109" t="s">
        <v>24</v>
      </c>
      <c r="T2109">
        <v>0</v>
      </c>
      <c r="U2109">
        <v>0</v>
      </c>
      <c r="V2109" t="str">
        <f t="shared" si="33"/>
        <v>SIM</v>
      </c>
    </row>
    <row r="2110" spans="1:22" x14ac:dyDescent="0.25">
      <c r="A2110" t="s">
        <v>10433</v>
      </c>
      <c r="B2110" t="s">
        <v>10434</v>
      </c>
      <c r="C2110" t="s">
        <v>10435</v>
      </c>
      <c r="D2110" t="s">
        <v>10326</v>
      </c>
      <c r="E2110" t="s">
        <v>2434</v>
      </c>
      <c r="F2110" t="s">
        <v>2435</v>
      </c>
      <c r="G2110">
        <v>24</v>
      </c>
      <c r="H2110" s="1" t="s">
        <v>47</v>
      </c>
      <c r="I2110" t="s">
        <v>10436</v>
      </c>
      <c r="J2110" t="s">
        <v>10437</v>
      </c>
      <c r="K2110">
        <v>370</v>
      </c>
      <c r="L2110">
        <v>9180</v>
      </c>
      <c r="M2110">
        <v>12</v>
      </c>
      <c r="N2110">
        <v>12</v>
      </c>
      <c r="O2110">
        <v>7.5</v>
      </c>
      <c r="P2110">
        <v>37.5</v>
      </c>
      <c r="Q2110">
        <v>25.5</v>
      </c>
      <c r="R2110">
        <v>23</v>
      </c>
      <c r="S2110" t="s">
        <v>24</v>
      </c>
      <c r="T2110">
        <v>0</v>
      </c>
      <c r="U2110">
        <v>0</v>
      </c>
      <c r="V2110" t="str">
        <f t="shared" si="33"/>
        <v>SIM</v>
      </c>
    </row>
    <row r="2111" spans="1:22" x14ac:dyDescent="0.25">
      <c r="A2111" t="s">
        <v>10438</v>
      </c>
      <c r="B2111" t="s">
        <v>10439</v>
      </c>
      <c r="C2111" t="s">
        <v>10440</v>
      </c>
      <c r="D2111" t="s">
        <v>10326</v>
      </c>
      <c r="E2111" t="s">
        <v>2434</v>
      </c>
      <c r="F2111" t="s">
        <v>2435</v>
      </c>
      <c r="G2111">
        <v>24</v>
      </c>
      <c r="H2111" s="1" t="s">
        <v>47</v>
      </c>
      <c r="I2111" t="s">
        <v>10441</v>
      </c>
      <c r="J2111" t="s">
        <v>10442</v>
      </c>
      <c r="K2111">
        <v>370</v>
      </c>
      <c r="L2111">
        <v>9180</v>
      </c>
      <c r="M2111">
        <v>12</v>
      </c>
      <c r="N2111">
        <v>12</v>
      </c>
      <c r="O2111">
        <v>7.5</v>
      </c>
      <c r="P2111">
        <v>37.5</v>
      </c>
      <c r="Q2111">
        <v>25.5</v>
      </c>
      <c r="R2111">
        <v>23</v>
      </c>
      <c r="S2111" t="s">
        <v>24</v>
      </c>
      <c r="T2111">
        <v>0</v>
      </c>
      <c r="U2111">
        <v>0</v>
      </c>
      <c r="V2111" t="str">
        <f t="shared" si="33"/>
        <v>SIM</v>
      </c>
    </row>
    <row r="2112" spans="1:22" x14ac:dyDescent="0.25">
      <c r="A2112" t="s">
        <v>10443</v>
      </c>
      <c r="B2112" t="s">
        <v>10444</v>
      </c>
      <c r="C2112" t="s">
        <v>10445</v>
      </c>
      <c r="D2112" t="s">
        <v>10326</v>
      </c>
      <c r="E2112" t="s">
        <v>2434</v>
      </c>
      <c r="F2112" t="s">
        <v>2435</v>
      </c>
      <c r="G2112">
        <v>24</v>
      </c>
      <c r="H2112" s="1" t="s">
        <v>47</v>
      </c>
      <c r="I2112" t="s">
        <v>10446</v>
      </c>
      <c r="J2112" t="s">
        <v>10447</v>
      </c>
      <c r="K2112">
        <v>370</v>
      </c>
      <c r="L2112">
        <v>9180</v>
      </c>
      <c r="M2112">
        <v>12</v>
      </c>
      <c r="N2112">
        <v>12</v>
      </c>
      <c r="O2112">
        <v>7.5</v>
      </c>
      <c r="P2112">
        <v>37.5</v>
      </c>
      <c r="Q2112">
        <v>25.5</v>
      </c>
      <c r="R2112">
        <v>23</v>
      </c>
      <c r="S2112" t="s">
        <v>24</v>
      </c>
      <c r="T2112">
        <v>0</v>
      </c>
      <c r="U2112">
        <v>0</v>
      </c>
      <c r="V2112" t="str">
        <f t="shared" si="33"/>
        <v>SIM</v>
      </c>
    </row>
    <row r="2113" spans="1:22" x14ac:dyDescent="0.25">
      <c r="A2113" t="s">
        <v>10448</v>
      </c>
      <c r="B2113" t="s">
        <v>10449</v>
      </c>
      <c r="C2113" t="s">
        <v>10450</v>
      </c>
      <c r="D2113" t="s">
        <v>10326</v>
      </c>
      <c r="E2113" t="s">
        <v>2434</v>
      </c>
      <c r="F2113" t="s">
        <v>2435</v>
      </c>
      <c r="G2113">
        <v>24</v>
      </c>
      <c r="H2113" s="1" t="s">
        <v>47</v>
      </c>
      <c r="I2113" t="s">
        <v>10451</v>
      </c>
      <c r="J2113" t="s">
        <v>10452</v>
      </c>
      <c r="K2113">
        <v>76</v>
      </c>
      <c r="L2113">
        <v>2124</v>
      </c>
      <c r="M2113">
        <v>6</v>
      </c>
      <c r="N2113">
        <v>6</v>
      </c>
      <c r="O2113">
        <v>3</v>
      </c>
      <c r="P2113">
        <v>29</v>
      </c>
      <c r="Q2113">
        <v>18</v>
      </c>
      <c r="R2113">
        <v>14.5</v>
      </c>
      <c r="S2113" t="s">
        <v>24</v>
      </c>
      <c r="T2113">
        <v>0</v>
      </c>
      <c r="U2113">
        <v>0</v>
      </c>
      <c r="V2113" t="str">
        <f t="shared" si="33"/>
        <v>SIM</v>
      </c>
    </row>
    <row r="2114" spans="1:22" x14ac:dyDescent="0.25">
      <c r="A2114" t="s">
        <v>10453</v>
      </c>
      <c r="B2114" t="s">
        <v>10454</v>
      </c>
      <c r="C2114" t="s">
        <v>10455</v>
      </c>
      <c r="D2114" t="s">
        <v>10326</v>
      </c>
      <c r="E2114" t="s">
        <v>2434</v>
      </c>
      <c r="F2114" t="s">
        <v>2435</v>
      </c>
      <c r="G2114">
        <v>24</v>
      </c>
      <c r="H2114" s="1" t="s">
        <v>47</v>
      </c>
      <c r="I2114" t="s">
        <v>10456</v>
      </c>
      <c r="J2114" t="s">
        <v>10457</v>
      </c>
      <c r="K2114">
        <v>110</v>
      </c>
      <c r="L2114">
        <v>2940</v>
      </c>
      <c r="M2114">
        <v>7.3</v>
      </c>
      <c r="N2114">
        <v>7.3</v>
      </c>
      <c r="O2114">
        <v>3.3</v>
      </c>
      <c r="P2114">
        <v>29</v>
      </c>
      <c r="Q2114">
        <v>18</v>
      </c>
      <c r="R2114">
        <v>14.5</v>
      </c>
      <c r="S2114" t="s">
        <v>24</v>
      </c>
      <c r="T2114">
        <v>0</v>
      </c>
      <c r="U2114">
        <v>0</v>
      </c>
      <c r="V2114" t="str">
        <f t="shared" si="33"/>
        <v>SIM</v>
      </c>
    </row>
    <row r="2115" spans="1:22" x14ac:dyDescent="0.25">
      <c r="A2115" t="s">
        <v>10458</v>
      </c>
      <c r="B2115" t="s">
        <v>10459</v>
      </c>
      <c r="C2115" t="s">
        <v>10460</v>
      </c>
      <c r="D2115" t="s">
        <v>10326</v>
      </c>
      <c r="E2115" t="s">
        <v>2434</v>
      </c>
      <c r="F2115" t="s">
        <v>2435</v>
      </c>
      <c r="G2115">
        <v>24</v>
      </c>
      <c r="H2115" s="1" t="s">
        <v>47</v>
      </c>
      <c r="I2115" t="s">
        <v>10461</v>
      </c>
      <c r="J2115" t="s">
        <v>10462</v>
      </c>
      <c r="K2115">
        <v>178</v>
      </c>
      <c r="L2115">
        <v>4572</v>
      </c>
      <c r="M2115">
        <v>8.5</v>
      </c>
      <c r="N2115">
        <v>8.5</v>
      </c>
      <c r="O2115">
        <v>4</v>
      </c>
      <c r="P2115">
        <v>31</v>
      </c>
      <c r="Q2115">
        <v>22</v>
      </c>
      <c r="R2115">
        <v>19.5</v>
      </c>
      <c r="S2115" t="s">
        <v>24</v>
      </c>
      <c r="T2115">
        <v>0</v>
      </c>
      <c r="U2115">
        <v>0</v>
      </c>
      <c r="V2115" t="str">
        <f t="shared" si="33"/>
        <v>SIM</v>
      </c>
    </row>
    <row r="2116" spans="1:22" x14ac:dyDescent="0.25">
      <c r="A2116" t="s">
        <v>10463</v>
      </c>
      <c r="B2116" t="s">
        <v>10464</v>
      </c>
      <c r="C2116" t="s">
        <v>10465</v>
      </c>
      <c r="D2116" t="s">
        <v>10326</v>
      </c>
      <c r="E2116" t="s">
        <v>2434</v>
      </c>
      <c r="F2116" t="s">
        <v>2435</v>
      </c>
      <c r="G2116">
        <v>24</v>
      </c>
      <c r="H2116" s="1" t="s">
        <v>47</v>
      </c>
      <c r="I2116" t="s">
        <v>10466</v>
      </c>
      <c r="J2116" t="s">
        <v>10467</v>
      </c>
      <c r="K2116">
        <v>292</v>
      </c>
      <c r="L2116">
        <v>7308</v>
      </c>
      <c r="M2116">
        <v>10.5</v>
      </c>
      <c r="N2116">
        <v>10.5</v>
      </c>
      <c r="O2116">
        <v>5.3</v>
      </c>
      <c r="P2116">
        <v>37.5</v>
      </c>
      <c r="Q2116">
        <v>25.5</v>
      </c>
      <c r="R2116">
        <v>23</v>
      </c>
      <c r="S2116" t="s">
        <v>24</v>
      </c>
      <c r="T2116">
        <v>0</v>
      </c>
      <c r="U2116">
        <v>0</v>
      </c>
      <c r="V2116" t="str">
        <f t="shared" ref="V2116:V2179" si="34">IF(OR(S2116="S",H2116="S"),"SIM","NÃO")</f>
        <v>SIM</v>
      </c>
    </row>
    <row r="2117" spans="1:22" x14ac:dyDescent="0.25">
      <c r="A2117" t="s">
        <v>10468</v>
      </c>
      <c r="B2117" t="s">
        <v>10469</v>
      </c>
      <c r="C2117" t="s">
        <v>10470</v>
      </c>
      <c r="D2117" t="s">
        <v>10326</v>
      </c>
      <c r="E2117" t="s">
        <v>2434</v>
      </c>
      <c r="F2117" t="s">
        <v>2435</v>
      </c>
      <c r="G2117">
        <v>24</v>
      </c>
      <c r="H2117" s="1" t="s">
        <v>47</v>
      </c>
      <c r="I2117" t="s">
        <v>10471</v>
      </c>
      <c r="J2117" t="s">
        <v>10472</v>
      </c>
      <c r="K2117">
        <v>100</v>
      </c>
      <c r="L2117">
        <v>2700</v>
      </c>
      <c r="M2117">
        <v>4.5</v>
      </c>
      <c r="N2117">
        <v>4.5</v>
      </c>
      <c r="O2117">
        <v>5</v>
      </c>
      <c r="P2117">
        <v>39</v>
      </c>
      <c r="Q2117">
        <v>34</v>
      </c>
      <c r="R2117">
        <v>6</v>
      </c>
      <c r="S2117" t="s">
        <v>24</v>
      </c>
      <c r="T2117">
        <v>0</v>
      </c>
      <c r="U2117">
        <v>0</v>
      </c>
      <c r="V2117" t="str">
        <f t="shared" si="34"/>
        <v>SIM</v>
      </c>
    </row>
    <row r="2118" spans="1:22" x14ac:dyDescent="0.25">
      <c r="A2118" t="s">
        <v>10473</v>
      </c>
      <c r="B2118" t="s">
        <v>10474</v>
      </c>
      <c r="C2118" t="s">
        <v>10475</v>
      </c>
      <c r="D2118" t="s">
        <v>10326</v>
      </c>
      <c r="E2118" t="s">
        <v>2434</v>
      </c>
      <c r="F2118" t="s">
        <v>2435</v>
      </c>
      <c r="G2118">
        <v>24</v>
      </c>
      <c r="H2118" s="1" t="s">
        <v>47</v>
      </c>
      <c r="I2118" t="s">
        <v>10476</v>
      </c>
      <c r="J2118" t="s">
        <v>10477</v>
      </c>
      <c r="K2118">
        <v>100</v>
      </c>
      <c r="L2118">
        <v>2700</v>
      </c>
      <c r="M2118">
        <v>4.5</v>
      </c>
      <c r="N2118">
        <v>4.5</v>
      </c>
      <c r="O2118">
        <v>5</v>
      </c>
      <c r="P2118">
        <v>39</v>
      </c>
      <c r="Q2118">
        <v>34</v>
      </c>
      <c r="R2118">
        <v>6</v>
      </c>
      <c r="S2118" t="s">
        <v>24</v>
      </c>
      <c r="T2118">
        <v>0</v>
      </c>
      <c r="U2118">
        <v>0</v>
      </c>
      <c r="V2118" t="str">
        <f t="shared" si="34"/>
        <v>SIM</v>
      </c>
    </row>
    <row r="2119" spans="1:22" x14ac:dyDescent="0.25">
      <c r="A2119" t="s">
        <v>10478</v>
      </c>
      <c r="B2119" t="s">
        <v>10479</v>
      </c>
      <c r="C2119" t="s">
        <v>10480</v>
      </c>
      <c r="D2119" t="s">
        <v>10326</v>
      </c>
      <c r="E2119" t="s">
        <v>2434</v>
      </c>
      <c r="F2119" t="s">
        <v>2435</v>
      </c>
      <c r="G2119">
        <v>24</v>
      </c>
      <c r="H2119" s="1" t="s">
        <v>47</v>
      </c>
      <c r="I2119" t="s">
        <v>10481</v>
      </c>
      <c r="J2119" t="s">
        <v>10482</v>
      </c>
      <c r="K2119">
        <v>100</v>
      </c>
      <c r="L2119">
        <v>2700</v>
      </c>
      <c r="M2119">
        <v>4.5</v>
      </c>
      <c r="N2119">
        <v>4.5</v>
      </c>
      <c r="O2119">
        <v>5</v>
      </c>
      <c r="P2119">
        <v>39</v>
      </c>
      <c r="Q2119">
        <v>34</v>
      </c>
      <c r="R2119">
        <v>6</v>
      </c>
      <c r="S2119" t="s">
        <v>24</v>
      </c>
      <c r="T2119">
        <v>0</v>
      </c>
      <c r="U2119">
        <v>0</v>
      </c>
      <c r="V2119" t="str">
        <f t="shared" si="34"/>
        <v>SIM</v>
      </c>
    </row>
    <row r="2120" spans="1:22" x14ac:dyDescent="0.25">
      <c r="A2120" t="s">
        <v>10483</v>
      </c>
      <c r="B2120" t="s">
        <v>10484</v>
      </c>
      <c r="C2120" t="s">
        <v>10485</v>
      </c>
      <c r="D2120" t="s">
        <v>10326</v>
      </c>
      <c r="E2120" t="s">
        <v>10486</v>
      </c>
      <c r="F2120" t="s">
        <v>2435</v>
      </c>
      <c r="G2120">
        <v>6</v>
      </c>
      <c r="H2120" s="1" t="s">
        <v>47</v>
      </c>
      <c r="I2120" t="s">
        <v>10487</v>
      </c>
      <c r="J2120" t="s">
        <v>10488</v>
      </c>
      <c r="K2120">
        <v>398</v>
      </c>
      <c r="L2120">
        <v>9852</v>
      </c>
      <c r="M2120">
        <v>10</v>
      </c>
      <c r="N2120">
        <v>10</v>
      </c>
      <c r="O2120">
        <v>5.5</v>
      </c>
      <c r="P2120">
        <v>39</v>
      </c>
      <c r="Q2120">
        <v>27</v>
      </c>
      <c r="R2120">
        <v>31</v>
      </c>
      <c r="S2120" t="s">
        <v>24</v>
      </c>
      <c r="T2120">
        <v>0</v>
      </c>
      <c r="U2120">
        <v>0</v>
      </c>
      <c r="V2120" t="str">
        <f t="shared" si="34"/>
        <v>SIM</v>
      </c>
    </row>
    <row r="2121" spans="1:22" x14ac:dyDescent="0.25">
      <c r="A2121" t="s">
        <v>10489</v>
      </c>
      <c r="B2121" t="s">
        <v>10490</v>
      </c>
      <c r="C2121" t="s">
        <v>10491</v>
      </c>
      <c r="D2121" t="s">
        <v>10326</v>
      </c>
      <c r="E2121" t="s">
        <v>10486</v>
      </c>
      <c r="F2121" t="s">
        <v>2435</v>
      </c>
      <c r="G2121">
        <v>6</v>
      </c>
      <c r="H2121" s="1" t="s">
        <v>47</v>
      </c>
      <c r="I2121" t="s">
        <v>10492</v>
      </c>
      <c r="J2121" t="s">
        <v>10493</v>
      </c>
      <c r="K2121">
        <v>398</v>
      </c>
      <c r="L2121">
        <v>9852</v>
      </c>
      <c r="M2121">
        <v>10</v>
      </c>
      <c r="N2121">
        <v>10</v>
      </c>
      <c r="O2121">
        <v>5.5</v>
      </c>
      <c r="P2121">
        <v>39</v>
      </c>
      <c r="Q2121">
        <v>27</v>
      </c>
      <c r="R2121">
        <v>31</v>
      </c>
      <c r="S2121" t="s">
        <v>24</v>
      </c>
      <c r="T2121">
        <v>0</v>
      </c>
      <c r="U2121">
        <v>0</v>
      </c>
      <c r="V2121" t="str">
        <f t="shared" si="34"/>
        <v>SIM</v>
      </c>
    </row>
    <row r="2122" spans="1:22" x14ac:dyDescent="0.25">
      <c r="A2122" t="s">
        <v>10494</v>
      </c>
      <c r="B2122" t="s">
        <v>10495</v>
      </c>
      <c r="C2122" t="s">
        <v>10496</v>
      </c>
      <c r="D2122" t="s">
        <v>10326</v>
      </c>
      <c r="E2122" t="s">
        <v>2434</v>
      </c>
      <c r="F2122" t="s">
        <v>2435</v>
      </c>
      <c r="G2122">
        <v>24</v>
      </c>
      <c r="H2122" s="1" t="s">
        <v>47</v>
      </c>
      <c r="I2122" t="s">
        <v>10497</v>
      </c>
      <c r="J2122" t="s">
        <v>10498</v>
      </c>
      <c r="K2122">
        <v>203</v>
      </c>
      <c r="L2122">
        <v>5172</v>
      </c>
      <c r="M2122">
        <v>10</v>
      </c>
      <c r="N2122">
        <v>10</v>
      </c>
      <c r="O2122">
        <v>6.5</v>
      </c>
      <c r="P2122">
        <v>39</v>
      </c>
      <c r="Q2122">
        <v>27</v>
      </c>
      <c r="R2122">
        <v>6</v>
      </c>
      <c r="S2122" t="s">
        <v>24</v>
      </c>
      <c r="T2122">
        <v>0</v>
      </c>
      <c r="U2122">
        <v>0</v>
      </c>
      <c r="V2122" t="str">
        <f t="shared" si="34"/>
        <v>SIM</v>
      </c>
    </row>
    <row r="2123" spans="1:22" x14ac:dyDescent="0.25">
      <c r="A2123" t="s">
        <v>10499</v>
      </c>
      <c r="B2123" t="s">
        <v>10500</v>
      </c>
      <c r="C2123" t="s">
        <v>10501</v>
      </c>
      <c r="D2123" t="s">
        <v>10326</v>
      </c>
      <c r="E2123" t="s">
        <v>2434</v>
      </c>
      <c r="F2123" t="s">
        <v>2435</v>
      </c>
      <c r="G2123">
        <v>24</v>
      </c>
      <c r="H2123" s="1" t="s">
        <v>47</v>
      </c>
      <c r="I2123" t="s">
        <v>10502</v>
      </c>
      <c r="J2123" t="s">
        <v>10503</v>
      </c>
      <c r="K2123">
        <v>170</v>
      </c>
      <c r="L2123">
        <v>4380</v>
      </c>
      <c r="M2123">
        <v>7.5</v>
      </c>
      <c r="N2123">
        <v>7.5</v>
      </c>
      <c r="O2123">
        <v>5.5</v>
      </c>
      <c r="P2123">
        <v>41</v>
      </c>
      <c r="Q2123">
        <v>30.5</v>
      </c>
      <c r="R2123">
        <v>7.7</v>
      </c>
      <c r="S2123" t="s">
        <v>24</v>
      </c>
      <c r="T2123">
        <v>0</v>
      </c>
      <c r="U2123">
        <v>0</v>
      </c>
      <c r="V2123" t="str">
        <f t="shared" si="34"/>
        <v>SIM</v>
      </c>
    </row>
    <row r="2124" spans="1:22" x14ac:dyDescent="0.25">
      <c r="A2124" t="s">
        <v>10504</v>
      </c>
      <c r="B2124" t="s">
        <v>10505</v>
      </c>
      <c r="C2124" t="s">
        <v>10506</v>
      </c>
      <c r="D2124" t="s">
        <v>10326</v>
      </c>
      <c r="E2124" t="s">
        <v>2434</v>
      </c>
      <c r="F2124" t="s">
        <v>2435</v>
      </c>
      <c r="G2124">
        <v>24</v>
      </c>
      <c r="H2124" s="1" t="s">
        <v>47</v>
      </c>
      <c r="I2124" t="s">
        <v>10507</v>
      </c>
      <c r="J2124" t="s">
        <v>10508</v>
      </c>
      <c r="K2124">
        <v>171</v>
      </c>
      <c r="L2124">
        <v>4404</v>
      </c>
      <c r="M2124">
        <v>7.5</v>
      </c>
      <c r="N2124">
        <v>7.5</v>
      </c>
      <c r="O2124">
        <v>5.5</v>
      </c>
      <c r="P2124">
        <v>41</v>
      </c>
      <c r="Q2124">
        <v>30.5</v>
      </c>
      <c r="R2124">
        <v>7.7</v>
      </c>
      <c r="S2124" t="s">
        <v>24</v>
      </c>
      <c r="T2124">
        <v>0</v>
      </c>
      <c r="U2124">
        <v>0</v>
      </c>
      <c r="V2124" t="str">
        <f t="shared" si="34"/>
        <v>SIM</v>
      </c>
    </row>
    <row r="2125" spans="1:22" x14ac:dyDescent="0.25">
      <c r="A2125" t="s">
        <v>10509</v>
      </c>
      <c r="B2125" t="s">
        <v>10510</v>
      </c>
      <c r="C2125" t="s">
        <v>10511</v>
      </c>
      <c r="D2125" t="s">
        <v>10326</v>
      </c>
      <c r="E2125" t="s">
        <v>2434</v>
      </c>
      <c r="F2125" t="s">
        <v>2435</v>
      </c>
      <c r="G2125">
        <v>24</v>
      </c>
      <c r="H2125" s="1" t="s">
        <v>47</v>
      </c>
      <c r="I2125" t="s">
        <v>10512</v>
      </c>
      <c r="J2125" t="s">
        <v>10513</v>
      </c>
      <c r="K2125">
        <v>171</v>
      </c>
      <c r="L2125">
        <v>4404</v>
      </c>
      <c r="M2125">
        <v>7.5</v>
      </c>
      <c r="N2125">
        <v>7.5</v>
      </c>
      <c r="O2125">
        <v>5.5</v>
      </c>
      <c r="P2125">
        <v>41</v>
      </c>
      <c r="Q2125">
        <v>30.5</v>
      </c>
      <c r="R2125">
        <v>7.7</v>
      </c>
      <c r="S2125" t="s">
        <v>24</v>
      </c>
      <c r="T2125">
        <v>0</v>
      </c>
      <c r="U2125">
        <v>0</v>
      </c>
      <c r="V2125" t="str">
        <f t="shared" si="34"/>
        <v>SIM</v>
      </c>
    </row>
    <row r="2126" spans="1:22" x14ac:dyDescent="0.25">
      <c r="A2126" t="s">
        <v>10514</v>
      </c>
      <c r="B2126" t="s">
        <v>10515</v>
      </c>
      <c r="C2126" t="s">
        <v>10516</v>
      </c>
      <c r="D2126" t="s">
        <v>10326</v>
      </c>
      <c r="E2126" t="s">
        <v>10486</v>
      </c>
      <c r="F2126" t="s">
        <v>2435</v>
      </c>
      <c r="G2126">
        <v>6</v>
      </c>
      <c r="H2126" s="1" t="s">
        <v>47</v>
      </c>
      <c r="I2126" t="s">
        <v>10517</v>
      </c>
      <c r="J2126" t="s">
        <v>10518</v>
      </c>
      <c r="K2126">
        <v>683</v>
      </c>
      <c r="L2126">
        <v>4098</v>
      </c>
      <c r="M2126">
        <v>15</v>
      </c>
      <c r="N2126">
        <v>15</v>
      </c>
      <c r="O2126">
        <v>6</v>
      </c>
      <c r="P2126">
        <v>41</v>
      </c>
      <c r="Q2126">
        <v>30.5</v>
      </c>
      <c r="R2126">
        <v>7.7</v>
      </c>
      <c r="S2126" t="s">
        <v>24</v>
      </c>
      <c r="T2126">
        <v>0</v>
      </c>
      <c r="U2126">
        <v>0</v>
      </c>
      <c r="V2126" t="str">
        <f t="shared" si="34"/>
        <v>SIM</v>
      </c>
    </row>
    <row r="2127" spans="1:22" x14ac:dyDescent="0.25">
      <c r="A2127" t="s">
        <v>10519</v>
      </c>
      <c r="B2127" t="s">
        <v>10520</v>
      </c>
      <c r="C2127" t="s">
        <v>10521</v>
      </c>
      <c r="D2127" t="s">
        <v>10326</v>
      </c>
      <c r="E2127" t="s">
        <v>10486</v>
      </c>
      <c r="F2127" t="s">
        <v>2435</v>
      </c>
      <c r="G2127">
        <v>6</v>
      </c>
      <c r="H2127" s="1" t="s">
        <v>47</v>
      </c>
      <c r="I2127" t="s">
        <v>10522</v>
      </c>
      <c r="J2127" t="s">
        <v>10523</v>
      </c>
      <c r="K2127">
        <v>683</v>
      </c>
      <c r="L2127">
        <v>16692</v>
      </c>
      <c r="M2127">
        <v>15</v>
      </c>
      <c r="N2127">
        <v>15</v>
      </c>
      <c r="O2127">
        <v>6</v>
      </c>
      <c r="P2127">
        <v>41</v>
      </c>
      <c r="Q2127">
        <v>30.5</v>
      </c>
      <c r="R2127">
        <v>7.7</v>
      </c>
      <c r="S2127" t="s">
        <v>24</v>
      </c>
      <c r="T2127">
        <v>0</v>
      </c>
      <c r="U2127">
        <v>0</v>
      </c>
      <c r="V2127" t="str">
        <f t="shared" si="34"/>
        <v>SIM</v>
      </c>
    </row>
    <row r="2128" spans="1:22" x14ac:dyDescent="0.25">
      <c r="A2128" t="s">
        <v>10524</v>
      </c>
      <c r="B2128" t="s">
        <v>10525</v>
      </c>
      <c r="C2128" t="s">
        <v>10526</v>
      </c>
      <c r="D2128" t="s">
        <v>10326</v>
      </c>
      <c r="E2128" t="s">
        <v>2434</v>
      </c>
      <c r="F2128" t="s">
        <v>2435</v>
      </c>
      <c r="G2128">
        <v>24</v>
      </c>
      <c r="H2128" s="1" t="s">
        <v>47</v>
      </c>
      <c r="I2128" t="s">
        <v>10527</v>
      </c>
      <c r="J2128" t="s">
        <v>10528</v>
      </c>
      <c r="K2128">
        <v>338</v>
      </c>
      <c r="L2128">
        <v>8412</v>
      </c>
      <c r="M2128">
        <v>13.5</v>
      </c>
      <c r="N2128">
        <v>13.5</v>
      </c>
      <c r="O2128">
        <v>6.5</v>
      </c>
      <c r="P2128">
        <v>39</v>
      </c>
      <c r="Q2128">
        <v>27</v>
      </c>
      <c r="R2128">
        <v>31</v>
      </c>
      <c r="S2128" t="s">
        <v>24</v>
      </c>
      <c r="T2128">
        <v>0</v>
      </c>
      <c r="U2128">
        <v>0</v>
      </c>
      <c r="V2128" t="str">
        <f t="shared" si="34"/>
        <v>SIM</v>
      </c>
    </row>
    <row r="2129" spans="1:22" x14ac:dyDescent="0.25">
      <c r="A2129" t="s">
        <v>10529</v>
      </c>
      <c r="B2129" t="s">
        <v>10530</v>
      </c>
      <c r="C2129" t="s">
        <v>10531</v>
      </c>
      <c r="D2129" t="s">
        <v>10532</v>
      </c>
      <c r="E2129" t="s">
        <v>10203</v>
      </c>
      <c r="F2129" t="s">
        <v>105</v>
      </c>
      <c r="G2129">
        <v>6</v>
      </c>
      <c r="H2129" s="1" t="s">
        <v>24</v>
      </c>
      <c r="I2129" t="s">
        <v>10533</v>
      </c>
      <c r="J2129" t="s">
        <v>10534</v>
      </c>
      <c r="K2129">
        <v>1400</v>
      </c>
      <c r="L2129">
        <v>1600</v>
      </c>
      <c r="M2129">
        <v>15.4</v>
      </c>
      <c r="N2129">
        <v>16.5</v>
      </c>
      <c r="O2129">
        <v>21</v>
      </c>
      <c r="P2129">
        <v>47.1</v>
      </c>
      <c r="Q2129">
        <v>35.5</v>
      </c>
      <c r="R2129">
        <v>23.6</v>
      </c>
      <c r="S2129" t="s">
        <v>24</v>
      </c>
      <c r="T2129">
        <v>2</v>
      </c>
      <c r="U2129">
        <v>10</v>
      </c>
      <c r="V2129" t="str">
        <f t="shared" si="34"/>
        <v>NÃO</v>
      </c>
    </row>
    <row r="2130" spans="1:22" x14ac:dyDescent="0.25">
      <c r="A2130" t="s">
        <v>10536</v>
      </c>
      <c r="B2130" t="s">
        <v>10537</v>
      </c>
      <c r="C2130" t="s">
        <v>10538</v>
      </c>
      <c r="D2130" t="s">
        <v>10532</v>
      </c>
      <c r="E2130" t="s">
        <v>10539</v>
      </c>
      <c r="G2130">
        <v>48</v>
      </c>
      <c r="H2130" s="1" t="s">
        <v>24</v>
      </c>
      <c r="I2130" t="s">
        <v>10540</v>
      </c>
      <c r="J2130" t="s">
        <v>10541</v>
      </c>
      <c r="K2130">
        <v>180</v>
      </c>
      <c r="L2130">
        <v>220</v>
      </c>
      <c r="M2130">
        <v>6.5</v>
      </c>
      <c r="N2130">
        <v>6.5</v>
      </c>
      <c r="O2130">
        <v>9</v>
      </c>
      <c r="P2130">
        <v>31</v>
      </c>
      <c r="Q2130">
        <v>31</v>
      </c>
      <c r="R2130">
        <v>24</v>
      </c>
      <c r="S2130" t="s">
        <v>24</v>
      </c>
      <c r="T2130">
        <v>2</v>
      </c>
      <c r="U2130">
        <v>15</v>
      </c>
      <c r="V2130" t="str">
        <f t="shared" si="34"/>
        <v>NÃO</v>
      </c>
    </row>
    <row r="2131" spans="1:22" x14ac:dyDescent="0.25">
      <c r="A2131" t="s">
        <v>10542</v>
      </c>
      <c r="B2131" t="s">
        <v>10543</v>
      </c>
      <c r="C2131" t="s">
        <v>10544</v>
      </c>
      <c r="D2131" t="s">
        <v>10532</v>
      </c>
      <c r="E2131" t="s">
        <v>10539</v>
      </c>
      <c r="G2131">
        <v>36</v>
      </c>
      <c r="H2131" s="1" t="s">
        <v>24</v>
      </c>
      <c r="I2131" t="s">
        <v>10545</v>
      </c>
      <c r="J2131" t="s">
        <v>10546</v>
      </c>
      <c r="K2131">
        <v>400</v>
      </c>
      <c r="L2131">
        <v>400</v>
      </c>
      <c r="M2131">
        <v>9.5</v>
      </c>
      <c r="N2131">
        <v>9.5</v>
      </c>
      <c r="O2131">
        <v>14.5</v>
      </c>
      <c r="P2131">
        <v>40</v>
      </c>
      <c r="Q2131">
        <v>30</v>
      </c>
      <c r="R2131">
        <v>40</v>
      </c>
      <c r="S2131" t="s">
        <v>24</v>
      </c>
      <c r="T2131">
        <v>2</v>
      </c>
      <c r="U2131">
        <v>15</v>
      </c>
      <c r="V2131" t="str">
        <f t="shared" si="34"/>
        <v>NÃO</v>
      </c>
    </row>
    <row r="2132" spans="1:22" x14ac:dyDescent="0.25">
      <c r="A2132" t="s">
        <v>10547</v>
      </c>
      <c r="B2132" t="s">
        <v>10548</v>
      </c>
      <c r="C2132" t="s">
        <v>1628</v>
      </c>
      <c r="D2132" t="s">
        <v>74</v>
      </c>
      <c r="E2132" t="s">
        <v>62</v>
      </c>
      <c r="G2132">
        <v>10</v>
      </c>
      <c r="H2132" s="1" t="s">
        <v>24</v>
      </c>
      <c r="I2132" t="s">
        <v>10549</v>
      </c>
      <c r="J2132" t="s">
        <v>10550</v>
      </c>
      <c r="K2132">
        <v>165</v>
      </c>
      <c r="L2132">
        <v>1870</v>
      </c>
      <c r="M2132">
        <v>23.1</v>
      </c>
      <c r="N2132">
        <v>11</v>
      </c>
      <c r="O2132">
        <v>15.9</v>
      </c>
      <c r="P2132">
        <v>32.5</v>
      </c>
      <c r="Q2132">
        <v>29.5</v>
      </c>
      <c r="R2132">
        <v>26</v>
      </c>
      <c r="S2132" t="s">
        <v>24</v>
      </c>
      <c r="T2132">
        <v>0</v>
      </c>
      <c r="U2132">
        <v>10</v>
      </c>
      <c r="V2132" t="str">
        <f t="shared" si="34"/>
        <v>NÃO</v>
      </c>
    </row>
    <row r="2133" spans="1:22" x14ac:dyDescent="0.25">
      <c r="A2133" t="s">
        <v>10551</v>
      </c>
      <c r="B2133" t="s">
        <v>10552</v>
      </c>
      <c r="C2133" t="s">
        <v>10553</v>
      </c>
      <c r="D2133" t="s">
        <v>74</v>
      </c>
      <c r="E2133" t="s">
        <v>62</v>
      </c>
      <c r="G2133">
        <v>4</v>
      </c>
      <c r="H2133" s="1" t="s">
        <v>24</v>
      </c>
      <c r="I2133" t="s">
        <v>10554</v>
      </c>
      <c r="J2133" t="s">
        <v>10555</v>
      </c>
      <c r="K2133">
        <v>1</v>
      </c>
      <c r="L2133">
        <v>5</v>
      </c>
      <c r="M2133">
        <v>40.200000000000003</v>
      </c>
      <c r="N2133">
        <v>54.5</v>
      </c>
      <c r="O2133">
        <v>31.3</v>
      </c>
      <c r="P2133">
        <v>43</v>
      </c>
      <c r="Q2133">
        <v>84</v>
      </c>
      <c r="R2133">
        <v>33</v>
      </c>
      <c r="S2133" t="s">
        <v>24</v>
      </c>
      <c r="T2133">
        <v>0</v>
      </c>
      <c r="U2133">
        <v>10</v>
      </c>
      <c r="V2133" t="str">
        <f t="shared" si="34"/>
        <v>NÃO</v>
      </c>
    </row>
    <row r="2134" spans="1:22" x14ac:dyDescent="0.25">
      <c r="A2134" t="s">
        <v>10556</v>
      </c>
      <c r="B2134" t="s">
        <v>10557</v>
      </c>
      <c r="C2134" t="s">
        <v>1271</v>
      </c>
      <c r="D2134" t="s">
        <v>74</v>
      </c>
      <c r="E2134" t="s">
        <v>29</v>
      </c>
      <c r="F2134" t="s">
        <v>30</v>
      </c>
      <c r="G2134">
        <v>24</v>
      </c>
      <c r="H2134" s="1" t="s">
        <v>24</v>
      </c>
      <c r="I2134" t="s">
        <v>10558</v>
      </c>
      <c r="J2134" t="s">
        <v>10559</v>
      </c>
      <c r="K2134">
        <v>26</v>
      </c>
      <c r="L2134">
        <v>650</v>
      </c>
      <c r="M2134">
        <v>7.8</v>
      </c>
      <c r="N2134">
        <v>7.8</v>
      </c>
      <c r="O2134">
        <v>10.3</v>
      </c>
      <c r="P2134">
        <v>24.2</v>
      </c>
      <c r="Q2134">
        <v>8.3000000000000007</v>
      </c>
      <c r="R2134">
        <v>18.100000000000001</v>
      </c>
      <c r="S2134" t="s">
        <v>24</v>
      </c>
      <c r="T2134">
        <v>0</v>
      </c>
      <c r="U2134">
        <v>10</v>
      </c>
      <c r="V2134" t="str">
        <f t="shared" si="34"/>
        <v>NÃO</v>
      </c>
    </row>
    <row r="2135" spans="1:22" x14ac:dyDescent="0.25">
      <c r="A2135" t="s">
        <v>10560</v>
      </c>
      <c r="B2135" t="s">
        <v>10561</v>
      </c>
      <c r="C2135" t="s">
        <v>10562</v>
      </c>
      <c r="D2135" t="s">
        <v>74</v>
      </c>
      <c r="E2135" t="s">
        <v>29</v>
      </c>
      <c r="F2135" t="s">
        <v>30</v>
      </c>
      <c r="G2135">
        <v>15</v>
      </c>
      <c r="H2135" s="1" t="s">
        <v>47</v>
      </c>
      <c r="I2135" t="s">
        <v>10563</v>
      </c>
      <c r="J2135" t="s">
        <v>10564</v>
      </c>
      <c r="K2135">
        <v>53</v>
      </c>
      <c r="L2135">
        <v>940</v>
      </c>
      <c r="M2135">
        <v>9.6</v>
      </c>
      <c r="N2135">
        <v>23.3</v>
      </c>
      <c r="O2135">
        <v>9.1999999999999993</v>
      </c>
      <c r="P2135">
        <v>26</v>
      </c>
      <c r="Q2135">
        <v>12</v>
      </c>
      <c r="R2135">
        <v>25</v>
      </c>
      <c r="S2135" t="s">
        <v>24</v>
      </c>
      <c r="T2135">
        <v>0</v>
      </c>
      <c r="U2135">
        <v>10</v>
      </c>
      <c r="V2135" t="str">
        <f t="shared" si="34"/>
        <v>SIM</v>
      </c>
    </row>
    <row r="2136" spans="1:22" x14ac:dyDescent="0.25">
      <c r="A2136" t="s">
        <v>10565</v>
      </c>
      <c r="B2136" t="s">
        <v>10566</v>
      </c>
      <c r="C2136" t="s">
        <v>10567</v>
      </c>
      <c r="D2136" t="s">
        <v>74</v>
      </c>
      <c r="E2136" t="s">
        <v>29</v>
      </c>
      <c r="F2136" t="s">
        <v>30</v>
      </c>
      <c r="G2136">
        <v>6</v>
      </c>
      <c r="H2136" s="1" t="s">
        <v>24</v>
      </c>
      <c r="I2136" t="s">
        <v>10568</v>
      </c>
      <c r="J2136" t="s">
        <v>10569</v>
      </c>
      <c r="K2136">
        <v>48</v>
      </c>
      <c r="L2136">
        <v>3388</v>
      </c>
      <c r="M2136">
        <v>45.1</v>
      </c>
      <c r="N2136">
        <v>98</v>
      </c>
      <c r="O2136">
        <v>35</v>
      </c>
      <c r="P2136">
        <v>47.5</v>
      </c>
      <c r="Q2136">
        <v>30</v>
      </c>
      <c r="R2136">
        <v>36.5</v>
      </c>
      <c r="S2136" t="s">
        <v>24</v>
      </c>
      <c r="T2136">
        <v>0</v>
      </c>
      <c r="U2136">
        <v>10</v>
      </c>
      <c r="V2136" t="str">
        <f t="shared" si="34"/>
        <v>NÃO</v>
      </c>
    </row>
    <row r="2137" spans="1:22" x14ac:dyDescent="0.25">
      <c r="A2137" t="s">
        <v>10570</v>
      </c>
      <c r="B2137" t="s">
        <v>10571</v>
      </c>
      <c r="C2137" t="s">
        <v>10572</v>
      </c>
      <c r="D2137" t="s">
        <v>74</v>
      </c>
      <c r="E2137" t="s">
        <v>29</v>
      </c>
      <c r="F2137" t="s">
        <v>30</v>
      </c>
      <c r="G2137">
        <v>12</v>
      </c>
      <c r="H2137" s="1" t="s">
        <v>24</v>
      </c>
      <c r="I2137" t="s">
        <v>10573</v>
      </c>
      <c r="J2137" t="s">
        <v>10574</v>
      </c>
      <c r="K2137">
        <v>79</v>
      </c>
      <c r="L2137">
        <v>960</v>
      </c>
      <c r="M2137">
        <v>22.5</v>
      </c>
      <c r="N2137">
        <v>14.7</v>
      </c>
      <c r="O2137">
        <v>12.2</v>
      </c>
      <c r="P2137">
        <v>34</v>
      </c>
      <c r="Q2137">
        <v>12.2</v>
      </c>
      <c r="R2137">
        <v>22.5</v>
      </c>
      <c r="S2137" t="s">
        <v>24</v>
      </c>
      <c r="T2137">
        <v>0</v>
      </c>
      <c r="U2137">
        <v>10</v>
      </c>
      <c r="V2137" t="str">
        <f t="shared" si="34"/>
        <v>NÃO</v>
      </c>
    </row>
    <row r="2138" spans="1:22" x14ac:dyDescent="0.25">
      <c r="A2138" t="s">
        <v>10575</v>
      </c>
      <c r="B2138" t="s">
        <v>10576</v>
      </c>
      <c r="C2138" t="s">
        <v>10577</v>
      </c>
      <c r="D2138" t="s">
        <v>74</v>
      </c>
      <c r="E2138" t="s">
        <v>29</v>
      </c>
      <c r="F2138" t="s">
        <v>30</v>
      </c>
      <c r="G2138">
        <v>12</v>
      </c>
      <c r="H2138" s="1" t="s">
        <v>24</v>
      </c>
      <c r="I2138" t="s">
        <v>10578</v>
      </c>
      <c r="J2138" t="s">
        <v>10579</v>
      </c>
      <c r="K2138">
        <v>52</v>
      </c>
      <c r="L2138">
        <v>807</v>
      </c>
      <c r="M2138">
        <v>6.8</v>
      </c>
      <c r="N2138">
        <v>6.8</v>
      </c>
      <c r="O2138">
        <v>20.2</v>
      </c>
      <c r="P2138">
        <v>30</v>
      </c>
      <c r="Q2138">
        <v>22</v>
      </c>
      <c r="R2138">
        <v>22.5</v>
      </c>
      <c r="S2138" t="s">
        <v>24</v>
      </c>
      <c r="T2138">
        <v>0</v>
      </c>
      <c r="U2138">
        <v>10</v>
      </c>
      <c r="V2138" t="str">
        <f t="shared" si="34"/>
        <v>NÃO</v>
      </c>
    </row>
    <row r="2139" spans="1:22" x14ac:dyDescent="0.25">
      <c r="A2139" t="s">
        <v>10580</v>
      </c>
      <c r="B2139" t="s">
        <v>10581</v>
      </c>
      <c r="C2139" t="s">
        <v>10582</v>
      </c>
      <c r="D2139" t="s">
        <v>74</v>
      </c>
      <c r="E2139" t="s">
        <v>62</v>
      </c>
      <c r="G2139">
        <v>4</v>
      </c>
      <c r="H2139" s="1" t="s">
        <v>24</v>
      </c>
      <c r="I2139" t="s">
        <v>10583</v>
      </c>
      <c r="J2139" t="s">
        <v>10584</v>
      </c>
      <c r="K2139">
        <v>628</v>
      </c>
      <c r="L2139">
        <v>3283</v>
      </c>
      <c r="M2139">
        <v>28</v>
      </c>
      <c r="N2139">
        <v>35.6</v>
      </c>
      <c r="O2139">
        <v>22.1</v>
      </c>
      <c r="P2139">
        <v>41.5</v>
      </c>
      <c r="Q2139">
        <v>72.5</v>
      </c>
      <c r="R2139">
        <v>29.5</v>
      </c>
      <c r="S2139" t="s">
        <v>24</v>
      </c>
      <c r="T2139">
        <v>0</v>
      </c>
      <c r="U2139">
        <v>10</v>
      </c>
      <c r="V2139" t="str">
        <f t="shared" si="34"/>
        <v>NÃO</v>
      </c>
    </row>
    <row r="2140" spans="1:22" x14ac:dyDescent="0.25">
      <c r="A2140" t="s">
        <v>10585</v>
      </c>
      <c r="B2140" t="s">
        <v>10586</v>
      </c>
      <c r="C2140" t="s">
        <v>3104</v>
      </c>
      <c r="D2140" t="s">
        <v>74</v>
      </c>
      <c r="E2140" t="s">
        <v>62</v>
      </c>
      <c r="G2140">
        <v>4</v>
      </c>
      <c r="H2140" s="1" t="s">
        <v>24</v>
      </c>
      <c r="I2140" t="s">
        <v>10587</v>
      </c>
      <c r="J2140" t="s">
        <v>10588</v>
      </c>
      <c r="K2140">
        <v>450</v>
      </c>
      <c r="L2140">
        <v>2236</v>
      </c>
      <c r="M2140">
        <v>25</v>
      </c>
      <c r="N2140">
        <v>28.2</v>
      </c>
      <c r="O2140">
        <v>19.399999999999999</v>
      </c>
      <c r="P2140">
        <v>47.5</v>
      </c>
      <c r="Q2140">
        <v>30</v>
      </c>
      <c r="R2140">
        <v>36.5</v>
      </c>
      <c r="S2140" t="s">
        <v>24</v>
      </c>
      <c r="T2140">
        <v>0</v>
      </c>
      <c r="U2140">
        <v>10</v>
      </c>
      <c r="V2140" t="str">
        <f t="shared" si="34"/>
        <v>NÃO</v>
      </c>
    </row>
    <row r="2141" spans="1:22" x14ac:dyDescent="0.25">
      <c r="A2141" t="s">
        <v>10589</v>
      </c>
      <c r="B2141" t="s">
        <v>10590</v>
      </c>
      <c r="C2141" t="s">
        <v>10591</v>
      </c>
      <c r="D2141" t="s">
        <v>74</v>
      </c>
      <c r="E2141" t="s">
        <v>29</v>
      </c>
      <c r="F2141" t="s">
        <v>30</v>
      </c>
      <c r="G2141">
        <v>8</v>
      </c>
      <c r="H2141" s="1" t="s">
        <v>24</v>
      </c>
      <c r="I2141" t="s">
        <v>10592</v>
      </c>
      <c r="J2141" t="s">
        <v>10593</v>
      </c>
      <c r="K2141">
        <v>137</v>
      </c>
      <c r="L2141">
        <v>1308</v>
      </c>
      <c r="M2141">
        <v>18</v>
      </c>
      <c r="N2141">
        <v>7.4</v>
      </c>
      <c r="O2141">
        <v>14</v>
      </c>
      <c r="P2141">
        <v>34.5</v>
      </c>
      <c r="Q2141">
        <v>17</v>
      </c>
      <c r="R2141">
        <v>30</v>
      </c>
      <c r="S2141" t="s">
        <v>24</v>
      </c>
      <c r="T2141">
        <v>0</v>
      </c>
      <c r="U2141">
        <v>10</v>
      </c>
      <c r="V2141" t="str">
        <f t="shared" si="34"/>
        <v>NÃO</v>
      </c>
    </row>
    <row r="2142" spans="1:22" x14ac:dyDescent="0.25">
      <c r="A2142" t="s">
        <v>10594</v>
      </c>
      <c r="B2142" t="s">
        <v>10595</v>
      </c>
      <c r="C2142" t="s">
        <v>10596</v>
      </c>
      <c r="D2142" t="s">
        <v>74</v>
      </c>
      <c r="E2142" t="s">
        <v>29</v>
      </c>
      <c r="F2142" t="s">
        <v>30</v>
      </c>
      <c r="G2142">
        <v>4</v>
      </c>
      <c r="H2142" s="1" t="s">
        <v>24</v>
      </c>
      <c r="I2142" t="s">
        <v>10597</v>
      </c>
      <c r="J2142" t="s">
        <v>10598</v>
      </c>
      <c r="K2142">
        <v>88</v>
      </c>
      <c r="L2142">
        <v>502</v>
      </c>
      <c r="M2142">
        <v>10.4</v>
      </c>
      <c r="N2142">
        <v>10.8</v>
      </c>
      <c r="O2142">
        <v>9</v>
      </c>
      <c r="P2142">
        <v>35</v>
      </c>
      <c r="Q2142">
        <v>14.5</v>
      </c>
      <c r="R2142">
        <v>14</v>
      </c>
      <c r="S2142" t="s">
        <v>24</v>
      </c>
      <c r="T2142">
        <v>0</v>
      </c>
      <c r="U2142">
        <v>10</v>
      </c>
      <c r="V2142" t="str">
        <f t="shared" si="34"/>
        <v>NÃO</v>
      </c>
    </row>
    <row r="2143" spans="1:22" x14ac:dyDescent="0.25">
      <c r="A2143" t="s">
        <v>10599</v>
      </c>
      <c r="B2143" t="s">
        <v>10600</v>
      </c>
      <c r="C2143" t="s">
        <v>10601</v>
      </c>
      <c r="D2143" t="s">
        <v>74</v>
      </c>
      <c r="E2143" t="s">
        <v>62</v>
      </c>
      <c r="G2143">
        <v>8</v>
      </c>
      <c r="H2143" s="1" t="s">
        <v>24</v>
      </c>
      <c r="I2143" t="s">
        <v>10602</v>
      </c>
      <c r="J2143" t="s">
        <v>10603</v>
      </c>
      <c r="K2143">
        <v>129</v>
      </c>
      <c r="L2143">
        <v>1326</v>
      </c>
      <c r="M2143">
        <v>23.3</v>
      </c>
      <c r="N2143">
        <v>18</v>
      </c>
      <c r="O2143">
        <v>10</v>
      </c>
      <c r="P2143">
        <v>39.5</v>
      </c>
      <c r="Q2143">
        <v>23.5</v>
      </c>
      <c r="R2143">
        <v>25</v>
      </c>
      <c r="S2143" t="s">
        <v>24</v>
      </c>
      <c r="T2143">
        <v>0</v>
      </c>
      <c r="U2143">
        <v>10</v>
      </c>
      <c r="V2143" t="str">
        <f t="shared" si="34"/>
        <v>NÃO</v>
      </c>
    </row>
    <row r="2144" spans="1:22" x14ac:dyDescent="0.25">
      <c r="A2144" t="s">
        <v>10604</v>
      </c>
      <c r="B2144" t="s">
        <v>10605</v>
      </c>
      <c r="C2144" t="s">
        <v>10606</v>
      </c>
      <c r="D2144" t="s">
        <v>74</v>
      </c>
      <c r="E2144" t="s">
        <v>62</v>
      </c>
      <c r="F2144" t="s">
        <v>4989</v>
      </c>
      <c r="G2144">
        <v>8</v>
      </c>
      <c r="H2144" s="1" t="s">
        <v>24</v>
      </c>
      <c r="I2144" t="s">
        <v>10607</v>
      </c>
      <c r="J2144" t="s">
        <v>10608</v>
      </c>
      <c r="K2144">
        <v>68</v>
      </c>
      <c r="L2144">
        <v>729</v>
      </c>
      <c r="M2144">
        <v>8.3000000000000007</v>
      </c>
      <c r="N2144">
        <v>8.3000000000000007</v>
      </c>
      <c r="O2144">
        <v>20.5</v>
      </c>
      <c r="P2144">
        <v>43.5</v>
      </c>
      <c r="Q2144">
        <v>17.5</v>
      </c>
      <c r="R2144">
        <v>18</v>
      </c>
      <c r="S2144" t="s">
        <v>24</v>
      </c>
      <c r="T2144">
        <v>0</v>
      </c>
      <c r="U2144">
        <v>10</v>
      </c>
      <c r="V2144" t="str">
        <f t="shared" si="34"/>
        <v>NÃO</v>
      </c>
    </row>
    <row r="2145" spans="1:22" x14ac:dyDescent="0.25">
      <c r="A2145" t="s">
        <v>10609</v>
      </c>
      <c r="B2145" t="s">
        <v>10610</v>
      </c>
      <c r="C2145" t="s">
        <v>10611</v>
      </c>
      <c r="D2145" t="s">
        <v>74</v>
      </c>
      <c r="E2145" t="s">
        <v>62</v>
      </c>
      <c r="F2145" t="s">
        <v>4989</v>
      </c>
      <c r="G2145">
        <v>8</v>
      </c>
      <c r="H2145" s="1" t="s">
        <v>24</v>
      </c>
      <c r="I2145" t="s">
        <v>10612</v>
      </c>
      <c r="J2145" t="s">
        <v>10613</v>
      </c>
      <c r="K2145">
        <v>40</v>
      </c>
      <c r="L2145">
        <v>509</v>
      </c>
      <c r="M2145">
        <v>8.3000000000000007</v>
      </c>
      <c r="N2145">
        <v>8.3000000000000007</v>
      </c>
      <c r="O2145">
        <v>16.399999999999999</v>
      </c>
      <c r="P2145">
        <v>28.8</v>
      </c>
      <c r="Q2145">
        <v>22</v>
      </c>
      <c r="R2145">
        <v>16.3</v>
      </c>
      <c r="S2145" t="s">
        <v>24</v>
      </c>
      <c r="T2145">
        <v>0</v>
      </c>
      <c r="U2145">
        <v>10</v>
      </c>
      <c r="V2145" t="str">
        <f t="shared" si="34"/>
        <v>NÃO</v>
      </c>
    </row>
    <row r="2146" spans="1:22" x14ac:dyDescent="0.25">
      <c r="A2146" t="s">
        <v>10614</v>
      </c>
      <c r="B2146" t="s">
        <v>10615</v>
      </c>
      <c r="C2146" t="s">
        <v>10616</v>
      </c>
      <c r="D2146" t="s">
        <v>74</v>
      </c>
      <c r="E2146" t="s">
        <v>29</v>
      </c>
      <c r="F2146" t="s">
        <v>30</v>
      </c>
      <c r="G2146">
        <v>6</v>
      </c>
      <c r="H2146" s="1" t="s">
        <v>24</v>
      </c>
      <c r="I2146" t="s">
        <v>10617</v>
      </c>
      <c r="J2146" t="s">
        <v>10618</v>
      </c>
      <c r="K2146">
        <v>136</v>
      </c>
      <c r="L2146">
        <v>1216</v>
      </c>
      <c r="M2146">
        <v>22.5</v>
      </c>
      <c r="N2146">
        <v>16.8</v>
      </c>
      <c r="O2146">
        <v>13.5</v>
      </c>
      <c r="P2146">
        <v>52</v>
      </c>
      <c r="Q2146">
        <v>19.5</v>
      </c>
      <c r="R2146">
        <v>36</v>
      </c>
      <c r="S2146" t="s">
        <v>24</v>
      </c>
      <c r="T2146">
        <v>0</v>
      </c>
      <c r="U2146">
        <v>10</v>
      </c>
      <c r="V2146" t="str">
        <f t="shared" si="34"/>
        <v>NÃO</v>
      </c>
    </row>
    <row r="2147" spans="1:22" x14ac:dyDescent="0.25">
      <c r="A2147" t="s">
        <v>10619</v>
      </c>
      <c r="B2147" t="s">
        <v>10620</v>
      </c>
      <c r="C2147" t="s">
        <v>10621</v>
      </c>
      <c r="D2147" t="s">
        <v>74</v>
      </c>
      <c r="E2147" t="s">
        <v>29</v>
      </c>
      <c r="F2147" t="s">
        <v>30</v>
      </c>
      <c r="G2147">
        <v>12</v>
      </c>
      <c r="H2147" s="1" t="s">
        <v>24</v>
      </c>
      <c r="I2147" t="s">
        <v>10622</v>
      </c>
      <c r="J2147" t="s">
        <v>10623</v>
      </c>
      <c r="K2147">
        <v>48</v>
      </c>
      <c r="L2147">
        <v>704</v>
      </c>
      <c r="M2147">
        <v>18.5</v>
      </c>
      <c r="N2147">
        <v>5.2</v>
      </c>
      <c r="O2147">
        <v>12.3</v>
      </c>
      <c r="P2147">
        <v>24</v>
      </c>
      <c r="Q2147">
        <v>13.5</v>
      </c>
      <c r="R2147">
        <v>20</v>
      </c>
      <c r="S2147" t="s">
        <v>24</v>
      </c>
      <c r="T2147">
        <v>0</v>
      </c>
      <c r="U2147">
        <v>10</v>
      </c>
      <c r="V2147" t="str">
        <f t="shared" si="34"/>
        <v>NÃO</v>
      </c>
    </row>
    <row r="2148" spans="1:22" x14ac:dyDescent="0.25">
      <c r="A2148" t="s">
        <v>10624</v>
      </c>
      <c r="B2148" t="s">
        <v>10625</v>
      </c>
      <c r="C2148" t="s">
        <v>10626</v>
      </c>
      <c r="D2148" t="s">
        <v>74</v>
      </c>
      <c r="E2148" t="s">
        <v>29</v>
      </c>
      <c r="F2148" t="s">
        <v>30</v>
      </c>
      <c r="G2148">
        <v>12</v>
      </c>
      <c r="H2148" s="1" t="s">
        <v>24</v>
      </c>
      <c r="I2148" t="s">
        <v>10627</v>
      </c>
      <c r="J2148" t="s">
        <v>10628</v>
      </c>
      <c r="K2148">
        <v>91</v>
      </c>
      <c r="L2148">
        <v>1222</v>
      </c>
      <c r="M2148">
        <v>17.5</v>
      </c>
      <c r="N2148">
        <v>17.5</v>
      </c>
      <c r="O2148">
        <v>10</v>
      </c>
      <c r="P2148">
        <v>35</v>
      </c>
      <c r="Q2148">
        <v>18</v>
      </c>
      <c r="R2148">
        <v>35</v>
      </c>
      <c r="S2148" t="s">
        <v>24</v>
      </c>
      <c r="T2148">
        <v>0</v>
      </c>
      <c r="U2148">
        <v>10</v>
      </c>
      <c r="V2148" t="str">
        <f t="shared" si="34"/>
        <v>NÃO</v>
      </c>
    </row>
    <row r="2149" spans="1:22" x14ac:dyDescent="0.25">
      <c r="A2149" t="s">
        <v>10629</v>
      </c>
      <c r="B2149" t="s">
        <v>10630</v>
      </c>
      <c r="C2149" t="s">
        <v>10631</v>
      </c>
      <c r="D2149" t="s">
        <v>74</v>
      </c>
      <c r="E2149" t="s">
        <v>29</v>
      </c>
      <c r="F2149" t="s">
        <v>30</v>
      </c>
      <c r="G2149">
        <v>12</v>
      </c>
      <c r="H2149" s="1" t="s">
        <v>24</v>
      </c>
      <c r="I2149" t="s">
        <v>10632</v>
      </c>
      <c r="J2149" t="s">
        <v>10633</v>
      </c>
      <c r="K2149">
        <v>55</v>
      </c>
      <c r="L2149">
        <v>714</v>
      </c>
      <c r="M2149">
        <v>15.1</v>
      </c>
      <c r="N2149">
        <v>15.1</v>
      </c>
      <c r="O2149">
        <v>7.9</v>
      </c>
      <c r="P2149">
        <v>32</v>
      </c>
      <c r="Q2149">
        <v>15.5</v>
      </c>
      <c r="R2149">
        <v>27</v>
      </c>
      <c r="S2149" t="s">
        <v>24</v>
      </c>
      <c r="T2149">
        <v>0</v>
      </c>
      <c r="U2149">
        <v>10</v>
      </c>
      <c r="V2149" t="str">
        <f t="shared" si="34"/>
        <v>NÃO</v>
      </c>
    </row>
    <row r="2150" spans="1:22" x14ac:dyDescent="0.25">
      <c r="A2150" t="s">
        <v>10634</v>
      </c>
      <c r="B2150" t="s">
        <v>10635</v>
      </c>
      <c r="C2150" t="s">
        <v>10636</v>
      </c>
      <c r="D2150" t="s">
        <v>74</v>
      </c>
      <c r="E2150" t="s">
        <v>123</v>
      </c>
      <c r="G2150">
        <v>15</v>
      </c>
      <c r="H2150" s="1" t="s">
        <v>24</v>
      </c>
      <c r="I2150" t="s">
        <v>10637</v>
      </c>
      <c r="J2150" t="s">
        <v>10638</v>
      </c>
      <c r="K2150">
        <v>43</v>
      </c>
      <c r="L2150">
        <v>875</v>
      </c>
      <c r="M2150">
        <v>9.5</v>
      </c>
      <c r="N2150">
        <v>16.100000000000001</v>
      </c>
      <c r="O2150">
        <v>7</v>
      </c>
      <c r="P2150">
        <v>43.5</v>
      </c>
      <c r="Q2150">
        <v>17.5</v>
      </c>
      <c r="R2150">
        <v>18</v>
      </c>
      <c r="S2150" t="s">
        <v>24</v>
      </c>
      <c r="T2150">
        <v>0</v>
      </c>
      <c r="U2150">
        <v>5</v>
      </c>
      <c r="V2150" t="str">
        <f t="shared" si="34"/>
        <v>NÃO</v>
      </c>
    </row>
    <row r="2151" spans="1:22" x14ac:dyDescent="0.25">
      <c r="A2151" t="s">
        <v>10639</v>
      </c>
      <c r="B2151" t="s">
        <v>10640</v>
      </c>
      <c r="C2151" t="s">
        <v>10641</v>
      </c>
      <c r="D2151" t="s">
        <v>74</v>
      </c>
      <c r="E2151" t="s">
        <v>62</v>
      </c>
      <c r="G2151">
        <v>12</v>
      </c>
      <c r="H2151" s="1" t="s">
        <v>24</v>
      </c>
      <c r="I2151" t="s">
        <v>10642</v>
      </c>
      <c r="J2151" t="s">
        <v>10643</v>
      </c>
      <c r="K2151">
        <v>28</v>
      </c>
      <c r="L2151">
        <v>425</v>
      </c>
      <c r="M2151">
        <v>18.5</v>
      </c>
      <c r="N2151">
        <v>3.9</v>
      </c>
      <c r="O2151">
        <v>13.5</v>
      </c>
      <c r="P2151">
        <v>33.5</v>
      </c>
      <c r="Q2151">
        <v>12</v>
      </c>
      <c r="R2151">
        <v>17</v>
      </c>
      <c r="S2151" t="s">
        <v>24</v>
      </c>
      <c r="T2151">
        <v>0</v>
      </c>
      <c r="U2151">
        <v>10</v>
      </c>
      <c r="V2151" t="str">
        <f t="shared" si="34"/>
        <v>NÃO</v>
      </c>
    </row>
    <row r="2152" spans="1:22" x14ac:dyDescent="0.25">
      <c r="A2152" t="s">
        <v>10644</v>
      </c>
      <c r="B2152" t="s">
        <v>10645</v>
      </c>
      <c r="C2152" t="s">
        <v>10646</v>
      </c>
      <c r="D2152" t="s">
        <v>74</v>
      </c>
      <c r="E2152" t="s">
        <v>29</v>
      </c>
      <c r="F2152" t="s">
        <v>30</v>
      </c>
      <c r="G2152">
        <v>12</v>
      </c>
      <c r="H2152" s="1" t="s">
        <v>24</v>
      </c>
      <c r="I2152" t="s">
        <v>10647</v>
      </c>
      <c r="J2152" t="s">
        <v>10648</v>
      </c>
      <c r="K2152">
        <v>55</v>
      </c>
      <c r="L2152">
        <v>846</v>
      </c>
      <c r="M2152">
        <v>8.1999999999999993</v>
      </c>
      <c r="N2152">
        <v>8.1999999999999993</v>
      </c>
      <c r="O2152">
        <v>16.600000000000001</v>
      </c>
      <c r="P2152">
        <v>31.5</v>
      </c>
      <c r="Q2152">
        <v>18</v>
      </c>
      <c r="R2152">
        <v>24</v>
      </c>
      <c r="S2152" t="s">
        <v>24</v>
      </c>
      <c r="T2152">
        <v>0</v>
      </c>
      <c r="U2152">
        <v>10</v>
      </c>
      <c r="V2152" t="str">
        <f t="shared" si="34"/>
        <v>NÃO</v>
      </c>
    </row>
    <row r="2153" spans="1:22" x14ac:dyDescent="0.25">
      <c r="A2153" t="s">
        <v>10649</v>
      </c>
      <c r="B2153" t="s">
        <v>10650</v>
      </c>
      <c r="C2153" t="s">
        <v>10651</v>
      </c>
      <c r="D2153" t="s">
        <v>74</v>
      </c>
      <c r="E2153" t="s">
        <v>29</v>
      </c>
      <c r="F2153" t="s">
        <v>30</v>
      </c>
      <c r="G2153">
        <v>14</v>
      </c>
      <c r="H2153" s="1" t="s">
        <v>24</v>
      </c>
      <c r="I2153" t="s">
        <v>10652</v>
      </c>
      <c r="J2153" t="s">
        <v>10653</v>
      </c>
      <c r="K2153">
        <v>73</v>
      </c>
      <c r="L2153">
        <v>1367</v>
      </c>
      <c r="M2153">
        <v>9.5</v>
      </c>
      <c r="N2153">
        <v>9.5</v>
      </c>
      <c r="O2153">
        <v>20.7</v>
      </c>
      <c r="P2153">
        <v>45</v>
      </c>
      <c r="Q2153">
        <v>19</v>
      </c>
      <c r="R2153">
        <v>31.5</v>
      </c>
      <c r="S2153" t="s">
        <v>24</v>
      </c>
      <c r="T2153">
        <v>0</v>
      </c>
      <c r="U2153">
        <v>10</v>
      </c>
      <c r="V2153" t="str">
        <f t="shared" si="34"/>
        <v>NÃO</v>
      </c>
    </row>
    <row r="2154" spans="1:22" x14ac:dyDescent="0.25">
      <c r="A2154" t="s">
        <v>10654</v>
      </c>
      <c r="B2154" t="s">
        <v>10655</v>
      </c>
      <c r="C2154" t="s">
        <v>10656</v>
      </c>
      <c r="D2154" t="s">
        <v>192</v>
      </c>
      <c r="E2154" t="s">
        <v>130</v>
      </c>
      <c r="G2154">
        <v>24</v>
      </c>
      <c r="H2154" s="1" t="s">
        <v>24</v>
      </c>
      <c r="I2154" t="s">
        <v>10657</v>
      </c>
      <c r="J2154" t="s">
        <v>10658</v>
      </c>
      <c r="K2154">
        <v>280</v>
      </c>
      <c r="L2154">
        <v>6720</v>
      </c>
      <c r="M2154">
        <v>30.5</v>
      </c>
      <c r="N2154">
        <v>30.5</v>
      </c>
      <c r="O2154">
        <v>9.5</v>
      </c>
      <c r="P2154">
        <v>42.5</v>
      </c>
      <c r="Q2154">
        <v>36</v>
      </c>
      <c r="R2154">
        <v>98.5</v>
      </c>
      <c r="S2154" t="s">
        <v>24</v>
      </c>
      <c r="T2154">
        <v>0</v>
      </c>
      <c r="U2154">
        <v>5</v>
      </c>
      <c r="V2154" t="str">
        <f t="shared" si="34"/>
        <v>NÃO</v>
      </c>
    </row>
    <row r="2155" spans="1:22" x14ac:dyDescent="0.25">
      <c r="A2155" t="s">
        <v>10659</v>
      </c>
      <c r="B2155" t="s">
        <v>10660</v>
      </c>
      <c r="C2155" t="s">
        <v>10661</v>
      </c>
      <c r="D2155" t="s">
        <v>88</v>
      </c>
      <c r="E2155" t="s">
        <v>29</v>
      </c>
      <c r="F2155" t="s">
        <v>30</v>
      </c>
      <c r="G2155">
        <v>12</v>
      </c>
      <c r="H2155" s="1" t="s">
        <v>24</v>
      </c>
      <c r="I2155" t="s">
        <v>10662</v>
      </c>
      <c r="J2155" t="s">
        <v>10663</v>
      </c>
      <c r="K2155">
        <v>124</v>
      </c>
      <c r="L2155">
        <v>1490</v>
      </c>
      <c r="M2155">
        <v>18</v>
      </c>
      <c r="N2155">
        <v>18</v>
      </c>
      <c r="O2155">
        <v>24.6</v>
      </c>
      <c r="P2155">
        <v>44</v>
      </c>
      <c r="Q2155">
        <v>32.6</v>
      </c>
      <c r="R2155">
        <v>25.8</v>
      </c>
      <c r="S2155" t="s">
        <v>24</v>
      </c>
      <c r="T2155">
        <v>0</v>
      </c>
      <c r="U2155">
        <v>10</v>
      </c>
      <c r="V2155" t="str">
        <f t="shared" si="34"/>
        <v>NÃO</v>
      </c>
    </row>
    <row r="2156" spans="1:22" x14ac:dyDescent="0.25">
      <c r="A2156" t="s">
        <v>10664</v>
      </c>
      <c r="B2156" t="s">
        <v>10665</v>
      </c>
      <c r="C2156" t="s">
        <v>5745</v>
      </c>
      <c r="D2156" t="s">
        <v>88</v>
      </c>
      <c r="E2156" t="s">
        <v>29</v>
      </c>
      <c r="F2156" t="s">
        <v>30</v>
      </c>
      <c r="G2156">
        <v>12</v>
      </c>
      <c r="H2156" s="1" t="s">
        <v>24</v>
      </c>
      <c r="I2156" t="s">
        <v>10666</v>
      </c>
      <c r="J2156" t="s">
        <v>10667</v>
      </c>
      <c r="K2156">
        <v>91</v>
      </c>
      <c r="L2156">
        <v>1088</v>
      </c>
      <c r="M2156">
        <v>11.2</v>
      </c>
      <c r="N2156">
        <v>11.2</v>
      </c>
      <c r="O2156">
        <v>14.2</v>
      </c>
      <c r="P2156">
        <v>34.5</v>
      </c>
      <c r="Q2156">
        <v>23</v>
      </c>
      <c r="R2156">
        <v>28.7</v>
      </c>
      <c r="S2156" t="s">
        <v>24</v>
      </c>
      <c r="T2156">
        <v>0</v>
      </c>
      <c r="U2156">
        <v>10</v>
      </c>
      <c r="V2156" t="str">
        <f t="shared" si="34"/>
        <v>NÃO</v>
      </c>
    </row>
    <row r="2157" spans="1:22" x14ac:dyDescent="0.25">
      <c r="A2157" t="s">
        <v>10668</v>
      </c>
      <c r="B2157" t="s">
        <v>10669</v>
      </c>
      <c r="C2157" t="s">
        <v>10670</v>
      </c>
      <c r="D2157" t="s">
        <v>88</v>
      </c>
      <c r="E2157" t="s">
        <v>29</v>
      </c>
      <c r="F2157" t="s">
        <v>30</v>
      </c>
      <c r="G2157">
        <v>12</v>
      </c>
      <c r="H2157" s="1" t="s">
        <v>24</v>
      </c>
      <c r="I2157" t="s">
        <v>10671</v>
      </c>
      <c r="J2157" t="s">
        <v>10672</v>
      </c>
      <c r="K2157">
        <v>91</v>
      </c>
      <c r="L2157">
        <v>1088</v>
      </c>
      <c r="M2157">
        <v>11.2</v>
      </c>
      <c r="N2157">
        <v>11.2</v>
      </c>
      <c r="O2157">
        <v>14.2</v>
      </c>
      <c r="P2157">
        <v>34.5</v>
      </c>
      <c r="Q2157">
        <v>23</v>
      </c>
      <c r="R2157">
        <v>28.7</v>
      </c>
      <c r="S2157" t="s">
        <v>24</v>
      </c>
      <c r="T2157">
        <v>0</v>
      </c>
      <c r="U2157">
        <v>10</v>
      </c>
      <c r="V2157" t="str">
        <f t="shared" si="34"/>
        <v>NÃO</v>
      </c>
    </row>
    <row r="2158" spans="1:22" x14ac:dyDescent="0.25">
      <c r="A2158" t="s">
        <v>10673</v>
      </c>
      <c r="B2158" t="s">
        <v>10674</v>
      </c>
      <c r="C2158" t="s">
        <v>10675</v>
      </c>
      <c r="D2158" t="s">
        <v>88</v>
      </c>
      <c r="E2158" t="s">
        <v>29</v>
      </c>
      <c r="F2158" t="s">
        <v>30</v>
      </c>
      <c r="G2158">
        <v>12</v>
      </c>
      <c r="H2158" s="1" t="s">
        <v>24</v>
      </c>
      <c r="I2158" t="s">
        <v>10676</v>
      </c>
      <c r="J2158" t="s">
        <v>10677</v>
      </c>
      <c r="K2158">
        <v>118</v>
      </c>
      <c r="L2158">
        <v>1412</v>
      </c>
      <c r="M2158">
        <v>13.4</v>
      </c>
      <c r="N2158">
        <v>13.4</v>
      </c>
      <c r="O2158">
        <v>17.899999999999999</v>
      </c>
      <c r="P2158">
        <v>42.5</v>
      </c>
      <c r="Q2158">
        <v>28.5</v>
      </c>
      <c r="R2158">
        <v>36</v>
      </c>
      <c r="S2158" t="s">
        <v>24</v>
      </c>
      <c r="T2158">
        <v>0</v>
      </c>
      <c r="U2158">
        <v>10</v>
      </c>
      <c r="V2158" t="str">
        <f t="shared" si="34"/>
        <v>NÃO</v>
      </c>
    </row>
    <row r="2159" spans="1:22" x14ac:dyDescent="0.25">
      <c r="A2159" t="s">
        <v>10678</v>
      </c>
      <c r="B2159" t="s">
        <v>10679</v>
      </c>
      <c r="C2159" t="s">
        <v>10680</v>
      </c>
      <c r="D2159" t="s">
        <v>88</v>
      </c>
      <c r="E2159" t="s">
        <v>29</v>
      </c>
      <c r="F2159" t="s">
        <v>30</v>
      </c>
      <c r="G2159">
        <v>12</v>
      </c>
      <c r="H2159" s="1" t="s">
        <v>24</v>
      </c>
      <c r="I2159" t="s">
        <v>10681</v>
      </c>
      <c r="J2159" t="s">
        <v>10682</v>
      </c>
      <c r="K2159">
        <v>118</v>
      </c>
      <c r="L2159">
        <v>1412</v>
      </c>
      <c r="M2159">
        <v>13.4</v>
      </c>
      <c r="N2159">
        <v>13.4</v>
      </c>
      <c r="O2159">
        <v>17.899999999999999</v>
      </c>
      <c r="P2159">
        <v>42.5</v>
      </c>
      <c r="Q2159">
        <v>28.5</v>
      </c>
      <c r="R2159">
        <v>36</v>
      </c>
      <c r="S2159" t="s">
        <v>24</v>
      </c>
      <c r="T2159">
        <v>0</v>
      </c>
      <c r="U2159">
        <v>10</v>
      </c>
      <c r="V2159" t="str">
        <f t="shared" si="34"/>
        <v>NÃO</v>
      </c>
    </row>
    <row r="2160" spans="1:22" x14ac:dyDescent="0.25">
      <c r="A2160" t="s">
        <v>10683</v>
      </c>
      <c r="B2160" t="s">
        <v>10684</v>
      </c>
      <c r="C2160" t="s">
        <v>10685</v>
      </c>
      <c r="D2160" t="s">
        <v>88</v>
      </c>
      <c r="E2160" t="s">
        <v>29</v>
      </c>
      <c r="F2160" t="s">
        <v>30</v>
      </c>
      <c r="G2160">
        <v>12</v>
      </c>
      <c r="H2160" s="1" t="s">
        <v>24</v>
      </c>
      <c r="I2160" t="s">
        <v>10686</v>
      </c>
      <c r="J2160" t="s">
        <v>10687</v>
      </c>
      <c r="K2160">
        <v>54</v>
      </c>
      <c r="L2160">
        <v>644</v>
      </c>
      <c r="M2160">
        <v>9</v>
      </c>
      <c r="N2160">
        <v>9</v>
      </c>
      <c r="O2160">
        <v>11.1</v>
      </c>
      <c r="P2160">
        <v>30.5</v>
      </c>
      <c r="Q2160">
        <v>20</v>
      </c>
      <c r="R2160">
        <v>23</v>
      </c>
      <c r="S2160" t="s">
        <v>24</v>
      </c>
      <c r="T2160">
        <v>0</v>
      </c>
      <c r="U2160">
        <v>10</v>
      </c>
      <c r="V2160" t="str">
        <f t="shared" si="34"/>
        <v>NÃO</v>
      </c>
    </row>
    <row r="2161" spans="1:22" x14ac:dyDescent="0.25">
      <c r="A2161" t="s">
        <v>10688</v>
      </c>
      <c r="B2161" t="s">
        <v>10689</v>
      </c>
      <c r="C2161" t="s">
        <v>5740</v>
      </c>
      <c r="D2161" t="s">
        <v>88</v>
      </c>
      <c r="E2161" t="s">
        <v>29</v>
      </c>
      <c r="F2161" t="s">
        <v>30</v>
      </c>
      <c r="G2161">
        <v>12</v>
      </c>
      <c r="H2161" s="1" t="s">
        <v>24</v>
      </c>
      <c r="I2161" t="s">
        <v>10690</v>
      </c>
      <c r="J2161" t="s">
        <v>10691</v>
      </c>
      <c r="K2161">
        <v>54</v>
      </c>
      <c r="L2161">
        <v>644</v>
      </c>
      <c r="M2161">
        <v>9</v>
      </c>
      <c r="N2161">
        <v>9</v>
      </c>
      <c r="O2161">
        <v>11.1</v>
      </c>
      <c r="P2161">
        <v>30.5</v>
      </c>
      <c r="Q2161">
        <v>20</v>
      </c>
      <c r="R2161">
        <v>23</v>
      </c>
      <c r="S2161" t="s">
        <v>24</v>
      </c>
      <c r="T2161">
        <v>0</v>
      </c>
      <c r="U2161">
        <v>10</v>
      </c>
      <c r="V2161" t="str">
        <f t="shared" si="34"/>
        <v>NÃO</v>
      </c>
    </row>
    <row r="2162" spans="1:22" x14ac:dyDescent="0.25">
      <c r="A2162" t="s">
        <v>10692</v>
      </c>
      <c r="B2162" t="s">
        <v>10693</v>
      </c>
      <c r="C2162" t="s">
        <v>10694</v>
      </c>
      <c r="D2162" t="s">
        <v>88</v>
      </c>
      <c r="E2162" t="s">
        <v>29</v>
      </c>
      <c r="F2162" t="s">
        <v>30</v>
      </c>
      <c r="G2162">
        <v>12</v>
      </c>
      <c r="H2162" s="1" t="s">
        <v>24</v>
      </c>
      <c r="I2162" t="s">
        <v>10695</v>
      </c>
      <c r="J2162" t="s">
        <v>10696</v>
      </c>
      <c r="K2162">
        <v>132</v>
      </c>
      <c r="L2162">
        <v>1586</v>
      </c>
      <c r="M2162">
        <v>12.3</v>
      </c>
      <c r="N2162">
        <v>12.3</v>
      </c>
      <c r="O2162">
        <v>15.2</v>
      </c>
      <c r="P2162">
        <v>42.5</v>
      </c>
      <c r="Q2162">
        <v>28.5</v>
      </c>
      <c r="R2162">
        <v>30.9</v>
      </c>
      <c r="S2162" t="s">
        <v>24</v>
      </c>
      <c r="T2162">
        <v>0</v>
      </c>
      <c r="U2162">
        <v>10</v>
      </c>
      <c r="V2162" t="str">
        <f t="shared" si="34"/>
        <v>NÃO</v>
      </c>
    </row>
    <row r="2163" spans="1:22" x14ac:dyDescent="0.25">
      <c r="A2163" t="s">
        <v>10697</v>
      </c>
      <c r="B2163" t="s">
        <v>10698</v>
      </c>
      <c r="C2163" t="s">
        <v>10699</v>
      </c>
      <c r="D2163" t="s">
        <v>88</v>
      </c>
      <c r="E2163" t="s">
        <v>29</v>
      </c>
      <c r="F2163" t="s">
        <v>30</v>
      </c>
      <c r="G2163">
        <v>12</v>
      </c>
      <c r="H2163" s="1" t="s">
        <v>24</v>
      </c>
      <c r="I2163" t="s">
        <v>10700</v>
      </c>
      <c r="J2163" t="s">
        <v>10701</v>
      </c>
      <c r="K2163">
        <v>151</v>
      </c>
      <c r="L2163">
        <v>1816</v>
      </c>
      <c r="M2163">
        <v>12.3</v>
      </c>
      <c r="N2163">
        <v>12.3</v>
      </c>
      <c r="O2163">
        <v>20.100000000000001</v>
      </c>
      <c r="P2163">
        <v>42.5</v>
      </c>
      <c r="Q2163">
        <v>28.5</v>
      </c>
      <c r="R2163">
        <v>39.799999999999997</v>
      </c>
      <c r="S2163" t="s">
        <v>24</v>
      </c>
      <c r="T2163">
        <v>0</v>
      </c>
      <c r="U2163">
        <v>10</v>
      </c>
      <c r="V2163" t="str">
        <f t="shared" si="34"/>
        <v>NÃO</v>
      </c>
    </row>
    <row r="2164" spans="1:22" x14ac:dyDescent="0.25">
      <c r="A2164" t="s">
        <v>10702</v>
      </c>
      <c r="B2164" t="s">
        <v>10703</v>
      </c>
      <c r="C2164" t="s">
        <v>10704</v>
      </c>
      <c r="D2164" t="s">
        <v>385</v>
      </c>
      <c r="E2164" t="s">
        <v>1474</v>
      </c>
      <c r="G2164">
        <v>3</v>
      </c>
      <c r="H2164" s="1" t="s">
        <v>24</v>
      </c>
      <c r="I2164" t="s">
        <v>10705</v>
      </c>
      <c r="J2164" t="s">
        <v>10706</v>
      </c>
      <c r="K2164">
        <v>3800</v>
      </c>
      <c r="L2164">
        <v>3800</v>
      </c>
      <c r="M2164">
        <v>57</v>
      </c>
      <c r="N2164">
        <v>29</v>
      </c>
      <c r="O2164">
        <v>31</v>
      </c>
      <c r="P2164">
        <v>57</v>
      </c>
      <c r="Q2164">
        <v>29</v>
      </c>
      <c r="R2164">
        <v>31</v>
      </c>
      <c r="S2164" t="s">
        <v>24</v>
      </c>
      <c r="T2164">
        <v>0</v>
      </c>
      <c r="U2164">
        <v>10</v>
      </c>
      <c r="V2164" t="str">
        <f t="shared" si="34"/>
        <v>NÃO</v>
      </c>
    </row>
    <row r="2165" spans="1:22" x14ac:dyDescent="0.25">
      <c r="A2165" t="s">
        <v>10707</v>
      </c>
      <c r="B2165" t="s">
        <v>10708</v>
      </c>
      <c r="C2165" t="s">
        <v>10709</v>
      </c>
      <c r="D2165" t="s">
        <v>385</v>
      </c>
      <c r="E2165" t="s">
        <v>1474</v>
      </c>
      <c r="G2165">
        <v>3</v>
      </c>
      <c r="H2165" s="1" t="s">
        <v>24</v>
      </c>
      <c r="I2165" t="s">
        <v>10710</v>
      </c>
      <c r="J2165" t="s">
        <v>10711</v>
      </c>
      <c r="K2165">
        <v>3800</v>
      </c>
      <c r="L2165">
        <v>3800</v>
      </c>
      <c r="M2165">
        <v>57</v>
      </c>
      <c r="N2165">
        <v>29</v>
      </c>
      <c r="O2165">
        <v>31</v>
      </c>
      <c r="P2165">
        <v>57</v>
      </c>
      <c r="Q2165">
        <v>29</v>
      </c>
      <c r="R2165">
        <v>31</v>
      </c>
      <c r="S2165" t="s">
        <v>24</v>
      </c>
      <c r="T2165">
        <v>0</v>
      </c>
      <c r="U2165">
        <v>10</v>
      </c>
      <c r="V2165" t="str">
        <f t="shared" si="34"/>
        <v>NÃO</v>
      </c>
    </row>
    <row r="2166" spans="1:22" x14ac:dyDescent="0.25">
      <c r="A2166" t="s">
        <v>10712</v>
      </c>
      <c r="B2166" t="s">
        <v>10713</v>
      </c>
      <c r="C2166" t="s">
        <v>10714</v>
      </c>
      <c r="D2166" t="s">
        <v>385</v>
      </c>
      <c r="E2166" t="s">
        <v>1474</v>
      </c>
      <c r="G2166">
        <v>3</v>
      </c>
      <c r="H2166" s="1" t="s">
        <v>24</v>
      </c>
      <c r="I2166" t="s">
        <v>10715</v>
      </c>
      <c r="J2166" t="s">
        <v>10716</v>
      </c>
      <c r="K2166">
        <v>3800</v>
      </c>
      <c r="L2166">
        <v>3800</v>
      </c>
      <c r="M2166">
        <v>57</v>
      </c>
      <c r="N2166">
        <v>29</v>
      </c>
      <c r="O2166">
        <v>31</v>
      </c>
      <c r="P2166">
        <v>57</v>
      </c>
      <c r="Q2166">
        <v>29</v>
      </c>
      <c r="R2166">
        <v>31</v>
      </c>
      <c r="S2166" t="s">
        <v>24</v>
      </c>
      <c r="T2166">
        <v>0</v>
      </c>
      <c r="U2166">
        <v>10</v>
      </c>
      <c r="V2166" t="str">
        <f t="shared" si="34"/>
        <v>NÃO</v>
      </c>
    </row>
    <row r="2167" spans="1:22" x14ac:dyDescent="0.25">
      <c r="A2167" t="s">
        <v>10717</v>
      </c>
      <c r="B2167" t="s">
        <v>10718</v>
      </c>
      <c r="C2167" t="s">
        <v>10719</v>
      </c>
      <c r="D2167" t="s">
        <v>385</v>
      </c>
      <c r="E2167" t="s">
        <v>1474</v>
      </c>
      <c r="G2167">
        <v>3</v>
      </c>
      <c r="H2167" s="1" t="s">
        <v>24</v>
      </c>
      <c r="I2167" t="s">
        <v>10720</v>
      </c>
      <c r="J2167" t="s">
        <v>10721</v>
      </c>
      <c r="K2167">
        <v>3800</v>
      </c>
      <c r="L2167">
        <v>3800</v>
      </c>
      <c r="M2167">
        <v>57</v>
      </c>
      <c r="N2167">
        <v>29</v>
      </c>
      <c r="O2167">
        <v>31</v>
      </c>
      <c r="P2167">
        <v>57</v>
      </c>
      <c r="Q2167">
        <v>29</v>
      </c>
      <c r="R2167">
        <v>31</v>
      </c>
      <c r="S2167" t="s">
        <v>24</v>
      </c>
      <c r="T2167">
        <v>0</v>
      </c>
      <c r="U2167">
        <v>10</v>
      </c>
      <c r="V2167" t="str">
        <f t="shared" si="34"/>
        <v>NÃO</v>
      </c>
    </row>
    <row r="2168" spans="1:22" x14ac:dyDescent="0.25">
      <c r="A2168" t="s">
        <v>10722</v>
      </c>
      <c r="B2168" t="s">
        <v>10723</v>
      </c>
      <c r="C2168" t="s">
        <v>10724</v>
      </c>
      <c r="D2168" t="s">
        <v>385</v>
      </c>
      <c r="E2168" t="s">
        <v>1474</v>
      </c>
      <c r="G2168">
        <v>3</v>
      </c>
      <c r="H2168" s="1" t="s">
        <v>24</v>
      </c>
      <c r="I2168" t="s">
        <v>10725</v>
      </c>
      <c r="J2168" t="s">
        <v>10726</v>
      </c>
      <c r="K2168">
        <v>3800</v>
      </c>
      <c r="L2168">
        <v>3800</v>
      </c>
      <c r="M2168">
        <v>57</v>
      </c>
      <c r="N2168">
        <v>29</v>
      </c>
      <c r="O2168">
        <v>31</v>
      </c>
      <c r="P2168">
        <v>57</v>
      </c>
      <c r="Q2168">
        <v>29</v>
      </c>
      <c r="R2168">
        <v>31</v>
      </c>
      <c r="S2168" t="s">
        <v>24</v>
      </c>
      <c r="T2168">
        <v>0</v>
      </c>
      <c r="U2168">
        <v>10</v>
      </c>
      <c r="V2168" t="str">
        <f t="shared" si="34"/>
        <v>NÃO</v>
      </c>
    </row>
    <row r="2169" spans="1:22" x14ac:dyDescent="0.25">
      <c r="A2169" t="s">
        <v>10727</v>
      </c>
      <c r="B2169" t="s">
        <v>10728</v>
      </c>
      <c r="C2169" t="s">
        <v>10729</v>
      </c>
      <c r="D2169" t="s">
        <v>385</v>
      </c>
      <c r="E2169" t="s">
        <v>1474</v>
      </c>
      <c r="G2169">
        <v>3</v>
      </c>
      <c r="H2169" s="1" t="s">
        <v>24</v>
      </c>
      <c r="I2169" t="s">
        <v>10730</v>
      </c>
      <c r="J2169" t="s">
        <v>10731</v>
      </c>
      <c r="K2169">
        <v>3800</v>
      </c>
      <c r="L2169">
        <v>3800</v>
      </c>
      <c r="M2169">
        <v>57</v>
      </c>
      <c r="N2169">
        <v>29</v>
      </c>
      <c r="O2169">
        <v>31</v>
      </c>
      <c r="P2169">
        <v>57</v>
      </c>
      <c r="Q2169">
        <v>29</v>
      </c>
      <c r="R2169">
        <v>31</v>
      </c>
      <c r="S2169" t="s">
        <v>24</v>
      </c>
      <c r="T2169">
        <v>0</v>
      </c>
      <c r="U2169">
        <v>10</v>
      </c>
      <c r="V2169" t="str">
        <f t="shared" si="34"/>
        <v>NÃO</v>
      </c>
    </row>
    <row r="2170" spans="1:22" x14ac:dyDescent="0.25">
      <c r="A2170" t="s">
        <v>10732</v>
      </c>
      <c r="B2170" t="s">
        <v>10733</v>
      </c>
      <c r="C2170" t="s">
        <v>10734</v>
      </c>
      <c r="D2170" t="s">
        <v>6407</v>
      </c>
      <c r="E2170" t="s">
        <v>62</v>
      </c>
      <c r="G2170">
        <v>6</v>
      </c>
      <c r="H2170" s="1" t="s">
        <v>24</v>
      </c>
      <c r="I2170" t="s">
        <v>10735</v>
      </c>
      <c r="J2170" t="s">
        <v>10736</v>
      </c>
      <c r="K2170">
        <v>237</v>
      </c>
      <c r="L2170">
        <v>1420</v>
      </c>
      <c r="M2170">
        <v>18</v>
      </c>
      <c r="N2170">
        <v>18</v>
      </c>
      <c r="O2170">
        <v>26.2</v>
      </c>
      <c r="P2170">
        <v>56</v>
      </c>
      <c r="Q2170">
        <v>38</v>
      </c>
      <c r="R2170">
        <v>19.8</v>
      </c>
      <c r="S2170" t="s">
        <v>24</v>
      </c>
      <c r="T2170">
        <v>0</v>
      </c>
      <c r="U2170">
        <v>10</v>
      </c>
      <c r="V2170" t="str">
        <f t="shared" si="34"/>
        <v>NÃO</v>
      </c>
    </row>
    <row r="2171" spans="1:22" x14ac:dyDescent="0.25">
      <c r="A2171" t="s">
        <v>10737</v>
      </c>
      <c r="B2171" t="s">
        <v>10738</v>
      </c>
      <c r="C2171" t="s">
        <v>10739</v>
      </c>
      <c r="D2171" t="s">
        <v>6407</v>
      </c>
      <c r="E2171" t="s">
        <v>62</v>
      </c>
      <c r="G2171">
        <v>6</v>
      </c>
      <c r="H2171" s="1" t="s">
        <v>24</v>
      </c>
      <c r="I2171" t="s">
        <v>10740</v>
      </c>
      <c r="J2171" t="s">
        <v>10741</v>
      </c>
      <c r="K2171">
        <v>142</v>
      </c>
      <c r="L2171">
        <v>855</v>
      </c>
      <c r="M2171">
        <v>11.3</v>
      </c>
      <c r="N2171">
        <v>10.9</v>
      </c>
      <c r="O2171">
        <v>18.8</v>
      </c>
      <c r="P2171">
        <v>33.4</v>
      </c>
      <c r="Q2171">
        <v>24.8</v>
      </c>
      <c r="R2171">
        <v>21</v>
      </c>
      <c r="S2171" t="s">
        <v>24</v>
      </c>
      <c r="T2171">
        <v>0</v>
      </c>
      <c r="U2171">
        <v>10</v>
      </c>
      <c r="V2171" t="str">
        <f t="shared" si="34"/>
        <v>NÃO</v>
      </c>
    </row>
    <row r="2172" spans="1:22" x14ac:dyDescent="0.25">
      <c r="A2172" t="s">
        <v>10742</v>
      </c>
      <c r="B2172" t="s">
        <v>10743</v>
      </c>
      <c r="C2172" t="s">
        <v>10744</v>
      </c>
      <c r="D2172" t="s">
        <v>6407</v>
      </c>
      <c r="E2172" t="s">
        <v>62</v>
      </c>
      <c r="G2172">
        <v>6</v>
      </c>
      <c r="H2172" s="1" t="s">
        <v>24</v>
      </c>
      <c r="I2172" t="s">
        <v>10745</v>
      </c>
      <c r="J2172" t="s">
        <v>10746</v>
      </c>
      <c r="K2172">
        <v>220</v>
      </c>
      <c r="L2172">
        <v>1320</v>
      </c>
      <c r="M2172">
        <v>8</v>
      </c>
      <c r="N2172">
        <v>8</v>
      </c>
      <c r="O2172">
        <v>23</v>
      </c>
      <c r="P2172">
        <v>25</v>
      </c>
      <c r="Q2172">
        <v>17</v>
      </c>
      <c r="R2172">
        <v>24.5</v>
      </c>
      <c r="S2172" t="s">
        <v>24</v>
      </c>
      <c r="T2172">
        <v>0</v>
      </c>
      <c r="U2172">
        <v>10</v>
      </c>
      <c r="V2172" t="str">
        <f t="shared" si="34"/>
        <v>NÃO</v>
      </c>
    </row>
    <row r="2173" spans="1:22" x14ac:dyDescent="0.25">
      <c r="A2173" t="s">
        <v>10747</v>
      </c>
      <c r="B2173" t="s">
        <v>10748</v>
      </c>
      <c r="C2173" t="s">
        <v>10749</v>
      </c>
      <c r="D2173" t="s">
        <v>6407</v>
      </c>
      <c r="E2173" t="s">
        <v>62</v>
      </c>
      <c r="G2173">
        <v>6</v>
      </c>
      <c r="H2173" s="1" t="s">
        <v>24</v>
      </c>
      <c r="I2173" t="s">
        <v>10750</v>
      </c>
      <c r="J2173" t="s">
        <v>10751</v>
      </c>
      <c r="K2173">
        <v>130</v>
      </c>
      <c r="L2173">
        <v>810</v>
      </c>
      <c r="M2173">
        <v>8</v>
      </c>
      <c r="N2173">
        <v>8</v>
      </c>
      <c r="O2173">
        <v>15.8</v>
      </c>
      <c r="P2173">
        <v>25</v>
      </c>
      <c r="Q2173">
        <v>17</v>
      </c>
      <c r="R2173">
        <v>17.5</v>
      </c>
      <c r="S2173" t="s">
        <v>24</v>
      </c>
      <c r="T2173">
        <v>0</v>
      </c>
      <c r="U2173">
        <v>10</v>
      </c>
      <c r="V2173" t="str">
        <f t="shared" si="34"/>
        <v>NÃO</v>
      </c>
    </row>
    <row r="2174" spans="1:22" x14ac:dyDescent="0.25">
      <c r="A2174" t="s">
        <v>17716</v>
      </c>
      <c r="B2174" t="s">
        <v>17717</v>
      </c>
      <c r="C2174" t="s">
        <v>17718</v>
      </c>
      <c r="D2174" t="s">
        <v>6407</v>
      </c>
      <c r="E2174" t="s">
        <v>62</v>
      </c>
      <c r="G2174">
        <v>6</v>
      </c>
      <c r="H2174" s="1" t="s">
        <v>24</v>
      </c>
      <c r="I2174" t="s">
        <v>17719</v>
      </c>
      <c r="J2174" t="s">
        <v>17720</v>
      </c>
      <c r="K2174">
        <v>90</v>
      </c>
      <c r="L2174">
        <v>540</v>
      </c>
      <c r="M2174">
        <v>10.8</v>
      </c>
      <c r="N2174">
        <v>10.8</v>
      </c>
      <c r="O2174">
        <v>2.2999999999999998</v>
      </c>
      <c r="P2174">
        <v>12</v>
      </c>
      <c r="Q2174">
        <v>12</v>
      </c>
      <c r="R2174">
        <v>13.5</v>
      </c>
      <c r="S2174" t="s">
        <v>24</v>
      </c>
      <c r="T2174">
        <v>0</v>
      </c>
      <c r="U2174">
        <v>10</v>
      </c>
      <c r="V2174" t="str">
        <f t="shared" si="34"/>
        <v>NÃO</v>
      </c>
    </row>
    <row r="2175" spans="1:22" x14ac:dyDescent="0.25">
      <c r="A2175" t="s">
        <v>10752</v>
      </c>
      <c r="B2175" t="s">
        <v>10753</v>
      </c>
      <c r="C2175" t="s">
        <v>10754</v>
      </c>
      <c r="D2175" t="s">
        <v>6407</v>
      </c>
      <c r="E2175" t="s">
        <v>62</v>
      </c>
      <c r="G2175">
        <v>6</v>
      </c>
      <c r="H2175" s="1" t="s">
        <v>24</v>
      </c>
      <c r="I2175" t="s">
        <v>10755</v>
      </c>
      <c r="J2175" t="s">
        <v>10756</v>
      </c>
      <c r="K2175">
        <v>1456</v>
      </c>
      <c r="L2175">
        <v>8733</v>
      </c>
      <c r="M2175">
        <v>10.6</v>
      </c>
      <c r="N2175">
        <v>31.2</v>
      </c>
      <c r="O2175">
        <v>43.6</v>
      </c>
      <c r="P2175">
        <v>47.2</v>
      </c>
      <c r="Q2175">
        <v>34.799999999999997</v>
      </c>
      <c r="R2175">
        <v>80</v>
      </c>
      <c r="S2175" t="s">
        <v>24</v>
      </c>
      <c r="T2175">
        <v>0</v>
      </c>
      <c r="U2175">
        <v>10</v>
      </c>
      <c r="V2175" t="str">
        <f t="shared" si="34"/>
        <v>NÃO</v>
      </c>
    </row>
    <row r="2176" spans="1:22" x14ac:dyDescent="0.25">
      <c r="A2176" t="s">
        <v>10757</v>
      </c>
      <c r="B2176" t="s">
        <v>10758</v>
      </c>
      <c r="C2176" t="s">
        <v>10759</v>
      </c>
      <c r="D2176" t="s">
        <v>385</v>
      </c>
      <c r="E2176" t="s">
        <v>386</v>
      </c>
      <c r="G2176">
        <v>12</v>
      </c>
      <c r="H2176" s="1" t="s">
        <v>24</v>
      </c>
      <c r="I2176" t="s">
        <v>10760</v>
      </c>
      <c r="J2176" t="s">
        <v>10761</v>
      </c>
      <c r="K2176">
        <v>288</v>
      </c>
      <c r="L2176">
        <v>3456</v>
      </c>
      <c r="M2176">
        <v>25</v>
      </c>
      <c r="N2176">
        <v>8.6999999999999993</v>
      </c>
      <c r="O2176">
        <v>3</v>
      </c>
      <c r="P2176">
        <v>28.6</v>
      </c>
      <c r="Q2176">
        <v>27.4</v>
      </c>
      <c r="R2176">
        <v>14</v>
      </c>
      <c r="S2176" t="s">
        <v>24</v>
      </c>
      <c r="T2176">
        <v>0</v>
      </c>
      <c r="U2176">
        <v>10</v>
      </c>
      <c r="V2176" t="str">
        <f t="shared" si="34"/>
        <v>NÃO</v>
      </c>
    </row>
    <row r="2177" spans="1:22" x14ac:dyDescent="0.25">
      <c r="A2177" t="s">
        <v>10762</v>
      </c>
      <c r="B2177" t="s">
        <v>10763</v>
      </c>
      <c r="C2177" t="s">
        <v>10764</v>
      </c>
      <c r="D2177" t="s">
        <v>385</v>
      </c>
      <c r="E2177" t="s">
        <v>386</v>
      </c>
      <c r="G2177">
        <v>12</v>
      </c>
      <c r="H2177" s="1" t="s">
        <v>24</v>
      </c>
      <c r="I2177" t="s">
        <v>10765</v>
      </c>
      <c r="J2177" t="s">
        <v>10766</v>
      </c>
      <c r="K2177">
        <v>165</v>
      </c>
      <c r="L2177">
        <v>1980</v>
      </c>
      <c r="M2177">
        <v>25</v>
      </c>
      <c r="N2177">
        <v>8.6999999999999993</v>
      </c>
      <c r="O2177">
        <v>3</v>
      </c>
      <c r="P2177">
        <v>28.6</v>
      </c>
      <c r="Q2177">
        <v>27.4</v>
      </c>
      <c r="R2177">
        <v>14</v>
      </c>
      <c r="S2177" t="s">
        <v>24</v>
      </c>
      <c r="T2177">
        <v>0</v>
      </c>
      <c r="U2177">
        <v>10</v>
      </c>
      <c r="V2177" t="str">
        <f t="shared" si="34"/>
        <v>NÃO</v>
      </c>
    </row>
    <row r="2178" spans="1:22" x14ac:dyDescent="0.25">
      <c r="A2178" t="s">
        <v>10767</v>
      </c>
      <c r="B2178" t="s">
        <v>10768</v>
      </c>
      <c r="C2178" t="s">
        <v>10769</v>
      </c>
      <c r="D2178" t="s">
        <v>385</v>
      </c>
      <c r="E2178" t="s">
        <v>1815</v>
      </c>
      <c r="G2178">
        <v>12</v>
      </c>
      <c r="H2178" s="1" t="s">
        <v>24</v>
      </c>
      <c r="I2178" t="s">
        <v>10770</v>
      </c>
      <c r="J2178" t="s">
        <v>10771</v>
      </c>
      <c r="K2178">
        <v>165</v>
      </c>
      <c r="L2178">
        <v>1980</v>
      </c>
      <c r="M2178">
        <v>25</v>
      </c>
      <c r="N2178">
        <v>8.6999999999999993</v>
      </c>
      <c r="O2178">
        <v>3</v>
      </c>
      <c r="P2178">
        <v>28.6</v>
      </c>
      <c r="Q2178">
        <v>27.4</v>
      </c>
      <c r="R2178">
        <v>14</v>
      </c>
      <c r="S2178" t="s">
        <v>24</v>
      </c>
      <c r="T2178">
        <v>0</v>
      </c>
      <c r="U2178">
        <v>12</v>
      </c>
      <c r="V2178" t="str">
        <f t="shared" si="34"/>
        <v>NÃO</v>
      </c>
    </row>
    <row r="2179" spans="1:22" x14ac:dyDescent="0.25">
      <c r="A2179" t="s">
        <v>10772</v>
      </c>
      <c r="B2179" t="s">
        <v>10773</v>
      </c>
      <c r="C2179" t="s">
        <v>10774</v>
      </c>
      <c r="D2179" t="s">
        <v>385</v>
      </c>
      <c r="E2179" t="s">
        <v>386</v>
      </c>
      <c r="G2179">
        <v>20</v>
      </c>
      <c r="H2179" s="1" t="s">
        <v>24</v>
      </c>
      <c r="I2179" t="s">
        <v>10775</v>
      </c>
      <c r="J2179" t="s">
        <v>10776</v>
      </c>
      <c r="K2179">
        <v>50</v>
      </c>
      <c r="L2179">
        <v>1000</v>
      </c>
      <c r="M2179">
        <v>25</v>
      </c>
      <c r="N2179">
        <v>8.6999999999999993</v>
      </c>
      <c r="O2179">
        <v>3</v>
      </c>
      <c r="P2179">
        <v>28.6</v>
      </c>
      <c r="Q2179">
        <v>27.4</v>
      </c>
      <c r="R2179">
        <v>14</v>
      </c>
      <c r="S2179" t="s">
        <v>24</v>
      </c>
      <c r="T2179">
        <v>0</v>
      </c>
      <c r="U2179">
        <v>10</v>
      </c>
      <c r="V2179" t="str">
        <f t="shared" si="34"/>
        <v>NÃO</v>
      </c>
    </row>
    <row r="2180" spans="1:22" x14ac:dyDescent="0.25">
      <c r="A2180" t="s">
        <v>10777</v>
      </c>
      <c r="B2180" t="s">
        <v>10778</v>
      </c>
      <c r="C2180" t="s">
        <v>10779</v>
      </c>
      <c r="D2180" t="s">
        <v>385</v>
      </c>
      <c r="E2180" t="s">
        <v>386</v>
      </c>
      <c r="G2180">
        <v>20</v>
      </c>
      <c r="H2180" s="1" t="s">
        <v>24</v>
      </c>
      <c r="I2180" t="s">
        <v>10780</v>
      </c>
      <c r="J2180" t="s">
        <v>10781</v>
      </c>
      <c r="K2180">
        <v>50</v>
      </c>
      <c r="L2180">
        <v>1000</v>
      </c>
      <c r="M2180">
        <v>25</v>
      </c>
      <c r="N2180">
        <v>8.6999999999999993</v>
      </c>
      <c r="O2180">
        <v>3</v>
      </c>
      <c r="P2180">
        <v>28.6</v>
      </c>
      <c r="Q2180">
        <v>27.4</v>
      </c>
      <c r="R2180">
        <v>14</v>
      </c>
      <c r="S2180" t="s">
        <v>24</v>
      </c>
      <c r="T2180">
        <v>0</v>
      </c>
      <c r="U2180">
        <v>10</v>
      </c>
      <c r="V2180" t="str">
        <f t="shared" ref="V2180:V2243" si="35">IF(OR(S2180="S",H2180="S"),"SIM","NÃO")</f>
        <v>NÃO</v>
      </c>
    </row>
    <row r="2181" spans="1:22" x14ac:dyDescent="0.25">
      <c r="A2181" t="s">
        <v>10782</v>
      </c>
      <c r="B2181" t="s">
        <v>10783</v>
      </c>
      <c r="C2181" t="s">
        <v>10784</v>
      </c>
      <c r="D2181" t="s">
        <v>385</v>
      </c>
      <c r="E2181" t="s">
        <v>1815</v>
      </c>
      <c r="G2181">
        <v>20</v>
      </c>
      <c r="H2181" s="1" t="s">
        <v>24</v>
      </c>
      <c r="I2181" t="s">
        <v>10785</v>
      </c>
      <c r="J2181" t="s">
        <v>10786</v>
      </c>
      <c r="K2181">
        <v>50</v>
      </c>
      <c r="L2181">
        <v>1000</v>
      </c>
      <c r="M2181">
        <v>25</v>
      </c>
      <c r="N2181">
        <v>8.6999999999999993</v>
      </c>
      <c r="O2181">
        <v>3</v>
      </c>
      <c r="P2181">
        <v>28.6</v>
      </c>
      <c r="Q2181">
        <v>27.4</v>
      </c>
      <c r="R2181">
        <v>14</v>
      </c>
      <c r="S2181" t="s">
        <v>24</v>
      </c>
      <c r="T2181">
        <v>0</v>
      </c>
      <c r="U2181">
        <v>12</v>
      </c>
      <c r="V2181" t="str">
        <f t="shared" si="35"/>
        <v>NÃO</v>
      </c>
    </row>
    <row r="2182" spans="1:22" x14ac:dyDescent="0.25">
      <c r="A2182" t="s">
        <v>10787</v>
      </c>
      <c r="B2182" t="s">
        <v>10788</v>
      </c>
      <c r="C2182" t="s">
        <v>10789</v>
      </c>
      <c r="D2182" t="s">
        <v>385</v>
      </c>
      <c r="E2182" t="s">
        <v>1474</v>
      </c>
      <c r="G2182">
        <v>20</v>
      </c>
      <c r="H2182" s="1" t="s">
        <v>24</v>
      </c>
      <c r="I2182" t="s">
        <v>10790</v>
      </c>
      <c r="J2182" t="s">
        <v>10791</v>
      </c>
      <c r="K2182">
        <v>50</v>
      </c>
      <c r="L2182">
        <v>1000</v>
      </c>
      <c r="M2182">
        <v>25</v>
      </c>
      <c r="N2182">
        <v>8.6999999999999993</v>
      </c>
      <c r="O2182">
        <v>3</v>
      </c>
      <c r="P2182">
        <v>28.6</v>
      </c>
      <c r="Q2182">
        <v>27.4</v>
      </c>
      <c r="R2182">
        <v>14</v>
      </c>
      <c r="S2182" t="s">
        <v>24</v>
      </c>
      <c r="T2182">
        <v>0</v>
      </c>
      <c r="U2182">
        <v>10</v>
      </c>
      <c r="V2182" t="str">
        <f t="shared" si="35"/>
        <v>NÃO</v>
      </c>
    </row>
    <row r="2183" spans="1:22" x14ac:dyDescent="0.25">
      <c r="A2183" t="s">
        <v>10792</v>
      </c>
      <c r="B2183" t="s">
        <v>10793</v>
      </c>
      <c r="C2183" t="s">
        <v>10794</v>
      </c>
      <c r="D2183" t="s">
        <v>385</v>
      </c>
      <c r="E2183" t="s">
        <v>1474</v>
      </c>
      <c r="G2183">
        <v>3</v>
      </c>
      <c r="H2183" s="1" t="s">
        <v>24</v>
      </c>
      <c r="I2183" t="s">
        <v>10795</v>
      </c>
      <c r="J2183" t="s">
        <v>10796</v>
      </c>
      <c r="K2183">
        <v>3800</v>
      </c>
      <c r="L2183">
        <v>3800</v>
      </c>
      <c r="M2183">
        <v>52</v>
      </c>
      <c r="N2183">
        <v>24.1</v>
      </c>
      <c r="O2183">
        <v>7</v>
      </c>
      <c r="P2183">
        <v>57</v>
      </c>
      <c r="Q2183">
        <v>29</v>
      </c>
      <c r="R2183">
        <v>31</v>
      </c>
      <c r="S2183" t="s">
        <v>24</v>
      </c>
      <c r="T2183">
        <v>0</v>
      </c>
      <c r="U2183">
        <v>10</v>
      </c>
      <c r="V2183" t="str">
        <f t="shared" si="35"/>
        <v>NÃO</v>
      </c>
    </row>
    <row r="2184" spans="1:22" x14ac:dyDescent="0.25">
      <c r="A2184" t="s">
        <v>10797</v>
      </c>
      <c r="B2184" t="s">
        <v>10798</v>
      </c>
      <c r="C2184" t="s">
        <v>10799</v>
      </c>
      <c r="D2184" t="s">
        <v>873</v>
      </c>
      <c r="E2184" t="s">
        <v>1474</v>
      </c>
      <c r="G2184">
        <v>1</v>
      </c>
      <c r="H2184" s="1" t="s">
        <v>24</v>
      </c>
      <c r="I2184" t="s">
        <v>10800</v>
      </c>
      <c r="J2184" t="s">
        <v>10801</v>
      </c>
      <c r="K2184">
        <v>5220</v>
      </c>
      <c r="L2184">
        <v>5221</v>
      </c>
      <c r="M2184">
        <v>52.5</v>
      </c>
      <c r="N2184">
        <v>23.5</v>
      </c>
      <c r="O2184">
        <v>7.5</v>
      </c>
      <c r="P2184">
        <v>52.5</v>
      </c>
      <c r="Q2184">
        <v>24.3</v>
      </c>
      <c r="R2184">
        <v>7.5</v>
      </c>
      <c r="S2184" t="s">
        <v>24</v>
      </c>
      <c r="T2184">
        <v>0</v>
      </c>
      <c r="U2184">
        <v>10</v>
      </c>
      <c r="V2184" t="str">
        <f t="shared" si="35"/>
        <v>NÃO</v>
      </c>
    </row>
    <row r="2185" spans="1:22" x14ac:dyDescent="0.25">
      <c r="A2185" t="s">
        <v>10802</v>
      </c>
      <c r="B2185" t="s">
        <v>10803</v>
      </c>
      <c r="C2185" t="s">
        <v>10804</v>
      </c>
      <c r="D2185" t="s">
        <v>873</v>
      </c>
      <c r="E2185" t="s">
        <v>1815</v>
      </c>
      <c r="G2185">
        <v>50</v>
      </c>
      <c r="H2185" s="1" t="s">
        <v>24</v>
      </c>
      <c r="I2185" t="s">
        <v>10805</v>
      </c>
      <c r="J2185" t="s">
        <v>10806</v>
      </c>
      <c r="K2185">
        <v>150</v>
      </c>
      <c r="L2185">
        <v>8050</v>
      </c>
      <c r="M2185">
        <v>25</v>
      </c>
      <c r="N2185">
        <v>9.3000000000000007</v>
      </c>
      <c r="O2185">
        <v>2.5</v>
      </c>
      <c r="P2185">
        <v>38.5</v>
      </c>
      <c r="Q2185">
        <v>26</v>
      </c>
      <c r="R2185">
        <v>23</v>
      </c>
      <c r="S2185" t="s">
        <v>24</v>
      </c>
      <c r="T2185">
        <v>0</v>
      </c>
      <c r="U2185">
        <v>12</v>
      </c>
      <c r="V2185" t="str">
        <f t="shared" si="35"/>
        <v>NÃO</v>
      </c>
    </row>
    <row r="2186" spans="1:22" x14ac:dyDescent="0.25">
      <c r="A2186" t="s">
        <v>10807</v>
      </c>
      <c r="B2186" t="s">
        <v>10808</v>
      </c>
      <c r="C2186" t="s">
        <v>10809</v>
      </c>
      <c r="D2186" t="s">
        <v>873</v>
      </c>
      <c r="E2186" t="s">
        <v>386</v>
      </c>
      <c r="G2186">
        <v>50</v>
      </c>
      <c r="H2186" s="1" t="s">
        <v>24</v>
      </c>
      <c r="I2186" t="s">
        <v>10810</v>
      </c>
      <c r="J2186" t="s">
        <v>10811</v>
      </c>
      <c r="K2186">
        <v>160</v>
      </c>
      <c r="L2186">
        <v>8490</v>
      </c>
      <c r="M2186">
        <v>25</v>
      </c>
      <c r="N2186">
        <v>9.3000000000000007</v>
      </c>
      <c r="O2186">
        <v>2.5</v>
      </c>
      <c r="P2186">
        <v>38.5</v>
      </c>
      <c r="Q2186">
        <v>26</v>
      </c>
      <c r="R2186">
        <v>30</v>
      </c>
      <c r="S2186" t="s">
        <v>24</v>
      </c>
      <c r="T2186">
        <v>0</v>
      </c>
      <c r="U2186">
        <v>10</v>
      </c>
      <c r="V2186" t="str">
        <f t="shared" si="35"/>
        <v>NÃO</v>
      </c>
    </row>
    <row r="2187" spans="1:22" x14ac:dyDescent="0.25">
      <c r="A2187" t="s">
        <v>10812</v>
      </c>
      <c r="B2187" t="s">
        <v>10813</v>
      </c>
      <c r="C2187" t="s">
        <v>10814</v>
      </c>
      <c r="D2187" t="s">
        <v>873</v>
      </c>
      <c r="E2187" t="s">
        <v>386</v>
      </c>
      <c r="G2187">
        <v>50</v>
      </c>
      <c r="H2187" s="1" t="s">
        <v>24</v>
      </c>
      <c r="I2187" t="s">
        <v>10815</v>
      </c>
      <c r="J2187" t="s">
        <v>10816</v>
      </c>
      <c r="K2187">
        <v>235</v>
      </c>
      <c r="L2187">
        <v>12240</v>
      </c>
      <c r="M2187">
        <v>25</v>
      </c>
      <c r="N2187">
        <v>9.3000000000000007</v>
      </c>
      <c r="O2187">
        <v>2.5</v>
      </c>
      <c r="P2187">
        <v>38.5</v>
      </c>
      <c r="Q2187">
        <v>26</v>
      </c>
      <c r="R2187">
        <v>30</v>
      </c>
      <c r="S2187" t="s">
        <v>24</v>
      </c>
      <c r="T2187">
        <v>0</v>
      </c>
      <c r="U2187">
        <v>10</v>
      </c>
      <c r="V2187" t="str">
        <f t="shared" si="35"/>
        <v>NÃO</v>
      </c>
    </row>
    <row r="2188" spans="1:22" x14ac:dyDescent="0.25">
      <c r="A2188" t="s">
        <v>10817</v>
      </c>
      <c r="B2188" t="s">
        <v>10818</v>
      </c>
      <c r="C2188" t="s">
        <v>10819</v>
      </c>
      <c r="D2188" t="s">
        <v>873</v>
      </c>
      <c r="E2188" t="s">
        <v>1474</v>
      </c>
      <c r="G2188">
        <v>1</v>
      </c>
      <c r="H2188" s="1" t="s">
        <v>24</v>
      </c>
      <c r="I2188" t="s">
        <v>10820</v>
      </c>
      <c r="J2188" t="s">
        <v>10821</v>
      </c>
      <c r="K2188">
        <v>2346</v>
      </c>
      <c r="L2188">
        <v>2356</v>
      </c>
      <c r="M2188">
        <v>26.2</v>
      </c>
      <c r="N2188">
        <v>23.7</v>
      </c>
      <c r="O2188">
        <v>7</v>
      </c>
      <c r="P2188">
        <v>26.2</v>
      </c>
      <c r="Q2188">
        <v>23.7</v>
      </c>
      <c r="R2188">
        <v>7</v>
      </c>
      <c r="S2188" t="s">
        <v>24</v>
      </c>
      <c r="T2188">
        <v>0</v>
      </c>
      <c r="U2188">
        <v>10</v>
      </c>
      <c r="V2188" t="str">
        <f t="shared" si="35"/>
        <v>NÃO</v>
      </c>
    </row>
    <row r="2189" spans="1:22" x14ac:dyDescent="0.25">
      <c r="A2189" t="s">
        <v>10822</v>
      </c>
      <c r="B2189" t="s">
        <v>10823</v>
      </c>
      <c r="C2189" t="s">
        <v>10824</v>
      </c>
      <c r="D2189" t="s">
        <v>873</v>
      </c>
      <c r="E2189" t="s">
        <v>1474</v>
      </c>
      <c r="G2189">
        <v>1</v>
      </c>
      <c r="H2189" s="1" t="s">
        <v>24</v>
      </c>
      <c r="I2189" t="s">
        <v>10825</v>
      </c>
      <c r="J2189" t="s">
        <v>10826</v>
      </c>
      <c r="K2189">
        <v>2346</v>
      </c>
      <c r="L2189">
        <v>2356</v>
      </c>
      <c r="M2189">
        <v>26.2</v>
      </c>
      <c r="N2189">
        <v>23.7</v>
      </c>
      <c r="O2189">
        <v>7</v>
      </c>
      <c r="P2189">
        <v>26.2</v>
      </c>
      <c r="Q2189">
        <v>23.7</v>
      </c>
      <c r="R2189">
        <v>7</v>
      </c>
      <c r="S2189" t="s">
        <v>24</v>
      </c>
      <c r="T2189">
        <v>0</v>
      </c>
      <c r="U2189">
        <v>10</v>
      </c>
      <c r="V2189" t="str">
        <f t="shared" si="35"/>
        <v>NÃO</v>
      </c>
    </row>
    <row r="2190" spans="1:22" x14ac:dyDescent="0.25">
      <c r="A2190" t="s">
        <v>10827</v>
      </c>
      <c r="B2190" t="s">
        <v>10828</v>
      </c>
      <c r="C2190" t="s">
        <v>10829</v>
      </c>
      <c r="D2190" t="s">
        <v>873</v>
      </c>
      <c r="E2190" t="s">
        <v>1474</v>
      </c>
      <c r="G2190">
        <v>20</v>
      </c>
      <c r="H2190" s="1" t="s">
        <v>24</v>
      </c>
      <c r="I2190" t="s">
        <v>10830</v>
      </c>
      <c r="J2190" t="s">
        <v>10831</v>
      </c>
      <c r="K2190">
        <v>413</v>
      </c>
      <c r="L2190">
        <v>9285</v>
      </c>
      <c r="M2190">
        <v>43.7</v>
      </c>
      <c r="N2190">
        <v>21.6</v>
      </c>
      <c r="O2190">
        <v>3</v>
      </c>
      <c r="P2190">
        <v>47.5</v>
      </c>
      <c r="Q2190">
        <v>46.5</v>
      </c>
      <c r="R2190">
        <v>35.5</v>
      </c>
      <c r="S2190" t="s">
        <v>24</v>
      </c>
      <c r="T2190">
        <v>0</v>
      </c>
      <c r="U2190">
        <v>10</v>
      </c>
      <c r="V2190" t="str">
        <f t="shared" si="35"/>
        <v>NÃO</v>
      </c>
    </row>
    <row r="2191" spans="1:22" x14ac:dyDescent="0.25">
      <c r="A2191" t="s">
        <v>10832</v>
      </c>
      <c r="B2191" t="s">
        <v>10833</v>
      </c>
      <c r="C2191" t="s">
        <v>10834</v>
      </c>
      <c r="D2191" t="s">
        <v>873</v>
      </c>
      <c r="E2191" t="s">
        <v>1474</v>
      </c>
      <c r="G2191">
        <v>20</v>
      </c>
      <c r="H2191" s="1" t="s">
        <v>24</v>
      </c>
      <c r="I2191" t="s">
        <v>10835</v>
      </c>
      <c r="J2191" t="s">
        <v>10836</v>
      </c>
      <c r="K2191">
        <v>413</v>
      </c>
      <c r="L2191">
        <v>9285</v>
      </c>
      <c r="M2191">
        <v>43.7</v>
      </c>
      <c r="N2191">
        <v>21.6</v>
      </c>
      <c r="O2191">
        <v>3</v>
      </c>
      <c r="P2191">
        <v>47.5</v>
      </c>
      <c r="Q2191">
        <v>46.5</v>
      </c>
      <c r="R2191">
        <v>35.5</v>
      </c>
      <c r="S2191" t="s">
        <v>24</v>
      </c>
      <c r="T2191">
        <v>0</v>
      </c>
      <c r="U2191">
        <v>10</v>
      </c>
      <c r="V2191" t="str">
        <f t="shared" si="35"/>
        <v>NÃO</v>
      </c>
    </row>
    <row r="2192" spans="1:22" x14ac:dyDescent="0.25">
      <c r="A2192" t="s">
        <v>10837</v>
      </c>
      <c r="B2192" t="s">
        <v>10838</v>
      </c>
      <c r="C2192" t="s">
        <v>10839</v>
      </c>
      <c r="D2192" t="s">
        <v>873</v>
      </c>
      <c r="E2192" t="s">
        <v>1474</v>
      </c>
      <c r="G2192">
        <v>20</v>
      </c>
      <c r="H2192" s="1" t="s">
        <v>24</v>
      </c>
      <c r="I2192" t="s">
        <v>10840</v>
      </c>
      <c r="J2192" t="s">
        <v>10841</v>
      </c>
      <c r="K2192">
        <v>413</v>
      </c>
      <c r="L2192">
        <v>9285</v>
      </c>
      <c r="M2192">
        <v>43.7</v>
      </c>
      <c r="N2192">
        <v>21.6</v>
      </c>
      <c r="O2192">
        <v>3</v>
      </c>
      <c r="P2192">
        <v>47.5</v>
      </c>
      <c r="Q2192">
        <v>46.5</v>
      </c>
      <c r="R2192">
        <v>35.5</v>
      </c>
      <c r="S2192" t="s">
        <v>24</v>
      </c>
      <c r="T2192">
        <v>0</v>
      </c>
      <c r="U2192">
        <v>10</v>
      </c>
      <c r="V2192" t="str">
        <f t="shared" si="35"/>
        <v>NÃO</v>
      </c>
    </row>
    <row r="2193" spans="1:22" x14ac:dyDescent="0.25">
      <c r="A2193" t="s">
        <v>10842</v>
      </c>
      <c r="B2193" t="s">
        <v>10843</v>
      </c>
      <c r="C2193" t="s">
        <v>10844</v>
      </c>
      <c r="D2193" t="s">
        <v>873</v>
      </c>
      <c r="E2193" t="s">
        <v>1474</v>
      </c>
      <c r="G2193">
        <v>1</v>
      </c>
      <c r="H2193" s="1" t="s">
        <v>24</v>
      </c>
      <c r="I2193" t="s">
        <v>10845</v>
      </c>
      <c r="J2193" t="s">
        <v>10846</v>
      </c>
      <c r="K2193">
        <v>3922</v>
      </c>
      <c r="L2193">
        <v>3923</v>
      </c>
      <c r="M2193">
        <v>1</v>
      </c>
      <c r="N2193">
        <v>1</v>
      </c>
      <c r="O2193">
        <v>1</v>
      </c>
      <c r="P2193">
        <v>1</v>
      </c>
      <c r="Q2193">
        <v>1</v>
      </c>
      <c r="R2193">
        <v>1</v>
      </c>
      <c r="S2193" t="s">
        <v>24</v>
      </c>
      <c r="T2193">
        <v>0</v>
      </c>
      <c r="U2193">
        <v>10</v>
      </c>
      <c r="V2193" t="str">
        <f t="shared" si="35"/>
        <v>NÃO</v>
      </c>
    </row>
    <row r="2194" spans="1:22" x14ac:dyDescent="0.25">
      <c r="A2194" t="s">
        <v>10847</v>
      </c>
      <c r="B2194" t="s">
        <v>10848</v>
      </c>
      <c r="C2194" t="s">
        <v>10849</v>
      </c>
      <c r="D2194" t="s">
        <v>873</v>
      </c>
      <c r="E2194" t="s">
        <v>1474</v>
      </c>
      <c r="G2194">
        <v>1</v>
      </c>
      <c r="H2194" s="1" t="s">
        <v>24</v>
      </c>
      <c r="I2194" t="s">
        <v>10850</v>
      </c>
      <c r="J2194" t="s">
        <v>10851</v>
      </c>
      <c r="K2194">
        <v>3922</v>
      </c>
      <c r="L2194">
        <v>3923</v>
      </c>
      <c r="M2194">
        <v>1</v>
      </c>
      <c r="N2194">
        <v>1</v>
      </c>
      <c r="O2194">
        <v>1</v>
      </c>
      <c r="P2194">
        <v>1</v>
      </c>
      <c r="Q2194">
        <v>1</v>
      </c>
      <c r="R2194">
        <v>1</v>
      </c>
      <c r="S2194" t="s">
        <v>24</v>
      </c>
      <c r="T2194">
        <v>0</v>
      </c>
      <c r="U2194">
        <v>10</v>
      </c>
      <c r="V2194" t="str">
        <f t="shared" si="35"/>
        <v>NÃO</v>
      </c>
    </row>
    <row r="2195" spans="1:22" x14ac:dyDescent="0.25">
      <c r="A2195" t="s">
        <v>10852</v>
      </c>
      <c r="B2195" t="s">
        <v>10853</v>
      </c>
      <c r="C2195" t="s">
        <v>10854</v>
      </c>
      <c r="D2195" t="s">
        <v>873</v>
      </c>
      <c r="E2195" t="s">
        <v>1474</v>
      </c>
      <c r="G2195">
        <v>1</v>
      </c>
      <c r="H2195" s="1" t="s">
        <v>24</v>
      </c>
      <c r="I2195" t="s">
        <v>10855</v>
      </c>
      <c r="J2195" t="s">
        <v>10856</v>
      </c>
      <c r="K2195">
        <v>3922</v>
      </c>
      <c r="L2195">
        <v>3923</v>
      </c>
      <c r="M2195">
        <v>1</v>
      </c>
      <c r="N2195">
        <v>1</v>
      </c>
      <c r="O2195">
        <v>1</v>
      </c>
      <c r="P2195">
        <v>1</v>
      </c>
      <c r="Q2195">
        <v>1</v>
      </c>
      <c r="R2195">
        <v>1</v>
      </c>
      <c r="S2195" t="s">
        <v>24</v>
      </c>
      <c r="T2195">
        <v>0</v>
      </c>
      <c r="U2195">
        <v>10</v>
      </c>
      <c r="V2195" t="str">
        <f t="shared" si="35"/>
        <v>NÃO</v>
      </c>
    </row>
    <row r="2196" spans="1:22" x14ac:dyDescent="0.25">
      <c r="A2196" t="s">
        <v>10857</v>
      </c>
      <c r="B2196" t="s">
        <v>10858</v>
      </c>
      <c r="C2196" t="s">
        <v>10859</v>
      </c>
      <c r="D2196" t="s">
        <v>873</v>
      </c>
      <c r="E2196" t="s">
        <v>1815</v>
      </c>
      <c r="G2196">
        <v>60</v>
      </c>
      <c r="H2196" s="1" t="s">
        <v>24</v>
      </c>
      <c r="I2196" t="s">
        <v>10860</v>
      </c>
      <c r="J2196" t="s">
        <v>10861</v>
      </c>
      <c r="K2196">
        <v>90</v>
      </c>
      <c r="L2196">
        <v>5400</v>
      </c>
      <c r="M2196">
        <v>24</v>
      </c>
      <c r="N2196">
        <v>6.2</v>
      </c>
      <c r="O2196">
        <v>1.4</v>
      </c>
      <c r="P2196">
        <v>0</v>
      </c>
      <c r="Q2196">
        <v>0</v>
      </c>
      <c r="R2196">
        <v>0</v>
      </c>
      <c r="S2196" t="s">
        <v>24</v>
      </c>
      <c r="T2196">
        <v>0</v>
      </c>
      <c r="U2196">
        <v>12</v>
      </c>
      <c r="V2196" t="str">
        <f t="shared" si="35"/>
        <v>NÃO</v>
      </c>
    </row>
    <row r="2197" spans="1:22" x14ac:dyDescent="0.25">
      <c r="A2197" t="s">
        <v>10862</v>
      </c>
      <c r="B2197" t="s">
        <v>10863</v>
      </c>
      <c r="C2197" t="s">
        <v>10864</v>
      </c>
      <c r="D2197" t="s">
        <v>873</v>
      </c>
      <c r="E2197" t="s">
        <v>386</v>
      </c>
      <c r="G2197">
        <v>60</v>
      </c>
      <c r="H2197" s="1" t="s">
        <v>24</v>
      </c>
      <c r="I2197" t="s">
        <v>10865</v>
      </c>
      <c r="J2197" t="s">
        <v>10866</v>
      </c>
      <c r="K2197">
        <v>60</v>
      </c>
      <c r="L2197">
        <v>3600</v>
      </c>
      <c r="M2197">
        <v>24</v>
      </c>
      <c r="N2197">
        <v>6.2</v>
      </c>
      <c r="O2197">
        <v>1.8</v>
      </c>
      <c r="P2197">
        <v>0</v>
      </c>
      <c r="Q2197">
        <v>0</v>
      </c>
      <c r="R2197">
        <v>0</v>
      </c>
      <c r="S2197" t="s">
        <v>24</v>
      </c>
      <c r="T2197">
        <v>0</v>
      </c>
      <c r="U2197">
        <v>10</v>
      </c>
      <c r="V2197" t="str">
        <f t="shared" si="35"/>
        <v>NÃO</v>
      </c>
    </row>
    <row r="2198" spans="1:22" x14ac:dyDescent="0.25">
      <c r="A2198" t="s">
        <v>10867</v>
      </c>
      <c r="B2198" t="s">
        <v>10868</v>
      </c>
      <c r="C2198" t="s">
        <v>10869</v>
      </c>
      <c r="D2198" t="s">
        <v>873</v>
      </c>
      <c r="E2198" t="s">
        <v>386</v>
      </c>
      <c r="G2198">
        <v>60</v>
      </c>
      <c r="H2198" s="1" t="s">
        <v>24</v>
      </c>
      <c r="I2198" t="s">
        <v>10870</v>
      </c>
      <c r="J2198" t="s">
        <v>10871</v>
      </c>
      <c r="K2198">
        <v>50</v>
      </c>
      <c r="L2198">
        <v>3000</v>
      </c>
      <c r="M2198">
        <v>24</v>
      </c>
      <c r="N2198">
        <v>6.2</v>
      </c>
      <c r="O2198">
        <v>1.5</v>
      </c>
      <c r="P2198">
        <v>0</v>
      </c>
      <c r="Q2198">
        <v>0</v>
      </c>
      <c r="R2198">
        <v>0</v>
      </c>
      <c r="S2198" t="s">
        <v>24</v>
      </c>
      <c r="T2198">
        <v>0</v>
      </c>
      <c r="U2198">
        <v>10</v>
      </c>
      <c r="V2198" t="str">
        <f t="shared" si="35"/>
        <v>NÃO</v>
      </c>
    </row>
    <row r="2199" spans="1:22" x14ac:dyDescent="0.25">
      <c r="A2199" t="s">
        <v>10872</v>
      </c>
      <c r="B2199" t="s">
        <v>10873</v>
      </c>
      <c r="C2199" t="s">
        <v>10874</v>
      </c>
      <c r="D2199" t="s">
        <v>873</v>
      </c>
      <c r="E2199" t="s">
        <v>386</v>
      </c>
      <c r="G2199">
        <v>60</v>
      </c>
      <c r="H2199" s="1" t="s">
        <v>24</v>
      </c>
      <c r="I2199" t="s">
        <v>10875</v>
      </c>
      <c r="J2199" t="s">
        <v>10876</v>
      </c>
      <c r="K2199">
        <v>50</v>
      </c>
      <c r="L2199">
        <v>3365</v>
      </c>
      <c r="M2199">
        <v>24</v>
      </c>
      <c r="N2199">
        <v>6.2</v>
      </c>
      <c r="O2199">
        <v>1.8</v>
      </c>
      <c r="P2199">
        <v>38.5</v>
      </c>
      <c r="Q2199">
        <v>25.5</v>
      </c>
      <c r="R2199">
        <v>17</v>
      </c>
      <c r="S2199" t="s">
        <v>24</v>
      </c>
      <c r="T2199">
        <v>0</v>
      </c>
      <c r="U2199">
        <v>10</v>
      </c>
      <c r="V2199" t="str">
        <f t="shared" si="35"/>
        <v>NÃO</v>
      </c>
    </row>
    <row r="2200" spans="1:22" x14ac:dyDescent="0.25">
      <c r="A2200" t="s">
        <v>10877</v>
      </c>
      <c r="B2200" t="s">
        <v>10878</v>
      </c>
      <c r="C2200" t="s">
        <v>10879</v>
      </c>
      <c r="D2200" t="s">
        <v>873</v>
      </c>
      <c r="E2200" t="s">
        <v>1815</v>
      </c>
      <c r="G2200">
        <v>60</v>
      </c>
      <c r="H2200" s="1" t="s">
        <v>24</v>
      </c>
      <c r="I2200" t="s">
        <v>10880</v>
      </c>
      <c r="J2200" t="s">
        <v>10881</v>
      </c>
      <c r="K2200">
        <v>44</v>
      </c>
      <c r="L2200">
        <v>2930</v>
      </c>
      <c r="M2200">
        <v>24</v>
      </c>
      <c r="N2200">
        <v>6.2</v>
      </c>
      <c r="O2200">
        <v>1.4</v>
      </c>
      <c r="P2200">
        <v>38.5</v>
      </c>
      <c r="Q2200">
        <v>25.5</v>
      </c>
      <c r="R2200">
        <v>11.5</v>
      </c>
      <c r="S2200" t="s">
        <v>24</v>
      </c>
      <c r="T2200">
        <v>0</v>
      </c>
      <c r="U2200">
        <v>12</v>
      </c>
      <c r="V2200" t="str">
        <f t="shared" si="35"/>
        <v>NÃO</v>
      </c>
    </row>
    <row r="2201" spans="1:22" x14ac:dyDescent="0.25">
      <c r="A2201" t="s">
        <v>10882</v>
      </c>
      <c r="B2201" t="s">
        <v>10883</v>
      </c>
      <c r="C2201" t="s">
        <v>10884</v>
      </c>
      <c r="D2201" t="s">
        <v>873</v>
      </c>
      <c r="E2201" t="s">
        <v>1815</v>
      </c>
      <c r="G2201">
        <v>60</v>
      </c>
      <c r="H2201" s="1" t="s">
        <v>24</v>
      </c>
      <c r="I2201" t="s">
        <v>10885</v>
      </c>
      <c r="J2201" t="s">
        <v>10886</v>
      </c>
      <c r="K2201">
        <v>44</v>
      </c>
      <c r="L2201">
        <v>2930</v>
      </c>
      <c r="M2201">
        <v>24</v>
      </c>
      <c r="N2201">
        <v>6.2</v>
      </c>
      <c r="O2201">
        <v>1.4</v>
      </c>
      <c r="P2201">
        <v>38.5</v>
      </c>
      <c r="Q2201">
        <v>25.5</v>
      </c>
      <c r="R2201">
        <v>11.5</v>
      </c>
      <c r="S2201" t="s">
        <v>24</v>
      </c>
      <c r="T2201">
        <v>0</v>
      </c>
      <c r="U2201">
        <v>12</v>
      </c>
      <c r="V2201" t="str">
        <f t="shared" si="35"/>
        <v>NÃO</v>
      </c>
    </row>
    <row r="2202" spans="1:22" x14ac:dyDescent="0.25">
      <c r="A2202" t="s">
        <v>10887</v>
      </c>
      <c r="B2202" t="s">
        <v>10888</v>
      </c>
      <c r="C2202" t="s">
        <v>10889</v>
      </c>
      <c r="D2202" t="s">
        <v>873</v>
      </c>
      <c r="E2202" t="s">
        <v>386</v>
      </c>
      <c r="G2202">
        <v>60</v>
      </c>
      <c r="H2202" s="1" t="s">
        <v>24</v>
      </c>
      <c r="I2202" t="s">
        <v>10890</v>
      </c>
      <c r="J2202" t="s">
        <v>10891</v>
      </c>
      <c r="K2202">
        <v>50</v>
      </c>
      <c r="L2202">
        <v>3365</v>
      </c>
      <c r="M2202">
        <v>24</v>
      </c>
      <c r="N2202">
        <v>6.2</v>
      </c>
      <c r="O2202">
        <v>1.8</v>
      </c>
      <c r="P2202">
        <v>38.5</v>
      </c>
      <c r="Q2202">
        <v>25.5</v>
      </c>
      <c r="R2202">
        <v>17</v>
      </c>
      <c r="S2202" t="s">
        <v>24</v>
      </c>
      <c r="T2202">
        <v>0</v>
      </c>
      <c r="U2202">
        <v>10</v>
      </c>
      <c r="V2202" t="str">
        <f t="shared" si="35"/>
        <v>NÃO</v>
      </c>
    </row>
    <row r="2203" spans="1:22" x14ac:dyDescent="0.25">
      <c r="A2203" t="s">
        <v>10892</v>
      </c>
      <c r="B2203" t="s">
        <v>10893</v>
      </c>
      <c r="C2203" t="s">
        <v>10894</v>
      </c>
      <c r="D2203" t="s">
        <v>873</v>
      </c>
      <c r="E2203" t="s">
        <v>386</v>
      </c>
      <c r="G2203">
        <v>60</v>
      </c>
      <c r="H2203" s="1" t="s">
        <v>24</v>
      </c>
      <c r="I2203" t="s">
        <v>10895</v>
      </c>
      <c r="J2203" t="s">
        <v>10896</v>
      </c>
      <c r="K2203">
        <v>43</v>
      </c>
      <c r="L2203">
        <v>2882</v>
      </c>
      <c r="M2203">
        <v>24</v>
      </c>
      <c r="N2203">
        <v>6.2</v>
      </c>
      <c r="O2203">
        <v>1.5</v>
      </c>
      <c r="P2203">
        <v>38.5</v>
      </c>
      <c r="Q2203">
        <v>25.5</v>
      </c>
      <c r="R2203">
        <v>11.5</v>
      </c>
      <c r="S2203" t="s">
        <v>24</v>
      </c>
      <c r="T2203">
        <v>0</v>
      </c>
      <c r="U2203">
        <v>10</v>
      </c>
      <c r="V2203" t="str">
        <f t="shared" si="35"/>
        <v>NÃO</v>
      </c>
    </row>
    <row r="2204" spans="1:22" x14ac:dyDescent="0.25">
      <c r="A2204" t="s">
        <v>10897</v>
      </c>
      <c r="B2204" t="s">
        <v>10898</v>
      </c>
      <c r="C2204" t="s">
        <v>10899</v>
      </c>
      <c r="D2204" t="s">
        <v>873</v>
      </c>
      <c r="E2204" t="s">
        <v>386</v>
      </c>
      <c r="G2204">
        <v>60</v>
      </c>
      <c r="H2204" s="1" t="s">
        <v>24</v>
      </c>
      <c r="I2204" t="s">
        <v>10900</v>
      </c>
      <c r="J2204" t="s">
        <v>10901</v>
      </c>
      <c r="K2204">
        <v>43</v>
      </c>
      <c r="L2204">
        <v>2882</v>
      </c>
      <c r="M2204">
        <v>24</v>
      </c>
      <c r="N2204">
        <v>6.2</v>
      </c>
      <c r="O2204">
        <v>1.5</v>
      </c>
      <c r="P2204">
        <v>38.5</v>
      </c>
      <c r="Q2204">
        <v>25.5</v>
      </c>
      <c r="R2204">
        <v>11.5</v>
      </c>
      <c r="S2204" t="s">
        <v>24</v>
      </c>
      <c r="T2204">
        <v>0</v>
      </c>
      <c r="U2204">
        <v>10</v>
      </c>
      <c r="V2204" t="str">
        <f t="shared" si="35"/>
        <v>NÃO</v>
      </c>
    </row>
    <row r="2205" spans="1:22" x14ac:dyDescent="0.25">
      <c r="A2205" t="s">
        <v>10902</v>
      </c>
      <c r="B2205" t="s">
        <v>10903</v>
      </c>
      <c r="C2205" t="s">
        <v>10904</v>
      </c>
      <c r="D2205" t="s">
        <v>645</v>
      </c>
      <c r="E2205" t="s">
        <v>112</v>
      </c>
      <c r="G2205">
        <v>6</v>
      </c>
      <c r="H2205" s="1" t="s">
        <v>24</v>
      </c>
      <c r="I2205" t="s">
        <v>10905</v>
      </c>
      <c r="J2205" t="s">
        <v>10906</v>
      </c>
      <c r="K2205">
        <v>540</v>
      </c>
      <c r="L2205">
        <v>3241</v>
      </c>
      <c r="M2205">
        <v>14.1</v>
      </c>
      <c r="N2205">
        <v>10.7</v>
      </c>
      <c r="O2205">
        <v>29.2</v>
      </c>
      <c r="P2205">
        <v>32.6</v>
      </c>
      <c r="Q2205">
        <v>21.4</v>
      </c>
      <c r="R2205">
        <v>29.6</v>
      </c>
      <c r="S2205" t="s">
        <v>24</v>
      </c>
      <c r="T2205">
        <v>0</v>
      </c>
      <c r="U2205">
        <v>15</v>
      </c>
      <c r="V2205" t="str">
        <f t="shared" si="35"/>
        <v>NÃO</v>
      </c>
    </row>
    <row r="2206" spans="1:22" x14ac:dyDescent="0.25">
      <c r="A2206" t="s">
        <v>10907</v>
      </c>
      <c r="B2206" t="s">
        <v>10908</v>
      </c>
      <c r="C2206" t="s">
        <v>10909</v>
      </c>
      <c r="D2206" t="s">
        <v>645</v>
      </c>
      <c r="E2206" t="s">
        <v>112</v>
      </c>
      <c r="G2206">
        <v>6</v>
      </c>
      <c r="H2206" s="1" t="s">
        <v>24</v>
      </c>
      <c r="I2206" t="s">
        <v>10910</v>
      </c>
      <c r="J2206" t="s">
        <v>10911</v>
      </c>
      <c r="K2206">
        <v>513</v>
      </c>
      <c r="L2206">
        <v>3280</v>
      </c>
      <c r="M2206">
        <v>14.1</v>
      </c>
      <c r="N2206">
        <v>10.7</v>
      </c>
      <c r="O2206">
        <v>25.8</v>
      </c>
      <c r="P2206">
        <v>32.200000000000003</v>
      </c>
      <c r="Q2206">
        <v>21.4</v>
      </c>
      <c r="R2206">
        <v>25.8</v>
      </c>
      <c r="S2206" t="s">
        <v>24</v>
      </c>
      <c r="T2206">
        <v>0</v>
      </c>
      <c r="U2206">
        <v>15</v>
      </c>
      <c r="V2206" t="str">
        <f t="shared" si="35"/>
        <v>NÃO</v>
      </c>
    </row>
    <row r="2207" spans="1:22" x14ac:dyDescent="0.25">
      <c r="A2207" t="s">
        <v>10912</v>
      </c>
      <c r="B2207" t="s">
        <v>10913</v>
      </c>
      <c r="C2207" t="s">
        <v>10914</v>
      </c>
      <c r="D2207" t="s">
        <v>645</v>
      </c>
      <c r="E2207" t="s">
        <v>112</v>
      </c>
      <c r="G2207">
        <v>4</v>
      </c>
      <c r="H2207" s="1" t="s">
        <v>24</v>
      </c>
      <c r="I2207" t="s">
        <v>10915</v>
      </c>
      <c r="J2207" t="s">
        <v>10916</v>
      </c>
      <c r="K2207">
        <v>1035</v>
      </c>
      <c r="L2207">
        <v>4140</v>
      </c>
      <c r="M2207">
        <v>13.5</v>
      </c>
      <c r="N2207">
        <v>13.5</v>
      </c>
      <c r="O2207">
        <v>18</v>
      </c>
      <c r="P2207">
        <v>29.4</v>
      </c>
      <c r="Q2207">
        <v>38.200000000000003</v>
      </c>
      <c r="R2207">
        <v>29.4</v>
      </c>
      <c r="S2207" t="s">
        <v>24</v>
      </c>
      <c r="T2207">
        <v>0</v>
      </c>
      <c r="U2207">
        <v>15</v>
      </c>
      <c r="V2207" t="str">
        <f t="shared" si="35"/>
        <v>NÃO</v>
      </c>
    </row>
    <row r="2208" spans="1:22" x14ac:dyDescent="0.25">
      <c r="A2208" t="s">
        <v>10917</v>
      </c>
      <c r="B2208" t="s">
        <v>10918</v>
      </c>
      <c r="C2208" t="s">
        <v>10919</v>
      </c>
      <c r="D2208" t="s">
        <v>645</v>
      </c>
      <c r="E2208" t="s">
        <v>112</v>
      </c>
      <c r="F2208" t="s">
        <v>155</v>
      </c>
      <c r="G2208">
        <v>6</v>
      </c>
      <c r="H2208" s="1" t="s">
        <v>24</v>
      </c>
      <c r="I2208" t="s">
        <v>10920</v>
      </c>
      <c r="J2208" t="s">
        <v>10921</v>
      </c>
      <c r="K2208">
        <v>615</v>
      </c>
      <c r="L2208">
        <v>3690</v>
      </c>
      <c r="M2208">
        <v>13.7</v>
      </c>
      <c r="N2208">
        <v>11.5</v>
      </c>
      <c r="O2208">
        <v>28.5</v>
      </c>
      <c r="P2208">
        <v>35.4</v>
      </c>
      <c r="Q2208">
        <v>24.9</v>
      </c>
      <c r="R2208">
        <v>29.7</v>
      </c>
      <c r="S2208" t="s">
        <v>24</v>
      </c>
      <c r="T2208">
        <v>0</v>
      </c>
      <c r="U2208">
        <v>15</v>
      </c>
      <c r="V2208" t="str">
        <f t="shared" si="35"/>
        <v>NÃO</v>
      </c>
    </row>
    <row r="2209" spans="1:22" x14ac:dyDescent="0.25">
      <c r="A2209" t="s">
        <v>10922</v>
      </c>
      <c r="B2209" t="s">
        <v>10923</v>
      </c>
      <c r="C2209" t="s">
        <v>10924</v>
      </c>
      <c r="D2209" t="s">
        <v>645</v>
      </c>
      <c r="E2209" t="s">
        <v>112</v>
      </c>
      <c r="G2209">
        <v>6</v>
      </c>
      <c r="H2209" s="1" t="s">
        <v>24</v>
      </c>
      <c r="I2209" t="s">
        <v>10925</v>
      </c>
      <c r="J2209" t="s">
        <v>10926</v>
      </c>
      <c r="K2209">
        <v>513</v>
      </c>
      <c r="L2209">
        <v>3280</v>
      </c>
      <c r="M2209">
        <v>14.1</v>
      </c>
      <c r="N2209">
        <v>10.7</v>
      </c>
      <c r="O2209">
        <v>25.8</v>
      </c>
      <c r="P2209">
        <v>32.200000000000003</v>
      </c>
      <c r="Q2209">
        <v>21.4</v>
      </c>
      <c r="R2209">
        <v>25.8</v>
      </c>
      <c r="S2209" t="s">
        <v>24</v>
      </c>
      <c r="T2209">
        <v>0</v>
      </c>
      <c r="U2209">
        <v>15</v>
      </c>
      <c r="V2209" t="str">
        <f t="shared" si="35"/>
        <v>NÃO</v>
      </c>
    </row>
    <row r="2210" spans="1:22" x14ac:dyDescent="0.25">
      <c r="A2210" t="s">
        <v>10927</v>
      </c>
      <c r="B2210" t="s">
        <v>10928</v>
      </c>
      <c r="C2210" t="s">
        <v>10929</v>
      </c>
      <c r="D2210" t="s">
        <v>645</v>
      </c>
      <c r="E2210" t="s">
        <v>112</v>
      </c>
      <c r="G2210">
        <v>6</v>
      </c>
      <c r="H2210" s="1" t="s">
        <v>24</v>
      </c>
      <c r="I2210" t="s">
        <v>10930</v>
      </c>
      <c r="J2210" t="s">
        <v>10931</v>
      </c>
      <c r="K2210">
        <v>520</v>
      </c>
      <c r="L2210">
        <v>3170</v>
      </c>
      <c r="M2210">
        <v>16</v>
      </c>
      <c r="N2210">
        <v>16</v>
      </c>
      <c r="O2210">
        <v>20</v>
      </c>
      <c r="P2210">
        <v>42.6</v>
      </c>
      <c r="Q2210">
        <v>29.1</v>
      </c>
      <c r="R2210">
        <v>20.8</v>
      </c>
      <c r="S2210" t="s">
        <v>24</v>
      </c>
      <c r="T2210">
        <v>0</v>
      </c>
      <c r="U2210">
        <v>15</v>
      </c>
      <c r="V2210" t="str">
        <f t="shared" si="35"/>
        <v>NÃO</v>
      </c>
    </row>
    <row r="2211" spans="1:22" x14ac:dyDescent="0.25">
      <c r="A2211" t="s">
        <v>10932</v>
      </c>
      <c r="B2211" t="s">
        <v>10933</v>
      </c>
      <c r="C2211" t="s">
        <v>10934</v>
      </c>
      <c r="D2211" t="s">
        <v>645</v>
      </c>
      <c r="E2211" t="s">
        <v>104</v>
      </c>
      <c r="F2211" t="s">
        <v>105</v>
      </c>
      <c r="G2211">
        <v>6</v>
      </c>
      <c r="H2211" s="1" t="s">
        <v>47</v>
      </c>
      <c r="I2211" t="s">
        <v>10935</v>
      </c>
      <c r="J2211" t="s">
        <v>10936</v>
      </c>
      <c r="K2211">
        <v>650</v>
      </c>
      <c r="L2211">
        <v>3900</v>
      </c>
      <c r="M2211">
        <v>14</v>
      </c>
      <c r="N2211">
        <v>8</v>
      </c>
      <c r="O2211">
        <v>20.5</v>
      </c>
      <c r="P2211">
        <v>0</v>
      </c>
      <c r="Q2211">
        <v>0</v>
      </c>
      <c r="R2211">
        <v>0</v>
      </c>
      <c r="S2211" t="s">
        <v>24</v>
      </c>
      <c r="T2211">
        <v>0</v>
      </c>
      <c r="U2211">
        <v>10</v>
      </c>
      <c r="V2211" t="str">
        <f t="shared" si="35"/>
        <v>SIM</v>
      </c>
    </row>
    <row r="2212" spans="1:22" x14ac:dyDescent="0.25">
      <c r="A2212" t="s">
        <v>10937</v>
      </c>
      <c r="B2212" t="s">
        <v>10938</v>
      </c>
      <c r="C2212" t="s">
        <v>10939</v>
      </c>
      <c r="D2212" t="s">
        <v>645</v>
      </c>
      <c r="E2212" t="s">
        <v>112</v>
      </c>
      <c r="G2212">
        <v>6</v>
      </c>
      <c r="H2212" s="1" t="s">
        <v>24</v>
      </c>
      <c r="I2212" t="s">
        <v>10940</v>
      </c>
      <c r="J2212" t="s">
        <v>10941</v>
      </c>
      <c r="K2212">
        <v>642</v>
      </c>
      <c r="L2212">
        <v>3852</v>
      </c>
      <c r="M2212">
        <v>180</v>
      </c>
      <c r="N2212">
        <v>227</v>
      </c>
      <c r="O2212">
        <v>180</v>
      </c>
      <c r="P2212">
        <v>43</v>
      </c>
      <c r="Q2212">
        <v>28.8</v>
      </c>
      <c r="R2212">
        <v>16.7</v>
      </c>
      <c r="S2212" t="s">
        <v>24</v>
      </c>
      <c r="T2212">
        <v>0</v>
      </c>
      <c r="U2212">
        <v>15</v>
      </c>
      <c r="V2212" t="str">
        <f t="shared" si="35"/>
        <v>NÃO</v>
      </c>
    </row>
    <row r="2213" spans="1:22" x14ac:dyDescent="0.25">
      <c r="A2213" t="s">
        <v>10942</v>
      </c>
      <c r="B2213" t="s">
        <v>10943</v>
      </c>
      <c r="C2213" t="s">
        <v>10944</v>
      </c>
      <c r="D2213" t="s">
        <v>645</v>
      </c>
      <c r="E2213" t="s">
        <v>112</v>
      </c>
      <c r="G2213">
        <v>6</v>
      </c>
      <c r="H2213" s="1" t="s">
        <v>24</v>
      </c>
      <c r="I2213" t="s">
        <v>10945</v>
      </c>
      <c r="J2213" t="s">
        <v>10946</v>
      </c>
      <c r="K2213">
        <v>480</v>
      </c>
      <c r="L2213">
        <v>3436</v>
      </c>
      <c r="M2213">
        <v>16</v>
      </c>
      <c r="N2213">
        <v>16</v>
      </c>
      <c r="O2213">
        <v>20</v>
      </c>
      <c r="P2213">
        <v>42.6</v>
      </c>
      <c r="Q2213">
        <v>29.1</v>
      </c>
      <c r="R2213">
        <v>20.8</v>
      </c>
      <c r="S2213" t="s">
        <v>24</v>
      </c>
      <c r="T2213">
        <v>0</v>
      </c>
      <c r="U2213">
        <v>15</v>
      </c>
      <c r="V2213" t="str">
        <f t="shared" si="35"/>
        <v>NÃO</v>
      </c>
    </row>
    <row r="2214" spans="1:22" x14ac:dyDescent="0.25">
      <c r="A2214" t="s">
        <v>10947</v>
      </c>
      <c r="B2214" t="s">
        <v>10948</v>
      </c>
      <c r="C2214" t="s">
        <v>10949</v>
      </c>
      <c r="D2214" t="s">
        <v>645</v>
      </c>
      <c r="E2214" t="s">
        <v>112</v>
      </c>
      <c r="G2214">
        <v>6</v>
      </c>
      <c r="H2214" s="1" t="s">
        <v>24</v>
      </c>
      <c r="I2214" t="s">
        <v>10950</v>
      </c>
      <c r="J2214" t="s">
        <v>10951</v>
      </c>
      <c r="K2214">
        <v>480</v>
      </c>
      <c r="L2214">
        <v>3436</v>
      </c>
      <c r="M2214">
        <v>16</v>
      </c>
      <c r="N2214">
        <v>16</v>
      </c>
      <c r="O2214">
        <v>20</v>
      </c>
      <c r="P2214">
        <v>42.6</v>
      </c>
      <c r="Q2214">
        <v>29.1</v>
      </c>
      <c r="R2214">
        <v>20.8</v>
      </c>
      <c r="S2214" t="s">
        <v>24</v>
      </c>
      <c r="T2214">
        <v>0</v>
      </c>
      <c r="U2214">
        <v>15</v>
      </c>
      <c r="V2214" t="str">
        <f t="shared" si="35"/>
        <v>NÃO</v>
      </c>
    </row>
    <row r="2215" spans="1:22" x14ac:dyDescent="0.25">
      <c r="A2215" t="s">
        <v>10952</v>
      </c>
      <c r="B2215" t="s">
        <v>10953</v>
      </c>
      <c r="C2215" t="s">
        <v>10954</v>
      </c>
      <c r="D2215" t="s">
        <v>645</v>
      </c>
      <c r="E2215" t="s">
        <v>112</v>
      </c>
      <c r="G2215">
        <v>6</v>
      </c>
      <c r="H2215" s="1" t="s">
        <v>24</v>
      </c>
      <c r="I2215" t="s">
        <v>10955</v>
      </c>
      <c r="J2215" t="s">
        <v>10956</v>
      </c>
      <c r="K2215">
        <v>372</v>
      </c>
      <c r="L2215">
        <v>2281</v>
      </c>
      <c r="M2215">
        <v>15.95</v>
      </c>
      <c r="N2215">
        <v>13.9</v>
      </c>
      <c r="O2215">
        <v>15.8</v>
      </c>
      <c r="P2215">
        <v>42.6</v>
      </c>
      <c r="Q2215">
        <v>29.1</v>
      </c>
      <c r="R2215">
        <v>20.8</v>
      </c>
      <c r="S2215" t="s">
        <v>24</v>
      </c>
      <c r="T2215">
        <v>0</v>
      </c>
      <c r="U2215">
        <v>15</v>
      </c>
      <c r="V2215" t="str">
        <f t="shared" si="35"/>
        <v>NÃO</v>
      </c>
    </row>
    <row r="2216" spans="1:22" x14ac:dyDescent="0.25">
      <c r="A2216" t="s">
        <v>10957</v>
      </c>
      <c r="B2216" t="s">
        <v>10958</v>
      </c>
      <c r="C2216" t="s">
        <v>10959</v>
      </c>
      <c r="D2216" t="s">
        <v>133</v>
      </c>
      <c r="E2216" t="s">
        <v>62</v>
      </c>
      <c r="G2216">
        <v>20</v>
      </c>
      <c r="H2216" s="1" t="s">
        <v>24</v>
      </c>
      <c r="I2216" t="s">
        <v>10960</v>
      </c>
      <c r="J2216" t="s">
        <v>10961</v>
      </c>
      <c r="K2216">
        <v>74</v>
      </c>
      <c r="L2216">
        <v>2217</v>
      </c>
      <c r="M2216">
        <v>7</v>
      </c>
      <c r="N2216">
        <v>7</v>
      </c>
      <c r="O2216">
        <v>22</v>
      </c>
      <c r="P2216">
        <v>48</v>
      </c>
      <c r="Q2216">
        <v>36</v>
      </c>
      <c r="R2216">
        <v>21</v>
      </c>
      <c r="S2216" t="s">
        <v>24</v>
      </c>
      <c r="T2216">
        <v>0</v>
      </c>
      <c r="U2216">
        <v>10</v>
      </c>
      <c r="V2216" t="str">
        <f t="shared" si="35"/>
        <v>NÃO</v>
      </c>
    </row>
    <row r="2217" spans="1:22" x14ac:dyDescent="0.25">
      <c r="A2217" t="s">
        <v>10962</v>
      </c>
      <c r="B2217" t="s">
        <v>10963</v>
      </c>
      <c r="C2217" t="s">
        <v>10964</v>
      </c>
      <c r="D2217" t="s">
        <v>133</v>
      </c>
      <c r="E2217" t="s">
        <v>62</v>
      </c>
      <c r="G2217">
        <v>20</v>
      </c>
      <c r="H2217" s="1" t="s">
        <v>24</v>
      </c>
      <c r="I2217" t="s">
        <v>10965</v>
      </c>
      <c r="J2217" t="s">
        <v>10966</v>
      </c>
      <c r="K2217">
        <v>107</v>
      </c>
      <c r="L2217">
        <v>2140</v>
      </c>
      <c r="M2217">
        <v>9</v>
      </c>
      <c r="N2217">
        <v>9</v>
      </c>
      <c r="O2217">
        <v>24</v>
      </c>
      <c r="P2217">
        <v>63</v>
      </c>
      <c r="Q2217">
        <v>51</v>
      </c>
      <c r="R2217">
        <v>27</v>
      </c>
      <c r="S2217" t="s">
        <v>24</v>
      </c>
      <c r="T2217">
        <v>0</v>
      </c>
      <c r="U2217">
        <v>10</v>
      </c>
      <c r="V2217" t="str">
        <f t="shared" si="35"/>
        <v>NÃO</v>
      </c>
    </row>
    <row r="2218" spans="1:22" x14ac:dyDescent="0.25">
      <c r="A2218" t="s">
        <v>10967</v>
      </c>
      <c r="B2218" t="s">
        <v>10968</v>
      </c>
      <c r="C2218" t="s">
        <v>10969</v>
      </c>
      <c r="D2218" t="s">
        <v>133</v>
      </c>
      <c r="E2218" t="s">
        <v>62</v>
      </c>
      <c r="G2218">
        <v>30</v>
      </c>
      <c r="H2218" s="1" t="s">
        <v>24</v>
      </c>
      <c r="I2218" t="s">
        <v>10970</v>
      </c>
      <c r="J2218" t="s">
        <v>10971</v>
      </c>
      <c r="K2218">
        <v>54</v>
      </c>
      <c r="L2218">
        <v>1620</v>
      </c>
      <c r="M2218">
        <v>9</v>
      </c>
      <c r="N2218">
        <v>9</v>
      </c>
      <c r="O2218">
        <v>22</v>
      </c>
      <c r="P2218">
        <v>37</v>
      </c>
      <c r="Q2218">
        <v>40</v>
      </c>
      <c r="R2218">
        <v>23</v>
      </c>
      <c r="S2218" t="s">
        <v>24</v>
      </c>
      <c r="T2218">
        <v>0</v>
      </c>
      <c r="U2218">
        <v>10</v>
      </c>
      <c r="V2218" t="str">
        <f t="shared" si="35"/>
        <v>NÃO</v>
      </c>
    </row>
    <row r="2219" spans="1:22" x14ac:dyDescent="0.25">
      <c r="A2219" t="s">
        <v>10972</v>
      </c>
      <c r="B2219" t="s">
        <v>10973</v>
      </c>
      <c r="C2219" t="s">
        <v>10974</v>
      </c>
      <c r="D2219" t="s">
        <v>5285</v>
      </c>
      <c r="E2219" t="s">
        <v>614</v>
      </c>
      <c r="G2219">
        <v>160</v>
      </c>
      <c r="H2219" s="1" t="s">
        <v>24</v>
      </c>
      <c r="I2219" t="s">
        <v>10975</v>
      </c>
      <c r="K2219">
        <v>100</v>
      </c>
      <c r="L2219">
        <v>16000</v>
      </c>
      <c r="M2219">
        <v>42</v>
      </c>
      <c r="N2219">
        <v>32</v>
      </c>
      <c r="O2219">
        <v>32.299999999999997</v>
      </c>
      <c r="P2219">
        <v>0</v>
      </c>
      <c r="Q2219">
        <v>0</v>
      </c>
      <c r="R2219">
        <v>0</v>
      </c>
      <c r="S2219" t="s">
        <v>24</v>
      </c>
      <c r="T2219">
        <v>0</v>
      </c>
      <c r="U2219">
        <v>0</v>
      </c>
      <c r="V2219" t="str">
        <f t="shared" si="35"/>
        <v>NÃO</v>
      </c>
    </row>
    <row r="2220" spans="1:22" x14ac:dyDescent="0.25">
      <c r="A2220" t="s">
        <v>10976</v>
      </c>
      <c r="B2220" t="s">
        <v>10977</v>
      </c>
      <c r="C2220" t="s">
        <v>10978</v>
      </c>
      <c r="D2220" t="s">
        <v>5285</v>
      </c>
      <c r="E2220" t="s">
        <v>614</v>
      </c>
      <c r="G2220">
        <v>80</v>
      </c>
      <c r="H2220" s="1" t="s">
        <v>24</v>
      </c>
      <c r="I2220" t="s">
        <v>10979</v>
      </c>
      <c r="K2220">
        <v>100</v>
      </c>
      <c r="L2220">
        <v>8000</v>
      </c>
      <c r="M2220">
        <v>42</v>
      </c>
      <c r="N2220">
        <v>32</v>
      </c>
      <c r="O2220">
        <v>32.299999999999997</v>
      </c>
      <c r="P2220">
        <v>0</v>
      </c>
      <c r="Q2220">
        <v>0</v>
      </c>
      <c r="R2220">
        <v>0</v>
      </c>
      <c r="S2220" t="s">
        <v>24</v>
      </c>
      <c r="T2220">
        <v>0</v>
      </c>
      <c r="U2220">
        <v>0</v>
      </c>
      <c r="V2220" t="str">
        <f t="shared" si="35"/>
        <v>NÃO</v>
      </c>
    </row>
    <row r="2221" spans="1:22" x14ac:dyDescent="0.25">
      <c r="A2221" t="s">
        <v>10980</v>
      </c>
      <c r="B2221" t="s">
        <v>10981</v>
      </c>
      <c r="C2221" t="s">
        <v>10982</v>
      </c>
      <c r="D2221" t="s">
        <v>5285</v>
      </c>
      <c r="E2221" t="s">
        <v>614</v>
      </c>
      <c r="G2221">
        <v>50</v>
      </c>
      <c r="H2221" s="1" t="s">
        <v>24</v>
      </c>
      <c r="I2221" t="s">
        <v>10983</v>
      </c>
      <c r="K2221">
        <v>100</v>
      </c>
      <c r="L2221">
        <v>5000</v>
      </c>
      <c r="M2221">
        <v>42</v>
      </c>
      <c r="N2221">
        <v>32</v>
      </c>
      <c r="O2221">
        <v>32.299999999999997</v>
      </c>
      <c r="P2221">
        <v>0</v>
      </c>
      <c r="Q2221">
        <v>0</v>
      </c>
      <c r="R2221">
        <v>0</v>
      </c>
      <c r="S2221" t="s">
        <v>24</v>
      </c>
      <c r="T2221">
        <v>0</v>
      </c>
      <c r="U2221">
        <v>0</v>
      </c>
      <c r="V2221" t="str">
        <f t="shared" si="35"/>
        <v>NÃO</v>
      </c>
    </row>
    <row r="2222" spans="1:22" x14ac:dyDescent="0.25">
      <c r="A2222" t="s">
        <v>10984</v>
      </c>
      <c r="B2222" t="s">
        <v>10985</v>
      </c>
      <c r="C2222" t="s">
        <v>1494</v>
      </c>
      <c r="D2222" t="s">
        <v>5285</v>
      </c>
      <c r="E2222" t="s">
        <v>614</v>
      </c>
      <c r="G2222">
        <v>30</v>
      </c>
      <c r="H2222" s="1" t="s">
        <v>24</v>
      </c>
      <c r="I2222" t="s">
        <v>10986</v>
      </c>
      <c r="K2222">
        <v>500</v>
      </c>
      <c r="L2222">
        <v>15000</v>
      </c>
      <c r="M2222">
        <v>59.8</v>
      </c>
      <c r="N2222">
        <v>66.599999999999994</v>
      </c>
      <c r="O2222">
        <v>40</v>
      </c>
      <c r="P2222">
        <v>0</v>
      </c>
      <c r="Q2222">
        <v>0</v>
      </c>
      <c r="R2222">
        <v>0</v>
      </c>
      <c r="S2222" t="s">
        <v>24</v>
      </c>
      <c r="T2222">
        <v>0</v>
      </c>
      <c r="U2222">
        <v>0</v>
      </c>
      <c r="V2222" t="str">
        <f t="shared" si="35"/>
        <v>NÃO</v>
      </c>
    </row>
    <row r="2223" spans="1:22" x14ac:dyDescent="0.25">
      <c r="A2223" t="s">
        <v>10987</v>
      </c>
      <c r="B2223" t="s">
        <v>10988</v>
      </c>
      <c r="C2223" t="s">
        <v>10989</v>
      </c>
      <c r="D2223" t="s">
        <v>129</v>
      </c>
      <c r="E2223" t="s">
        <v>62</v>
      </c>
      <c r="G2223">
        <v>24</v>
      </c>
      <c r="H2223" s="1" t="s">
        <v>24</v>
      </c>
      <c r="I2223" t="s">
        <v>10990</v>
      </c>
      <c r="J2223" t="s">
        <v>10991</v>
      </c>
      <c r="K2223">
        <v>115</v>
      </c>
      <c r="L2223">
        <v>3225</v>
      </c>
      <c r="M2223">
        <v>19.5</v>
      </c>
      <c r="N2223">
        <v>19.5</v>
      </c>
      <c r="O2223">
        <v>19.8</v>
      </c>
      <c r="P2223">
        <v>40</v>
      </c>
      <c r="Q2223">
        <v>56</v>
      </c>
      <c r="R2223">
        <v>26</v>
      </c>
      <c r="S2223" t="s">
        <v>24</v>
      </c>
      <c r="T2223">
        <v>0</v>
      </c>
      <c r="U2223">
        <v>10</v>
      </c>
      <c r="V2223" t="str">
        <f t="shared" si="35"/>
        <v>NÃO</v>
      </c>
    </row>
    <row r="2224" spans="1:22" x14ac:dyDescent="0.25">
      <c r="A2224" t="s">
        <v>10992</v>
      </c>
      <c r="B2224" t="s">
        <v>10993</v>
      </c>
      <c r="C2224" t="s">
        <v>10994</v>
      </c>
      <c r="D2224" t="s">
        <v>129</v>
      </c>
      <c r="E2224" t="s">
        <v>62</v>
      </c>
      <c r="G2224">
        <v>6</v>
      </c>
      <c r="H2224" s="1" t="s">
        <v>24</v>
      </c>
      <c r="I2224" t="s">
        <v>10995</v>
      </c>
      <c r="J2224" t="s">
        <v>10996</v>
      </c>
      <c r="K2224">
        <v>215</v>
      </c>
      <c r="L2224">
        <v>1880</v>
      </c>
      <c r="M2224">
        <v>21</v>
      </c>
      <c r="N2224">
        <v>21</v>
      </c>
      <c r="O2224">
        <v>27</v>
      </c>
      <c r="P2224">
        <v>48</v>
      </c>
      <c r="Q2224">
        <v>56</v>
      </c>
      <c r="R2224">
        <v>29</v>
      </c>
      <c r="S2224" t="s">
        <v>24</v>
      </c>
      <c r="T2224">
        <v>0</v>
      </c>
      <c r="U2224">
        <v>10</v>
      </c>
      <c r="V2224" t="str">
        <f t="shared" si="35"/>
        <v>NÃO</v>
      </c>
    </row>
    <row r="2225" spans="1:22" x14ac:dyDescent="0.25">
      <c r="A2225" t="s">
        <v>10997</v>
      </c>
      <c r="B2225" t="s">
        <v>10998</v>
      </c>
      <c r="C2225" t="s">
        <v>10999</v>
      </c>
      <c r="D2225" t="s">
        <v>149</v>
      </c>
      <c r="E2225" t="s">
        <v>62</v>
      </c>
      <c r="G2225">
        <v>12</v>
      </c>
      <c r="H2225" s="1" t="s">
        <v>24</v>
      </c>
      <c r="I2225" t="s">
        <v>11000</v>
      </c>
      <c r="J2225" t="s">
        <v>11001</v>
      </c>
      <c r="K2225">
        <v>495</v>
      </c>
      <c r="L2225">
        <v>515</v>
      </c>
      <c r="M2225">
        <v>31</v>
      </c>
      <c r="N2225">
        <v>31</v>
      </c>
      <c r="O2225">
        <v>11</v>
      </c>
      <c r="P2225">
        <v>85</v>
      </c>
      <c r="Q2225">
        <v>54</v>
      </c>
      <c r="R2225">
        <v>19</v>
      </c>
      <c r="S2225" t="s">
        <v>24</v>
      </c>
      <c r="T2225">
        <v>0</v>
      </c>
      <c r="U2225">
        <v>10</v>
      </c>
      <c r="V2225" t="str">
        <f t="shared" si="35"/>
        <v>NÃO</v>
      </c>
    </row>
    <row r="2226" spans="1:22" x14ac:dyDescent="0.25">
      <c r="A2226" t="s">
        <v>11002</v>
      </c>
      <c r="B2226" t="s">
        <v>11003</v>
      </c>
      <c r="C2226" t="s">
        <v>2484</v>
      </c>
      <c r="D2226" t="s">
        <v>149</v>
      </c>
      <c r="E2226" t="s">
        <v>62</v>
      </c>
      <c r="G2226">
        <v>12</v>
      </c>
      <c r="H2226" s="1" t="s">
        <v>24</v>
      </c>
      <c r="I2226" t="s">
        <v>11004</v>
      </c>
      <c r="J2226" t="s">
        <v>11005</v>
      </c>
      <c r="K2226">
        <v>429</v>
      </c>
      <c r="L2226">
        <v>435</v>
      </c>
      <c r="M2226">
        <v>40</v>
      </c>
      <c r="N2226">
        <v>17</v>
      </c>
      <c r="O2226">
        <v>3</v>
      </c>
      <c r="P2226">
        <v>50</v>
      </c>
      <c r="Q2226">
        <v>42</v>
      </c>
      <c r="R2226">
        <v>32.200000000000003</v>
      </c>
      <c r="S2226" t="s">
        <v>24</v>
      </c>
      <c r="T2226">
        <v>0</v>
      </c>
      <c r="U2226">
        <v>10</v>
      </c>
      <c r="V2226" t="str">
        <f t="shared" si="35"/>
        <v>NÃO</v>
      </c>
    </row>
    <row r="2227" spans="1:22" x14ac:dyDescent="0.25">
      <c r="A2227" t="s">
        <v>11006</v>
      </c>
      <c r="B2227" t="s">
        <v>11007</v>
      </c>
      <c r="C2227" t="s">
        <v>2907</v>
      </c>
      <c r="D2227" t="s">
        <v>149</v>
      </c>
      <c r="E2227" t="s">
        <v>62</v>
      </c>
      <c r="G2227">
        <v>6</v>
      </c>
      <c r="H2227" s="1" t="s">
        <v>24</v>
      </c>
      <c r="I2227" t="s">
        <v>11008</v>
      </c>
      <c r="J2227" t="s">
        <v>11009</v>
      </c>
      <c r="K2227">
        <v>265</v>
      </c>
      <c r="L2227">
        <v>1590</v>
      </c>
      <c r="M2227">
        <v>28.5</v>
      </c>
      <c r="N2227">
        <v>13</v>
      </c>
      <c r="O2227">
        <v>20</v>
      </c>
      <c r="P2227">
        <v>29</v>
      </c>
      <c r="Q2227">
        <v>41</v>
      </c>
      <c r="R2227">
        <v>20</v>
      </c>
      <c r="S2227" t="s">
        <v>24</v>
      </c>
      <c r="T2227">
        <v>0</v>
      </c>
      <c r="U2227">
        <v>10</v>
      </c>
      <c r="V2227" t="str">
        <f t="shared" si="35"/>
        <v>NÃO</v>
      </c>
    </row>
    <row r="2228" spans="1:22" x14ac:dyDescent="0.25">
      <c r="A2228" t="s">
        <v>11010</v>
      </c>
      <c r="B2228" t="s">
        <v>11011</v>
      </c>
      <c r="C2228" t="s">
        <v>11012</v>
      </c>
      <c r="D2228" t="s">
        <v>149</v>
      </c>
      <c r="E2228" t="s">
        <v>62</v>
      </c>
      <c r="G2228">
        <v>6</v>
      </c>
      <c r="H2228" s="1" t="s">
        <v>24</v>
      </c>
      <c r="I2228" t="s">
        <v>11013</v>
      </c>
      <c r="J2228" t="s">
        <v>11014</v>
      </c>
      <c r="K2228">
        <v>385</v>
      </c>
      <c r="L2228">
        <v>2310</v>
      </c>
      <c r="M2228">
        <v>32</v>
      </c>
      <c r="N2228">
        <v>15</v>
      </c>
      <c r="O2228">
        <v>23</v>
      </c>
      <c r="P2228">
        <v>32</v>
      </c>
      <c r="Q2228">
        <v>47</v>
      </c>
      <c r="R2228">
        <v>23</v>
      </c>
      <c r="S2228" t="s">
        <v>24</v>
      </c>
      <c r="T2228">
        <v>0</v>
      </c>
      <c r="U2228">
        <v>10</v>
      </c>
      <c r="V2228" t="str">
        <f t="shared" si="35"/>
        <v>NÃO</v>
      </c>
    </row>
    <row r="2229" spans="1:22" x14ac:dyDescent="0.25">
      <c r="A2229" t="s">
        <v>11015</v>
      </c>
      <c r="B2229" t="s">
        <v>11016</v>
      </c>
      <c r="C2229" t="s">
        <v>11017</v>
      </c>
      <c r="D2229" t="s">
        <v>149</v>
      </c>
      <c r="E2229" t="s">
        <v>62</v>
      </c>
      <c r="G2229">
        <v>6</v>
      </c>
      <c r="H2229" s="1" t="s">
        <v>24</v>
      </c>
      <c r="I2229" t="s">
        <v>11018</v>
      </c>
      <c r="J2229" t="s">
        <v>11019</v>
      </c>
      <c r="K2229">
        <v>630</v>
      </c>
      <c r="L2229">
        <v>3780</v>
      </c>
      <c r="M2229">
        <v>38</v>
      </c>
      <c r="N2229">
        <v>18.5</v>
      </c>
      <c r="O2229">
        <v>28</v>
      </c>
      <c r="P2229">
        <v>38</v>
      </c>
      <c r="Q2229">
        <v>50</v>
      </c>
      <c r="R2229">
        <v>28</v>
      </c>
      <c r="S2229" t="s">
        <v>24</v>
      </c>
      <c r="T2229">
        <v>0</v>
      </c>
      <c r="U2229">
        <v>10</v>
      </c>
      <c r="V2229" t="str">
        <f t="shared" si="35"/>
        <v>NÃO</v>
      </c>
    </row>
    <row r="2230" spans="1:22" x14ac:dyDescent="0.25">
      <c r="A2230" t="s">
        <v>11020</v>
      </c>
      <c r="B2230" t="s">
        <v>11021</v>
      </c>
      <c r="C2230" t="s">
        <v>3225</v>
      </c>
      <c r="D2230" t="s">
        <v>149</v>
      </c>
      <c r="E2230" t="s">
        <v>62</v>
      </c>
      <c r="G2230">
        <v>6</v>
      </c>
      <c r="H2230" s="1" t="s">
        <v>24</v>
      </c>
      <c r="I2230" t="s">
        <v>11022</v>
      </c>
      <c r="J2230" t="s">
        <v>11023</v>
      </c>
      <c r="K2230">
        <v>1115</v>
      </c>
      <c r="L2230">
        <v>6690</v>
      </c>
      <c r="M2230">
        <v>47</v>
      </c>
      <c r="N2230">
        <v>27.5</v>
      </c>
      <c r="O2230">
        <v>36</v>
      </c>
      <c r="P2230">
        <v>47</v>
      </c>
      <c r="Q2230">
        <v>65</v>
      </c>
      <c r="R2230">
        <v>36</v>
      </c>
      <c r="S2230" t="s">
        <v>24</v>
      </c>
      <c r="T2230">
        <v>0</v>
      </c>
      <c r="U2230">
        <v>10</v>
      </c>
      <c r="V2230" t="str">
        <f t="shared" si="35"/>
        <v>NÃO</v>
      </c>
    </row>
    <row r="2231" spans="1:22" x14ac:dyDescent="0.25">
      <c r="A2231" t="s">
        <v>11024</v>
      </c>
      <c r="B2231" t="s">
        <v>11025</v>
      </c>
      <c r="C2231" t="s">
        <v>11026</v>
      </c>
      <c r="D2231" t="s">
        <v>68</v>
      </c>
      <c r="E2231" t="s">
        <v>62</v>
      </c>
      <c r="G2231">
        <v>6</v>
      </c>
      <c r="H2231" s="1" t="s">
        <v>24</v>
      </c>
      <c r="I2231" t="s">
        <v>11027</v>
      </c>
      <c r="J2231" t="s">
        <v>11028</v>
      </c>
      <c r="K2231">
        <v>549</v>
      </c>
      <c r="L2231">
        <v>3294</v>
      </c>
      <c r="M2231">
        <v>47</v>
      </c>
      <c r="N2231">
        <v>39</v>
      </c>
      <c r="O2231">
        <v>29</v>
      </c>
      <c r="P2231">
        <v>0</v>
      </c>
      <c r="Q2231">
        <v>0</v>
      </c>
      <c r="R2231">
        <v>0</v>
      </c>
      <c r="S2231" t="s">
        <v>24</v>
      </c>
      <c r="T2231">
        <v>0</v>
      </c>
      <c r="U2231">
        <v>10</v>
      </c>
      <c r="V2231" t="str">
        <f t="shared" si="35"/>
        <v>NÃO</v>
      </c>
    </row>
    <row r="2232" spans="1:22" x14ac:dyDescent="0.25">
      <c r="A2232" t="s">
        <v>11029</v>
      </c>
      <c r="B2232" t="s">
        <v>11030</v>
      </c>
      <c r="C2232" t="s">
        <v>11031</v>
      </c>
      <c r="D2232" t="s">
        <v>68</v>
      </c>
      <c r="E2232" t="s">
        <v>62</v>
      </c>
      <c r="G2232">
        <v>6</v>
      </c>
      <c r="H2232" s="1" t="s">
        <v>24</v>
      </c>
      <c r="I2232" t="s">
        <v>11032</v>
      </c>
      <c r="J2232" t="s">
        <v>11033</v>
      </c>
      <c r="K2232">
        <v>549</v>
      </c>
      <c r="L2232">
        <v>3294</v>
      </c>
      <c r="M2232">
        <v>47</v>
      </c>
      <c r="N2232">
        <v>39</v>
      </c>
      <c r="O2232">
        <v>29</v>
      </c>
      <c r="P2232">
        <v>0</v>
      </c>
      <c r="Q2232">
        <v>0</v>
      </c>
      <c r="R2232">
        <v>0</v>
      </c>
      <c r="S2232" t="s">
        <v>24</v>
      </c>
      <c r="T2232">
        <v>0</v>
      </c>
      <c r="U2232">
        <v>10</v>
      </c>
      <c r="V2232" t="str">
        <f t="shared" si="35"/>
        <v>NÃO</v>
      </c>
    </row>
    <row r="2233" spans="1:22" x14ac:dyDescent="0.25">
      <c r="A2233" t="s">
        <v>11034</v>
      </c>
      <c r="B2233" t="s">
        <v>11035</v>
      </c>
      <c r="C2233" t="s">
        <v>11036</v>
      </c>
      <c r="D2233" t="s">
        <v>68</v>
      </c>
      <c r="E2233" t="s">
        <v>62</v>
      </c>
      <c r="G2233">
        <v>12</v>
      </c>
      <c r="H2233" s="1" t="s">
        <v>24</v>
      </c>
      <c r="I2233" t="s">
        <v>11037</v>
      </c>
      <c r="J2233" t="s">
        <v>11038</v>
      </c>
      <c r="K2233">
        <v>238</v>
      </c>
      <c r="L2233">
        <v>2856</v>
      </c>
      <c r="M2233">
        <v>25.5</v>
      </c>
      <c r="N2233">
        <v>20</v>
      </c>
      <c r="O2233">
        <v>10.7</v>
      </c>
      <c r="P2233">
        <v>41</v>
      </c>
      <c r="Q2233">
        <v>41</v>
      </c>
      <c r="R2233">
        <v>27</v>
      </c>
      <c r="S2233" t="s">
        <v>24</v>
      </c>
      <c r="T2233">
        <v>0</v>
      </c>
      <c r="U2233">
        <v>10</v>
      </c>
      <c r="V2233" t="str">
        <f t="shared" si="35"/>
        <v>NÃO</v>
      </c>
    </row>
    <row r="2234" spans="1:22" x14ac:dyDescent="0.25">
      <c r="A2234" t="s">
        <v>11039</v>
      </c>
      <c r="B2234" t="s">
        <v>11040</v>
      </c>
      <c r="C2234" t="s">
        <v>11041</v>
      </c>
      <c r="D2234" t="s">
        <v>68</v>
      </c>
      <c r="E2234" t="s">
        <v>62</v>
      </c>
      <c r="G2234">
        <v>12</v>
      </c>
      <c r="H2234" s="1" t="s">
        <v>24</v>
      </c>
      <c r="I2234" t="s">
        <v>11042</v>
      </c>
      <c r="J2234" t="s">
        <v>11043</v>
      </c>
      <c r="K2234">
        <v>238</v>
      </c>
      <c r="L2234">
        <v>2856</v>
      </c>
      <c r="M2234">
        <v>25.5</v>
      </c>
      <c r="N2234">
        <v>20</v>
      </c>
      <c r="O2234">
        <v>10.7</v>
      </c>
      <c r="P2234">
        <v>41</v>
      </c>
      <c r="Q2234">
        <v>41</v>
      </c>
      <c r="R2234">
        <v>27</v>
      </c>
      <c r="S2234" t="s">
        <v>24</v>
      </c>
      <c r="T2234">
        <v>0</v>
      </c>
      <c r="U2234">
        <v>10</v>
      </c>
      <c r="V2234" t="str">
        <f t="shared" si="35"/>
        <v>NÃO</v>
      </c>
    </row>
    <row r="2235" spans="1:22" x14ac:dyDescent="0.25">
      <c r="A2235" t="s">
        <v>11044</v>
      </c>
      <c r="B2235" t="s">
        <v>11045</v>
      </c>
      <c r="C2235" t="s">
        <v>11046</v>
      </c>
      <c r="D2235" t="s">
        <v>68</v>
      </c>
      <c r="E2235" t="s">
        <v>62</v>
      </c>
      <c r="G2235">
        <v>12</v>
      </c>
      <c r="H2235" s="1" t="s">
        <v>24</v>
      </c>
      <c r="I2235" t="s">
        <v>11047</v>
      </c>
      <c r="J2235" t="s">
        <v>11048</v>
      </c>
      <c r="K2235">
        <v>150</v>
      </c>
      <c r="L2235">
        <v>1800</v>
      </c>
      <c r="M2235">
        <v>15.3</v>
      </c>
      <c r="N2235">
        <v>9.5</v>
      </c>
      <c r="O2235">
        <v>20.5</v>
      </c>
      <c r="P2235">
        <v>37</v>
      </c>
      <c r="Q2235">
        <v>21</v>
      </c>
      <c r="R2235">
        <v>32</v>
      </c>
      <c r="S2235" t="s">
        <v>24</v>
      </c>
      <c r="T2235">
        <v>0</v>
      </c>
      <c r="U2235">
        <v>10</v>
      </c>
      <c r="V2235" t="str">
        <f t="shared" si="35"/>
        <v>NÃO</v>
      </c>
    </row>
    <row r="2236" spans="1:22" x14ac:dyDescent="0.25">
      <c r="A2236" t="s">
        <v>11049</v>
      </c>
      <c r="B2236" t="s">
        <v>11050</v>
      </c>
      <c r="C2236" t="s">
        <v>11051</v>
      </c>
      <c r="D2236" t="s">
        <v>68</v>
      </c>
      <c r="E2236" t="s">
        <v>62</v>
      </c>
      <c r="G2236">
        <v>12</v>
      </c>
      <c r="H2236" s="1" t="s">
        <v>24</v>
      </c>
      <c r="I2236" t="s">
        <v>11052</v>
      </c>
      <c r="J2236" t="s">
        <v>11053</v>
      </c>
      <c r="K2236">
        <v>150</v>
      </c>
      <c r="L2236">
        <v>1800</v>
      </c>
      <c r="M2236">
        <v>15.3</v>
      </c>
      <c r="N2236">
        <v>9.5</v>
      </c>
      <c r="O2236">
        <v>20.5</v>
      </c>
      <c r="P2236">
        <v>37</v>
      </c>
      <c r="Q2236">
        <v>21</v>
      </c>
      <c r="R2236">
        <v>32</v>
      </c>
      <c r="S2236" t="s">
        <v>24</v>
      </c>
      <c r="T2236">
        <v>0</v>
      </c>
      <c r="U2236">
        <v>10</v>
      </c>
      <c r="V2236" t="str">
        <f t="shared" si="35"/>
        <v>NÃO</v>
      </c>
    </row>
    <row r="2237" spans="1:22" x14ac:dyDescent="0.25">
      <c r="A2237" t="s">
        <v>11054</v>
      </c>
      <c r="B2237" t="s">
        <v>11055</v>
      </c>
      <c r="C2237" t="s">
        <v>11056</v>
      </c>
      <c r="D2237" t="s">
        <v>68</v>
      </c>
      <c r="E2237" t="s">
        <v>62</v>
      </c>
      <c r="G2237">
        <v>12</v>
      </c>
      <c r="H2237" s="1" t="s">
        <v>24</v>
      </c>
      <c r="I2237" t="s">
        <v>11057</v>
      </c>
      <c r="J2237" t="s">
        <v>11058</v>
      </c>
      <c r="K2237">
        <v>398</v>
      </c>
      <c r="L2237">
        <v>4776</v>
      </c>
      <c r="M2237">
        <v>47</v>
      </c>
      <c r="N2237">
        <v>39</v>
      </c>
      <c r="O2237">
        <v>29</v>
      </c>
      <c r="P2237">
        <v>0</v>
      </c>
      <c r="Q2237">
        <v>0</v>
      </c>
      <c r="R2237">
        <v>0</v>
      </c>
      <c r="S2237" t="s">
        <v>24</v>
      </c>
      <c r="T2237">
        <v>0</v>
      </c>
      <c r="U2237">
        <v>10</v>
      </c>
      <c r="V2237" t="str">
        <f t="shared" si="35"/>
        <v>NÃO</v>
      </c>
    </row>
    <row r="2238" spans="1:22" x14ac:dyDescent="0.25">
      <c r="A2238" t="s">
        <v>11059</v>
      </c>
      <c r="B2238" t="s">
        <v>11060</v>
      </c>
      <c r="C2238" t="s">
        <v>11061</v>
      </c>
      <c r="D2238" t="s">
        <v>68</v>
      </c>
      <c r="E2238" t="s">
        <v>62</v>
      </c>
      <c r="G2238">
        <v>12</v>
      </c>
      <c r="H2238" s="1" t="s">
        <v>24</v>
      </c>
      <c r="I2238" t="s">
        <v>11062</v>
      </c>
      <c r="J2238" t="s">
        <v>11063</v>
      </c>
      <c r="K2238">
        <v>398</v>
      </c>
      <c r="L2238">
        <v>4776</v>
      </c>
      <c r="M2238">
        <v>47</v>
      </c>
      <c r="N2238">
        <v>39</v>
      </c>
      <c r="O2238">
        <v>29</v>
      </c>
      <c r="P2238">
        <v>0</v>
      </c>
      <c r="Q2238">
        <v>0</v>
      </c>
      <c r="R2238">
        <v>0</v>
      </c>
      <c r="S2238" t="s">
        <v>24</v>
      </c>
      <c r="T2238">
        <v>0</v>
      </c>
      <c r="U2238">
        <v>10</v>
      </c>
      <c r="V2238" t="str">
        <f t="shared" si="35"/>
        <v>NÃO</v>
      </c>
    </row>
    <row r="2239" spans="1:22" x14ac:dyDescent="0.25">
      <c r="A2239" t="s">
        <v>11064</v>
      </c>
      <c r="B2239" t="s">
        <v>11065</v>
      </c>
      <c r="C2239" t="s">
        <v>11066</v>
      </c>
      <c r="D2239" t="s">
        <v>68</v>
      </c>
      <c r="E2239" t="s">
        <v>62</v>
      </c>
      <c r="G2239">
        <v>6</v>
      </c>
      <c r="H2239" s="1" t="s">
        <v>24</v>
      </c>
      <c r="I2239" t="s">
        <v>11067</v>
      </c>
      <c r="J2239" t="s">
        <v>11068</v>
      </c>
      <c r="K2239">
        <v>375</v>
      </c>
      <c r="L2239">
        <v>2250</v>
      </c>
      <c r="M2239">
        <v>23.5</v>
      </c>
      <c r="N2239">
        <v>20.8</v>
      </c>
      <c r="O2239">
        <v>26</v>
      </c>
      <c r="P2239">
        <v>24</v>
      </c>
      <c r="Q2239">
        <v>52</v>
      </c>
      <c r="R2239">
        <v>64</v>
      </c>
      <c r="S2239" t="s">
        <v>24</v>
      </c>
      <c r="T2239">
        <v>0</v>
      </c>
      <c r="U2239">
        <v>10</v>
      </c>
      <c r="V2239" t="str">
        <f t="shared" si="35"/>
        <v>NÃO</v>
      </c>
    </row>
    <row r="2240" spans="1:22" x14ac:dyDescent="0.25">
      <c r="A2240" t="s">
        <v>11069</v>
      </c>
      <c r="B2240" t="s">
        <v>11070</v>
      </c>
      <c r="C2240" t="s">
        <v>11071</v>
      </c>
      <c r="D2240" t="s">
        <v>68</v>
      </c>
      <c r="E2240" t="s">
        <v>62</v>
      </c>
      <c r="G2240">
        <v>6</v>
      </c>
      <c r="H2240" s="1" t="s">
        <v>24</v>
      </c>
      <c r="I2240" t="s">
        <v>11072</v>
      </c>
      <c r="J2240" t="s">
        <v>11073</v>
      </c>
      <c r="K2240">
        <v>1000</v>
      </c>
      <c r="L2240">
        <v>6000</v>
      </c>
      <c r="M2240">
        <v>32</v>
      </c>
      <c r="N2240">
        <v>62</v>
      </c>
      <c r="O2240">
        <v>74</v>
      </c>
      <c r="P2240">
        <v>0</v>
      </c>
      <c r="Q2240">
        <v>0</v>
      </c>
      <c r="R2240">
        <v>0</v>
      </c>
      <c r="S2240" t="s">
        <v>24</v>
      </c>
      <c r="T2240">
        <v>0</v>
      </c>
      <c r="U2240">
        <v>10</v>
      </c>
      <c r="V2240" t="str">
        <f t="shared" si="35"/>
        <v>NÃO</v>
      </c>
    </row>
    <row r="2241" spans="1:22" x14ac:dyDescent="0.25">
      <c r="A2241" t="s">
        <v>11074</v>
      </c>
      <c r="B2241" t="s">
        <v>11075</v>
      </c>
      <c r="C2241" t="s">
        <v>11076</v>
      </c>
      <c r="D2241" t="s">
        <v>68</v>
      </c>
      <c r="E2241" t="s">
        <v>62</v>
      </c>
      <c r="G2241">
        <v>6</v>
      </c>
      <c r="H2241" s="1" t="s">
        <v>24</v>
      </c>
      <c r="I2241" t="s">
        <v>11077</v>
      </c>
      <c r="J2241" t="s">
        <v>11078</v>
      </c>
      <c r="K2241">
        <v>375</v>
      </c>
      <c r="L2241">
        <v>2250</v>
      </c>
      <c r="M2241">
        <v>23.5</v>
      </c>
      <c r="N2241">
        <v>20.8</v>
      </c>
      <c r="O2241">
        <v>26</v>
      </c>
      <c r="P2241">
        <v>24</v>
      </c>
      <c r="Q2241">
        <v>64</v>
      </c>
      <c r="R2241">
        <v>52</v>
      </c>
      <c r="S2241" t="s">
        <v>24</v>
      </c>
      <c r="T2241">
        <v>0</v>
      </c>
      <c r="U2241">
        <v>10</v>
      </c>
      <c r="V2241" t="str">
        <f t="shared" si="35"/>
        <v>NÃO</v>
      </c>
    </row>
    <row r="2242" spans="1:22" x14ac:dyDescent="0.25">
      <c r="A2242" t="s">
        <v>11079</v>
      </c>
      <c r="B2242" t="s">
        <v>11080</v>
      </c>
      <c r="C2242" t="s">
        <v>11081</v>
      </c>
      <c r="D2242" t="s">
        <v>68</v>
      </c>
      <c r="E2242" t="s">
        <v>62</v>
      </c>
      <c r="G2242">
        <v>12</v>
      </c>
      <c r="H2242" s="1" t="s">
        <v>24</v>
      </c>
      <c r="I2242" t="s">
        <v>11082</v>
      </c>
      <c r="J2242" t="s">
        <v>11083</v>
      </c>
      <c r="K2242">
        <v>236</v>
      </c>
      <c r="L2242">
        <v>2830</v>
      </c>
      <c r="M2242">
        <v>19</v>
      </c>
      <c r="N2242">
        <v>16</v>
      </c>
      <c r="O2242">
        <v>30</v>
      </c>
      <c r="P2242">
        <v>52</v>
      </c>
      <c r="Q2242">
        <v>47</v>
      </c>
      <c r="R2242">
        <v>20</v>
      </c>
      <c r="S2242" t="s">
        <v>24</v>
      </c>
      <c r="T2242">
        <v>0</v>
      </c>
      <c r="U2242">
        <v>10</v>
      </c>
      <c r="V2242" t="str">
        <f t="shared" si="35"/>
        <v>NÃO</v>
      </c>
    </row>
    <row r="2243" spans="1:22" x14ac:dyDescent="0.25">
      <c r="A2243" t="s">
        <v>11084</v>
      </c>
      <c r="B2243" t="s">
        <v>11085</v>
      </c>
      <c r="C2243" t="s">
        <v>11086</v>
      </c>
      <c r="D2243" t="s">
        <v>68</v>
      </c>
      <c r="E2243" t="s">
        <v>62</v>
      </c>
      <c r="G2243">
        <v>12</v>
      </c>
      <c r="H2243" s="1" t="s">
        <v>24</v>
      </c>
      <c r="I2243" t="s">
        <v>11087</v>
      </c>
      <c r="J2243" t="s">
        <v>11088</v>
      </c>
      <c r="K2243">
        <v>236</v>
      </c>
      <c r="L2243">
        <v>2832</v>
      </c>
      <c r="M2243">
        <v>19</v>
      </c>
      <c r="N2243">
        <v>16</v>
      </c>
      <c r="O2243">
        <v>30</v>
      </c>
      <c r="P2243">
        <v>52</v>
      </c>
      <c r="Q2243">
        <v>20</v>
      </c>
      <c r="R2243">
        <v>47</v>
      </c>
      <c r="S2243" t="s">
        <v>24</v>
      </c>
      <c r="T2243">
        <v>0</v>
      </c>
      <c r="U2243">
        <v>10</v>
      </c>
      <c r="V2243" t="str">
        <f t="shared" si="35"/>
        <v>NÃO</v>
      </c>
    </row>
    <row r="2244" spans="1:22" x14ac:dyDescent="0.25">
      <c r="A2244" t="s">
        <v>11089</v>
      </c>
      <c r="B2244" t="s">
        <v>11090</v>
      </c>
      <c r="C2244" t="s">
        <v>11091</v>
      </c>
      <c r="D2244" t="s">
        <v>68</v>
      </c>
      <c r="E2244" t="s">
        <v>62</v>
      </c>
      <c r="G2244">
        <v>12</v>
      </c>
      <c r="H2244" s="1" t="s">
        <v>24</v>
      </c>
      <c r="I2244" t="s">
        <v>11092</v>
      </c>
      <c r="J2244" t="s">
        <v>11093</v>
      </c>
      <c r="K2244">
        <v>236</v>
      </c>
      <c r="L2244">
        <v>2832</v>
      </c>
      <c r="M2244">
        <v>19</v>
      </c>
      <c r="N2244">
        <v>16</v>
      </c>
      <c r="O2244">
        <v>30</v>
      </c>
      <c r="P2244">
        <v>52</v>
      </c>
      <c r="Q2244">
        <v>20</v>
      </c>
      <c r="R2244">
        <v>47</v>
      </c>
      <c r="S2244" t="s">
        <v>24</v>
      </c>
      <c r="T2244">
        <v>0</v>
      </c>
      <c r="U2244">
        <v>10</v>
      </c>
      <c r="V2244" t="str">
        <f t="shared" ref="V2244:V2307" si="36">IF(OR(S2244="S",H2244="S"),"SIM","NÃO")</f>
        <v>NÃO</v>
      </c>
    </row>
    <row r="2245" spans="1:22" x14ac:dyDescent="0.25">
      <c r="A2245" t="s">
        <v>11094</v>
      </c>
      <c r="B2245" t="s">
        <v>11095</v>
      </c>
      <c r="C2245" t="s">
        <v>11096</v>
      </c>
      <c r="D2245" t="s">
        <v>68</v>
      </c>
      <c r="E2245" t="s">
        <v>62</v>
      </c>
      <c r="G2245">
        <v>12</v>
      </c>
      <c r="H2245" s="1" t="s">
        <v>24</v>
      </c>
      <c r="I2245" t="s">
        <v>11097</v>
      </c>
      <c r="J2245" t="s">
        <v>11098</v>
      </c>
      <c r="K2245">
        <v>118</v>
      </c>
      <c r="L2245">
        <v>1416</v>
      </c>
      <c r="M2245">
        <v>11</v>
      </c>
      <c r="N2245">
        <v>16</v>
      </c>
      <c r="O2245">
        <v>17.8</v>
      </c>
      <c r="P2245">
        <v>0</v>
      </c>
      <c r="Q2245">
        <v>0</v>
      </c>
      <c r="R2245">
        <v>0</v>
      </c>
      <c r="S2245" t="s">
        <v>24</v>
      </c>
      <c r="T2245">
        <v>0</v>
      </c>
      <c r="U2245">
        <v>10</v>
      </c>
      <c r="V2245" t="str">
        <f t="shared" si="36"/>
        <v>NÃO</v>
      </c>
    </row>
    <row r="2246" spans="1:22" x14ac:dyDescent="0.25">
      <c r="A2246" t="s">
        <v>11099</v>
      </c>
      <c r="B2246" t="s">
        <v>11100</v>
      </c>
      <c r="C2246" t="s">
        <v>11101</v>
      </c>
      <c r="D2246" t="s">
        <v>68</v>
      </c>
      <c r="E2246" t="s">
        <v>62</v>
      </c>
      <c r="G2246">
        <v>12</v>
      </c>
      <c r="H2246" s="1" t="s">
        <v>24</v>
      </c>
      <c r="I2246" t="s">
        <v>11102</v>
      </c>
      <c r="J2246" t="s">
        <v>11103</v>
      </c>
      <c r="K2246">
        <v>118</v>
      </c>
      <c r="L2246">
        <v>1416</v>
      </c>
      <c r="M2246">
        <v>11</v>
      </c>
      <c r="N2246">
        <v>16</v>
      </c>
      <c r="O2246">
        <v>17.8</v>
      </c>
      <c r="P2246">
        <v>0</v>
      </c>
      <c r="Q2246">
        <v>0</v>
      </c>
      <c r="R2246">
        <v>0</v>
      </c>
      <c r="S2246" t="s">
        <v>24</v>
      </c>
      <c r="T2246">
        <v>0</v>
      </c>
      <c r="U2246">
        <v>10</v>
      </c>
      <c r="V2246" t="str">
        <f t="shared" si="36"/>
        <v>NÃO</v>
      </c>
    </row>
    <row r="2247" spans="1:22" x14ac:dyDescent="0.25">
      <c r="A2247" t="s">
        <v>11104</v>
      </c>
      <c r="B2247" t="s">
        <v>11105</v>
      </c>
      <c r="C2247" t="s">
        <v>11106</v>
      </c>
      <c r="D2247" t="s">
        <v>68</v>
      </c>
      <c r="E2247" t="s">
        <v>62</v>
      </c>
      <c r="G2247">
        <v>12</v>
      </c>
      <c r="H2247" s="1" t="s">
        <v>24</v>
      </c>
      <c r="I2247" t="s">
        <v>11107</v>
      </c>
      <c r="J2247" t="s">
        <v>11108</v>
      </c>
      <c r="K2247">
        <v>118</v>
      </c>
      <c r="L2247">
        <v>1416</v>
      </c>
      <c r="M2247">
        <v>11</v>
      </c>
      <c r="N2247">
        <v>16</v>
      </c>
      <c r="O2247">
        <v>17.8</v>
      </c>
      <c r="P2247">
        <v>0</v>
      </c>
      <c r="Q2247">
        <v>0</v>
      </c>
      <c r="R2247">
        <v>0</v>
      </c>
      <c r="S2247" t="s">
        <v>24</v>
      </c>
      <c r="T2247">
        <v>0</v>
      </c>
      <c r="U2247">
        <v>10</v>
      </c>
      <c r="V2247" t="str">
        <f t="shared" si="36"/>
        <v>NÃO</v>
      </c>
    </row>
    <row r="2248" spans="1:22" x14ac:dyDescent="0.25">
      <c r="A2248" t="s">
        <v>11109</v>
      </c>
      <c r="B2248" t="s">
        <v>11110</v>
      </c>
      <c r="C2248" t="s">
        <v>11111</v>
      </c>
      <c r="D2248" t="s">
        <v>68</v>
      </c>
      <c r="E2248" t="s">
        <v>29</v>
      </c>
      <c r="F2248" t="s">
        <v>30</v>
      </c>
      <c r="G2248">
        <v>12</v>
      </c>
      <c r="H2248" s="1" t="s">
        <v>24</v>
      </c>
      <c r="I2248" t="s">
        <v>11112</v>
      </c>
      <c r="J2248" t="s">
        <v>11113</v>
      </c>
      <c r="K2248">
        <v>115</v>
      </c>
      <c r="L2248">
        <v>1380</v>
      </c>
      <c r="M2248">
        <v>19.5</v>
      </c>
      <c r="N2248">
        <v>10.5</v>
      </c>
      <c r="O2248">
        <v>7</v>
      </c>
      <c r="P2248">
        <v>42</v>
      </c>
      <c r="Q2248">
        <v>42</v>
      </c>
      <c r="R2248">
        <v>43</v>
      </c>
      <c r="S2248" t="s">
        <v>24</v>
      </c>
      <c r="T2248">
        <v>0</v>
      </c>
      <c r="U2248">
        <v>10</v>
      </c>
      <c r="V2248" t="str">
        <f t="shared" si="36"/>
        <v>NÃO</v>
      </c>
    </row>
    <row r="2249" spans="1:22" x14ac:dyDescent="0.25">
      <c r="A2249" t="s">
        <v>11114</v>
      </c>
      <c r="B2249" t="s">
        <v>11115</v>
      </c>
      <c r="C2249" t="s">
        <v>11116</v>
      </c>
      <c r="D2249" t="s">
        <v>68</v>
      </c>
      <c r="E2249" t="s">
        <v>29</v>
      </c>
      <c r="F2249" t="s">
        <v>30</v>
      </c>
      <c r="G2249">
        <v>12</v>
      </c>
      <c r="H2249" s="1" t="s">
        <v>24</v>
      </c>
      <c r="I2249" t="s">
        <v>11117</v>
      </c>
      <c r="J2249" t="s">
        <v>11118</v>
      </c>
      <c r="K2249">
        <v>115</v>
      </c>
      <c r="L2249">
        <v>1380</v>
      </c>
      <c r="M2249">
        <v>19.5</v>
      </c>
      <c r="N2249">
        <v>10.5</v>
      </c>
      <c r="O2249">
        <v>7</v>
      </c>
      <c r="P2249">
        <v>42</v>
      </c>
      <c r="Q2249">
        <v>42</v>
      </c>
      <c r="R2249">
        <v>43</v>
      </c>
      <c r="S2249" t="s">
        <v>24</v>
      </c>
      <c r="T2249">
        <v>0</v>
      </c>
      <c r="U2249">
        <v>10</v>
      </c>
      <c r="V2249" t="str">
        <f t="shared" si="36"/>
        <v>NÃO</v>
      </c>
    </row>
    <row r="2250" spans="1:22" x14ac:dyDescent="0.25">
      <c r="A2250" t="s">
        <v>11119</v>
      </c>
      <c r="B2250" t="s">
        <v>11120</v>
      </c>
      <c r="C2250" t="s">
        <v>11121</v>
      </c>
      <c r="D2250" t="s">
        <v>68</v>
      </c>
      <c r="E2250" t="s">
        <v>29</v>
      </c>
      <c r="F2250" t="s">
        <v>30</v>
      </c>
      <c r="G2250">
        <v>12</v>
      </c>
      <c r="H2250" s="1" t="s">
        <v>24</v>
      </c>
      <c r="I2250" t="s">
        <v>11122</v>
      </c>
      <c r="J2250" t="s">
        <v>11123</v>
      </c>
      <c r="K2250">
        <v>115</v>
      </c>
      <c r="L2250">
        <v>1380</v>
      </c>
      <c r="M2250">
        <v>19.5</v>
      </c>
      <c r="N2250">
        <v>10.5</v>
      </c>
      <c r="O2250">
        <v>7</v>
      </c>
      <c r="P2250">
        <v>42</v>
      </c>
      <c r="Q2250">
        <v>42</v>
      </c>
      <c r="R2250">
        <v>43</v>
      </c>
      <c r="S2250" t="s">
        <v>24</v>
      </c>
      <c r="T2250">
        <v>0</v>
      </c>
      <c r="U2250">
        <v>10</v>
      </c>
      <c r="V2250" t="str">
        <f t="shared" si="36"/>
        <v>NÃO</v>
      </c>
    </row>
    <row r="2251" spans="1:22" x14ac:dyDescent="0.25">
      <c r="A2251" t="s">
        <v>11124</v>
      </c>
      <c r="B2251" t="s">
        <v>11125</v>
      </c>
      <c r="C2251" t="s">
        <v>11126</v>
      </c>
      <c r="D2251" t="s">
        <v>68</v>
      </c>
      <c r="E2251" t="s">
        <v>62</v>
      </c>
      <c r="G2251">
        <v>4</v>
      </c>
      <c r="H2251" s="1" t="s">
        <v>24</v>
      </c>
      <c r="I2251" t="s">
        <v>11127</v>
      </c>
      <c r="J2251" t="s">
        <v>11128</v>
      </c>
      <c r="K2251">
        <v>524</v>
      </c>
      <c r="L2251">
        <v>2096</v>
      </c>
      <c r="M2251">
        <v>23.2</v>
      </c>
      <c r="N2251">
        <v>27</v>
      </c>
      <c r="O2251">
        <v>32</v>
      </c>
      <c r="P2251">
        <v>27</v>
      </c>
      <c r="Q2251">
        <v>63</v>
      </c>
      <c r="R2251">
        <v>47</v>
      </c>
      <c r="S2251" t="s">
        <v>24</v>
      </c>
      <c r="T2251">
        <v>0</v>
      </c>
      <c r="U2251">
        <v>10</v>
      </c>
      <c r="V2251" t="str">
        <f t="shared" si="36"/>
        <v>NÃO</v>
      </c>
    </row>
    <row r="2252" spans="1:22" x14ac:dyDescent="0.25">
      <c r="A2252" t="s">
        <v>11129</v>
      </c>
      <c r="B2252" t="s">
        <v>11130</v>
      </c>
      <c r="C2252" t="s">
        <v>11131</v>
      </c>
      <c r="D2252" t="s">
        <v>68</v>
      </c>
      <c r="E2252" t="s">
        <v>62</v>
      </c>
      <c r="G2252">
        <v>4</v>
      </c>
      <c r="H2252" s="1" t="s">
        <v>24</v>
      </c>
      <c r="I2252" t="s">
        <v>11132</v>
      </c>
      <c r="J2252" t="s">
        <v>11133</v>
      </c>
      <c r="K2252">
        <v>524</v>
      </c>
      <c r="L2252">
        <v>2096</v>
      </c>
      <c r="M2252">
        <v>23.2</v>
      </c>
      <c r="N2252">
        <v>27</v>
      </c>
      <c r="O2252">
        <v>32</v>
      </c>
      <c r="P2252">
        <v>27</v>
      </c>
      <c r="Q2252">
        <v>63</v>
      </c>
      <c r="R2252">
        <v>47</v>
      </c>
      <c r="S2252" t="s">
        <v>24</v>
      </c>
      <c r="T2252">
        <v>0</v>
      </c>
      <c r="U2252">
        <v>10</v>
      </c>
      <c r="V2252" t="str">
        <f t="shared" si="36"/>
        <v>NÃO</v>
      </c>
    </row>
    <row r="2253" spans="1:22" x14ac:dyDescent="0.25">
      <c r="A2253" t="s">
        <v>11134</v>
      </c>
      <c r="B2253" t="s">
        <v>11135</v>
      </c>
      <c r="C2253" t="s">
        <v>11136</v>
      </c>
      <c r="D2253" t="s">
        <v>68</v>
      </c>
      <c r="E2253" t="s">
        <v>62</v>
      </c>
      <c r="G2253">
        <v>4</v>
      </c>
      <c r="H2253" s="1" t="s">
        <v>24</v>
      </c>
      <c r="I2253" t="s">
        <v>11137</v>
      </c>
      <c r="J2253" t="s">
        <v>11138</v>
      </c>
      <c r="K2253">
        <v>524</v>
      </c>
      <c r="L2253">
        <v>2096</v>
      </c>
      <c r="M2253">
        <v>23.2</v>
      </c>
      <c r="N2253">
        <v>27</v>
      </c>
      <c r="O2253">
        <v>32</v>
      </c>
      <c r="P2253">
        <v>27</v>
      </c>
      <c r="Q2253">
        <v>63</v>
      </c>
      <c r="R2253">
        <v>47</v>
      </c>
      <c r="S2253" t="s">
        <v>24</v>
      </c>
      <c r="T2253">
        <v>0</v>
      </c>
      <c r="U2253">
        <v>10</v>
      </c>
      <c r="V2253" t="str">
        <f t="shared" si="36"/>
        <v>NÃO</v>
      </c>
    </row>
    <row r="2254" spans="1:22" x14ac:dyDescent="0.25">
      <c r="A2254" t="s">
        <v>11139</v>
      </c>
      <c r="B2254" t="s">
        <v>11140</v>
      </c>
      <c r="C2254" t="s">
        <v>11141</v>
      </c>
      <c r="D2254" t="s">
        <v>68</v>
      </c>
      <c r="E2254" t="s">
        <v>62</v>
      </c>
      <c r="G2254">
        <v>12</v>
      </c>
      <c r="H2254" s="1" t="s">
        <v>24</v>
      </c>
      <c r="I2254" t="s">
        <v>11142</v>
      </c>
      <c r="J2254" t="s">
        <v>11143</v>
      </c>
      <c r="K2254">
        <v>213</v>
      </c>
      <c r="L2254">
        <v>2556</v>
      </c>
      <c r="M2254">
        <v>29.4</v>
      </c>
      <c r="N2254">
        <v>17</v>
      </c>
      <c r="O2254">
        <v>21</v>
      </c>
      <c r="P2254">
        <v>52</v>
      </c>
      <c r="Q2254">
        <v>65</v>
      </c>
      <c r="R2254">
        <v>16</v>
      </c>
      <c r="S2254" t="s">
        <v>24</v>
      </c>
      <c r="T2254">
        <v>0</v>
      </c>
      <c r="U2254">
        <v>10</v>
      </c>
      <c r="V2254" t="str">
        <f t="shared" si="36"/>
        <v>NÃO</v>
      </c>
    </row>
    <row r="2255" spans="1:22" x14ac:dyDescent="0.25">
      <c r="A2255" t="s">
        <v>11144</v>
      </c>
      <c r="B2255" t="s">
        <v>11145</v>
      </c>
      <c r="C2255" t="s">
        <v>11146</v>
      </c>
      <c r="D2255" t="s">
        <v>68</v>
      </c>
      <c r="E2255" t="s">
        <v>62</v>
      </c>
      <c r="G2255">
        <v>12</v>
      </c>
      <c r="H2255" s="1" t="s">
        <v>24</v>
      </c>
      <c r="I2255" t="s">
        <v>11147</v>
      </c>
      <c r="J2255" t="s">
        <v>11148</v>
      </c>
      <c r="K2255">
        <v>213</v>
      </c>
      <c r="L2255">
        <v>2556</v>
      </c>
      <c r="M2255">
        <v>29.4</v>
      </c>
      <c r="N2255">
        <v>17</v>
      </c>
      <c r="O2255">
        <v>21</v>
      </c>
      <c r="P2255">
        <v>52</v>
      </c>
      <c r="Q2255">
        <v>65</v>
      </c>
      <c r="R2255">
        <v>16</v>
      </c>
      <c r="S2255" t="s">
        <v>24</v>
      </c>
      <c r="T2255">
        <v>0</v>
      </c>
      <c r="U2255">
        <v>10</v>
      </c>
      <c r="V2255" t="str">
        <f t="shared" si="36"/>
        <v>NÃO</v>
      </c>
    </row>
    <row r="2256" spans="1:22" x14ac:dyDescent="0.25">
      <c r="A2256" t="s">
        <v>11149</v>
      </c>
      <c r="B2256" t="s">
        <v>11150</v>
      </c>
      <c r="C2256" t="s">
        <v>11151</v>
      </c>
      <c r="D2256" t="s">
        <v>68</v>
      </c>
      <c r="E2256" t="s">
        <v>62</v>
      </c>
      <c r="G2256">
        <v>12</v>
      </c>
      <c r="H2256" s="1" t="s">
        <v>24</v>
      </c>
      <c r="I2256" t="s">
        <v>11152</v>
      </c>
      <c r="J2256" t="s">
        <v>11153</v>
      </c>
      <c r="K2256">
        <v>213</v>
      </c>
      <c r="L2256">
        <v>2556</v>
      </c>
      <c r="M2256">
        <v>29.4</v>
      </c>
      <c r="N2256">
        <v>17</v>
      </c>
      <c r="O2256">
        <v>21</v>
      </c>
      <c r="P2256">
        <v>52</v>
      </c>
      <c r="Q2256">
        <v>65</v>
      </c>
      <c r="R2256">
        <v>16</v>
      </c>
      <c r="S2256" t="s">
        <v>24</v>
      </c>
      <c r="T2256">
        <v>0</v>
      </c>
      <c r="U2256">
        <v>10</v>
      </c>
      <c r="V2256" t="str">
        <f t="shared" si="36"/>
        <v>NÃO</v>
      </c>
    </row>
    <row r="2257" spans="1:22" x14ac:dyDescent="0.25">
      <c r="A2257" t="s">
        <v>11154</v>
      </c>
      <c r="B2257" t="s">
        <v>11155</v>
      </c>
      <c r="C2257" t="s">
        <v>11156</v>
      </c>
      <c r="D2257" t="s">
        <v>10532</v>
      </c>
      <c r="E2257" t="s">
        <v>10539</v>
      </c>
      <c r="G2257">
        <v>16</v>
      </c>
      <c r="H2257" s="1" t="s">
        <v>24</v>
      </c>
      <c r="I2257" t="s">
        <v>11157</v>
      </c>
      <c r="J2257" t="s">
        <v>11158</v>
      </c>
      <c r="K2257">
        <v>620</v>
      </c>
      <c r="L2257">
        <v>9920</v>
      </c>
      <c r="M2257">
        <v>11</v>
      </c>
      <c r="N2257">
        <v>11</v>
      </c>
      <c r="O2257">
        <v>20</v>
      </c>
      <c r="P2257">
        <v>0</v>
      </c>
      <c r="Q2257">
        <v>0</v>
      </c>
      <c r="R2257">
        <v>0</v>
      </c>
      <c r="S2257" t="s">
        <v>24</v>
      </c>
      <c r="T2257">
        <v>2</v>
      </c>
      <c r="U2257">
        <v>15</v>
      </c>
      <c r="V2257" t="str">
        <f t="shared" si="36"/>
        <v>NÃO</v>
      </c>
    </row>
    <row r="2258" spans="1:22" x14ac:dyDescent="0.25">
      <c r="A2258" t="s">
        <v>11159</v>
      </c>
      <c r="B2258" t="s">
        <v>11160</v>
      </c>
      <c r="C2258" t="s">
        <v>11161</v>
      </c>
      <c r="D2258" t="s">
        <v>10532</v>
      </c>
      <c r="E2258" t="s">
        <v>10539</v>
      </c>
      <c r="G2258">
        <v>72</v>
      </c>
      <c r="H2258" s="1" t="s">
        <v>24</v>
      </c>
      <c r="I2258" t="s">
        <v>11162</v>
      </c>
      <c r="J2258" t="s">
        <v>11163</v>
      </c>
      <c r="K2258">
        <v>180</v>
      </c>
      <c r="L2258">
        <v>12960</v>
      </c>
      <c r="M2258">
        <v>8</v>
      </c>
      <c r="N2258">
        <v>8</v>
      </c>
      <c r="O2258">
        <v>4</v>
      </c>
      <c r="P2258">
        <v>0</v>
      </c>
      <c r="Q2258">
        <v>0</v>
      </c>
      <c r="R2258">
        <v>0</v>
      </c>
      <c r="S2258" t="s">
        <v>24</v>
      </c>
      <c r="T2258">
        <v>2</v>
      </c>
      <c r="U2258">
        <v>15</v>
      </c>
      <c r="V2258" t="str">
        <f t="shared" si="36"/>
        <v>NÃO</v>
      </c>
    </row>
    <row r="2259" spans="1:22" x14ac:dyDescent="0.25">
      <c r="A2259" t="s">
        <v>11164</v>
      </c>
      <c r="B2259" t="s">
        <v>11165</v>
      </c>
      <c r="C2259" t="s">
        <v>11166</v>
      </c>
      <c r="D2259" t="s">
        <v>10532</v>
      </c>
      <c r="E2259" t="s">
        <v>10539</v>
      </c>
      <c r="G2259">
        <v>48</v>
      </c>
      <c r="H2259" s="1" t="s">
        <v>24</v>
      </c>
      <c r="I2259" t="s">
        <v>11167</v>
      </c>
      <c r="J2259" t="s">
        <v>11168</v>
      </c>
      <c r="K2259">
        <v>350</v>
      </c>
      <c r="L2259">
        <v>18960</v>
      </c>
      <c r="M2259">
        <v>9.5</v>
      </c>
      <c r="N2259">
        <v>9.5</v>
      </c>
      <c r="O2259">
        <v>9.5</v>
      </c>
      <c r="P2259">
        <v>41</v>
      </c>
      <c r="Q2259">
        <v>31</v>
      </c>
      <c r="R2259">
        <v>43</v>
      </c>
      <c r="S2259" t="s">
        <v>24</v>
      </c>
      <c r="T2259">
        <v>2</v>
      </c>
      <c r="U2259">
        <v>15</v>
      </c>
      <c r="V2259" t="str">
        <f t="shared" si="36"/>
        <v>NÃO</v>
      </c>
    </row>
    <row r="2260" spans="1:22" x14ac:dyDescent="0.25">
      <c r="A2260" t="s">
        <v>11169</v>
      </c>
      <c r="B2260" t="s">
        <v>11170</v>
      </c>
      <c r="C2260" t="s">
        <v>11171</v>
      </c>
      <c r="D2260" t="s">
        <v>10532</v>
      </c>
      <c r="E2260" t="s">
        <v>10539</v>
      </c>
      <c r="G2260">
        <v>48</v>
      </c>
      <c r="H2260" s="1" t="s">
        <v>24</v>
      </c>
      <c r="I2260" t="s">
        <v>11172</v>
      </c>
      <c r="J2260" t="s">
        <v>11173</v>
      </c>
      <c r="K2260">
        <v>480</v>
      </c>
      <c r="L2260">
        <v>22560</v>
      </c>
      <c r="M2260">
        <v>10.5</v>
      </c>
      <c r="N2260">
        <v>10.5</v>
      </c>
      <c r="O2260">
        <v>13.5</v>
      </c>
      <c r="P2260">
        <v>45.5</v>
      </c>
      <c r="Q2260">
        <v>35.5</v>
      </c>
      <c r="R2260">
        <v>28.5</v>
      </c>
      <c r="S2260" t="s">
        <v>24</v>
      </c>
      <c r="T2260">
        <v>2</v>
      </c>
      <c r="U2260">
        <v>15</v>
      </c>
      <c r="V2260" t="str">
        <f t="shared" si="36"/>
        <v>NÃO</v>
      </c>
    </row>
    <row r="2261" spans="1:22" x14ac:dyDescent="0.25">
      <c r="A2261" t="s">
        <v>11174</v>
      </c>
      <c r="B2261" t="s">
        <v>11175</v>
      </c>
      <c r="C2261" t="s">
        <v>11176</v>
      </c>
      <c r="D2261" t="s">
        <v>10532</v>
      </c>
      <c r="E2261" t="s">
        <v>10203</v>
      </c>
      <c r="F2261" t="s">
        <v>105</v>
      </c>
      <c r="G2261">
        <v>12</v>
      </c>
      <c r="H2261" s="1" t="s">
        <v>24</v>
      </c>
      <c r="I2261" t="s">
        <v>11177</v>
      </c>
      <c r="J2261" t="s">
        <v>11178</v>
      </c>
      <c r="K2261">
        <v>220</v>
      </c>
      <c r="L2261">
        <v>2640</v>
      </c>
      <c r="M2261">
        <v>13</v>
      </c>
      <c r="N2261">
        <v>13</v>
      </c>
      <c r="O2261">
        <v>5</v>
      </c>
      <c r="P2261">
        <v>56</v>
      </c>
      <c r="Q2261">
        <v>26</v>
      </c>
      <c r="R2261">
        <v>37</v>
      </c>
      <c r="S2261" t="s">
        <v>24</v>
      </c>
      <c r="T2261">
        <v>2</v>
      </c>
      <c r="U2261">
        <v>10</v>
      </c>
      <c r="V2261" t="str">
        <f t="shared" si="36"/>
        <v>NÃO</v>
      </c>
    </row>
    <row r="2262" spans="1:22" x14ac:dyDescent="0.25">
      <c r="A2262" t="s">
        <v>11180</v>
      </c>
      <c r="B2262" t="s">
        <v>11181</v>
      </c>
      <c r="C2262" t="s">
        <v>11182</v>
      </c>
      <c r="D2262" t="s">
        <v>3717</v>
      </c>
      <c r="E2262" t="s">
        <v>614</v>
      </c>
      <c r="G2262">
        <v>6</v>
      </c>
      <c r="H2262" s="1" t="s">
        <v>24</v>
      </c>
      <c r="I2262" t="s">
        <v>11183</v>
      </c>
      <c r="K2262">
        <v>920</v>
      </c>
      <c r="L2262">
        <v>55200</v>
      </c>
      <c r="M2262">
        <v>33</v>
      </c>
      <c r="N2262">
        <v>33</v>
      </c>
      <c r="O2262">
        <v>10</v>
      </c>
      <c r="P2262">
        <v>57</v>
      </c>
      <c r="Q2262">
        <v>40</v>
      </c>
      <c r="R2262">
        <v>40</v>
      </c>
      <c r="S2262" t="s">
        <v>24</v>
      </c>
      <c r="T2262">
        <v>0</v>
      </c>
      <c r="U2262">
        <v>0</v>
      </c>
      <c r="V2262" t="str">
        <f t="shared" si="36"/>
        <v>NÃO</v>
      </c>
    </row>
    <row r="2263" spans="1:22" x14ac:dyDescent="0.25">
      <c r="A2263" t="s">
        <v>11184</v>
      </c>
      <c r="B2263" t="s">
        <v>11185</v>
      </c>
      <c r="C2263" t="s">
        <v>11186</v>
      </c>
      <c r="D2263" t="s">
        <v>3717</v>
      </c>
      <c r="E2263" t="s">
        <v>614</v>
      </c>
      <c r="G2263">
        <v>60</v>
      </c>
      <c r="H2263" s="1" t="s">
        <v>24</v>
      </c>
      <c r="I2263" t="s">
        <v>11187</v>
      </c>
      <c r="K2263">
        <v>65</v>
      </c>
      <c r="L2263">
        <v>3900</v>
      </c>
      <c r="M2263">
        <v>8</v>
      </c>
      <c r="N2263">
        <v>8</v>
      </c>
      <c r="O2263">
        <v>10</v>
      </c>
      <c r="P2263">
        <v>57</v>
      </c>
      <c r="Q2263">
        <v>40</v>
      </c>
      <c r="R2263">
        <v>40</v>
      </c>
      <c r="S2263" t="s">
        <v>24</v>
      </c>
      <c r="T2263">
        <v>0</v>
      </c>
      <c r="U2263">
        <v>0</v>
      </c>
      <c r="V2263" t="str">
        <f t="shared" si="36"/>
        <v>NÃO</v>
      </c>
    </row>
    <row r="2264" spans="1:22" x14ac:dyDescent="0.25">
      <c r="A2264" t="s">
        <v>11188</v>
      </c>
      <c r="B2264" t="s">
        <v>11189</v>
      </c>
      <c r="C2264" t="s">
        <v>11190</v>
      </c>
      <c r="D2264" t="s">
        <v>44</v>
      </c>
      <c r="E2264" t="s">
        <v>104</v>
      </c>
      <c r="F2264" t="s">
        <v>105</v>
      </c>
      <c r="G2264">
        <v>24</v>
      </c>
      <c r="H2264" s="1" t="s">
        <v>47</v>
      </c>
      <c r="I2264" t="s">
        <v>3992</v>
      </c>
      <c r="J2264" t="s">
        <v>11191</v>
      </c>
      <c r="K2264">
        <v>395</v>
      </c>
      <c r="L2264">
        <v>10056</v>
      </c>
      <c r="M2264">
        <v>25.5</v>
      </c>
      <c r="N2264">
        <v>25.5</v>
      </c>
      <c r="O2264">
        <v>2</v>
      </c>
      <c r="P2264">
        <v>27.7</v>
      </c>
      <c r="Q2264">
        <v>20.2</v>
      </c>
      <c r="R2264">
        <v>28.3</v>
      </c>
      <c r="S2264" t="s">
        <v>24</v>
      </c>
      <c r="T2264">
        <v>0</v>
      </c>
      <c r="U2264">
        <v>10</v>
      </c>
      <c r="V2264" t="str">
        <f t="shared" si="36"/>
        <v>SIM</v>
      </c>
    </row>
    <row r="2265" spans="1:22" x14ac:dyDescent="0.25">
      <c r="A2265" t="s">
        <v>11192</v>
      </c>
      <c r="B2265" t="s">
        <v>11193</v>
      </c>
      <c r="C2265" t="s">
        <v>11194</v>
      </c>
      <c r="D2265" t="s">
        <v>44</v>
      </c>
      <c r="E2265" t="s">
        <v>104</v>
      </c>
      <c r="F2265" t="s">
        <v>105</v>
      </c>
      <c r="G2265">
        <v>24</v>
      </c>
      <c r="H2265" s="1" t="s">
        <v>47</v>
      </c>
      <c r="I2265" t="s">
        <v>3987</v>
      </c>
      <c r="J2265" t="s">
        <v>11195</v>
      </c>
      <c r="K2265">
        <v>385</v>
      </c>
      <c r="L2265">
        <v>9947</v>
      </c>
      <c r="M2265">
        <v>23.5</v>
      </c>
      <c r="N2265">
        <v>23.5</v>
      </c>
      <c r="O2265">
        <v>3.72</v>
      </c>
      <c r="P2265">
        <v>31</v>
      </c>
      <c r="Q2265">
        <v>25.7</v>
      </c>
      <c r="R2265">
        <v>26.3</v>
      </c>
      <c r="S2265" t="s">
        <v>24</v>
      </c>
      <c r="T2265">
        <v>0</v>
      </c>
      <c r="U2265">
        <v>10</v>
      </c>
      <c r="V2265" t="str">
        <f t="shared" si="36"/>
        <v>SIM</v>
      </c>
    </row>
    <row r="2266" spans="1:22" x14ac:dyDescent="0.25">
      <c r="A2266" t="s">
        <v>11196</v>
      </c>
      <c r="B2266" t="s">
        <v>11197</v>
      </c>
      <c r="C2266" t="s">
        <v>11198</v>
      </c>
      <c r="D2266" t="s">
        <v>44</v>
      </c>
      <c r="E2266" t="s">
        <v>104</v>
      </c>
      <c r="F2266" t="s">
        <v>105</v>
      </c>
      <c r="G2266">
        <v>24</v>
      </c>
      <c r="H2266" s="1" t="s">
        <v>47</v>
      </c>
      <c r="I2266" t="s">
        <v>3997</v>
      </c>
      <c r="J2266" t="s">
        <v>11199</v>
      </c>
      <c r="K2266">
        <v>245</v>
      </c>
      <c r="L2266">
        <v>6264</v>
      </c>
      <c r="M2266">
        <v>19.5</v>
      </c>
      <c r="N2266">
        <v>19.5</v>
      </c>
      <c r="O2266">
        <v>1.8</v>
      </c>
      <c r="P2266">
        <v>21.7</v>
      </c>
      <c r="Q2266">
        <v>19.399999999999999</v>
      </c>
      <c r="R2266">
        <v>22.3</v>
      </c>
      <c r="S2266" t="s">
        <v>24</v>
      </c>
      <c r="T2266">
        <v>0</v>
      </c>
      <c r="U2266">
        <v>10</v>
      </c>
      <c r="V2266" t="str">
        <f t="shared" si="36"/>
        <v>SIM</v>
      </c>
    </row>
    <row r="2267" spans="1:22" x14ac:dyDescent="0.25">
      <c r="A2267" t="s">
        <v>11200</v>
      </c>
      <c r="B2267" t="s">
        <v>11201</v>
      </c>
      <c r="C2267" t="s">
        <v>11202</v>
      </c>
      <c r="D2267" t="s">
        <v>8814</v>
      </c>
      <c r="E2267" t="s">
        <v>8863</v>
      </c>
      <c r="G2267">
        <v>96</v>
      </c>
      <c r="H2267" s="1" t="s">
        <v>24</v>
      </c>
      <c r="I2267" t="s">
        <v>11203</v>
      </c>
      <c r="J2267" t="s">
        <v>11204</v>
      </c>
      <c r="K2267">
        <v>50</v>
      </c>
      <c r="L2267">
        <v>5568</v>
      </c>
      <c r="M2267">
        <v>5.5</v>
      </c>
      <c r="N2267">
        <v>5</v>
      </c>
      <c r="O2267">
        <v>29</v>
      </c>
      <c r="P2267">
        <v>33.5</v>
      </c>
      <c r="Q2267">
        <v>33</v>
      </c>
      <c r="R2267">
        <v>46</v>
      </c>
      <c r="S2267" t="s">
        <v>24</v>
      </c>
      <c r="T2267">
        <v>2</v>
      </c>
      <c r="U2267">
        <v>8</v>
      </c>
      <c r="V2267" t="str">
        <f t="shared" si="36"/>
        <v>NÃO</v>
      </c>
    </row>
    <row r="2268" spans="1:22" x14ac:dyDescent="0.25">
      <c r="A2268" t="s">
        <v>11205</v>
      </c>
      <c r="B2268" t="s">
        <v>11206</v>
      </c>
      <c r="C2268" t="s">
        <v>11207</v>
      </c>
      <c r="D2268" t="s">
        <v>8814</v>
      </c>
      <c r="E2268" t="s">
        <v>8991</v>
      </c>
      <c r="F2268" t="s">
        <v>30</v>
      </c>
      <c r="G2268">
        <v>72</v>
      </c>
      <c r="H2268" s="1" t="s">
        <v>24</v>
      </c>
      <c r="I2268" t="s">
        <v>11208</v>
      </c>
      <c r="J2268" t="s">
        <v>11209</v>
      </c>
      <c r="K2268">
        <v>32</v>
      </c>
      <c r="L2268">
        <v>4010</v>
      </c>
      <c r="M2268">
        <v>18.5</v>
      </c>
      <c r="N2268">
        <v>10.7</v>
      </c>
      <c r="O2268">
        <v>2.5</v>
      </c>
      <c r="P2268">
        <v>37</v>
      </c>
      <c r="Q2268">
        <v>26.3</v>
      </c>
      <c r="R2268">
        <v>39.5</v>
      </c>
      <c r="S2268" t="s">
        <v>24</v>
      </c>
      <c r="T2268">
        <v>2</v>
      </c>
      <c r="U2268">
        <v>10</v>
      </c>
      <c r="V2268" t="str">
        <f t="shared" si="36"/>
        <v>NÃO</v>
      </c>
    </row>
    <row r="2269" spans="1:22" x14ac:dyDescent="0.25">
      <c r="A2269" t="s">
        <v>11210</v>
      </c>
      <c r="B2269" t="s">
        <v>11211</v>
      </c>
      <c r="C2269" t="s">
        <v>11212</v>
      </c>
      <c r="D2269" t="s">
        <v>8814</v>
      </c>
      <c r="E2269" t="s">
        <v>8830</v>
      </c>
      <c r="G2269">
        <v>120</v>
      </c>
      <c r="H2269" s="1" t="s">
        <v>24</v>
      </c>
      <c r="I2269" t="s">
        <v>11213</v>
      </c>
      <c r="J2269" t="s">
        <v>11214</v>
      </c>
      <c r="K2269">
        <v>49</v>
      </c>
      <c r="L2269">
        <v>6810</v>
      </c>
      <c r="M2269">
        <v>25.5</v>
      </c>
      <c r="N2269">
        <v>5</v>
      </c>
      <c r="O2269">
        <v>1.8</v>
      </c>
      <c r="P2269">
        <v>27</v>
      </c>
      <c r="Q2269">
        <v>22</v>
      </c>
      <c r="R2269">
        <v>40</v>
      </c>
      <c r="S2269" t="s">
        <v>24</v>
      </c>
      <c r="T2269">
        <v>2</v>
      </c>
      <c r="U2269">
        <v>12</v>
      </c>
      <c r="V2269" t="str">
        <f t="shared" si="36"/>
        <v>NÃO</v>
      </c>
    </row>
    <row r="2270" spans="1:22" x14ac:dyDescent="0.25">
      <c r="A2270" t="s">
        <v>11215</v>
      </c>
      <c r="B2270" t="s">
        <v>11216</v>
      </c>
      <c r="C2270" t="s">
        <v>11217</v>
      </c>
      <c r="D2270" t="s">
        <v>8814</v>
      </c>
      <c r="E2270" t="s">
        <v>8830</v>
      </c>
      <c r="G2270">
        <v>36</v>
      </c>
      <c r="H2270" s="1" t="s">
        <v>24</v>
      </c>
      <c r="I2270" t="s">
        <v>11218</v>
      </c>
      <c r="J2270" t="s">
        <v>11219</v>
      </c>
      <c r="K2270">
        <v>83</v>
      </c>
      <c r="L2270">
        <v>3884</v>
      </c>
      <c r="M2270">
        <v>32</v>
      </c>
      <c r="N2270">
        <v>6</v>
      </c>
      <c r="O2270">
        <v>2.2000000000000002</v>
      </c>
      <c r="P2270">
        <v>34.5</v>
      </c>
      <c r="Q2270">
        <v>14.5</v>
      </c>
      <c r="R2270">
        <v>28</v>
      </c>
      <c r="S2270" t="s">
        <v>24</v>
      </c>
      <c r="T2270">
        <v>2</v>
      </c>
      <c r="U2270">
        <v>12</v>
      </c>
      <c r="V2270" t="str">
        <f t="shared" si="36"/>
        <v>NÃO</v>
      </c>
    </row>
    <row r="2271" spans="1:22" x14ac:dyDescent="0.25">
      <c r="A2271" t="s">
        <v>11221</v>
      </c>
      <c r="B2271" t="s">
        <v>11222</v>
      </c>
      <c r="C2271" t="s">
        <v>11223</v>
      </c>
      <c r="D2271" t="s">
        <v>22</v>
      </c>
      <c r="E2271" t="s">
        <v>62</v>
      </c>
      <c r="G2271">
        <v>18</v>
      </c>
      <c r="H2271" s="1" t="s">
        <v>24</v>
      </c>
      <c r="I2271" t="s">
        <v>11224</v>
      </c>
      <c r="J2271" t="s">
        <v>11225</v>
      </c>
      <c r="K2271">
        <v>96</v>
      </c>
      <c r="L2271">
        <v>1728</v>
      </c>
      <c r="M2271">
        <v>13.5</v>
      </c>
      <c r="N2271">
        <v>13.5</v>
      </c>
      <c r="O2271">
        <v>9</v>
      </c>
      <c r="P2271">
        <v>32</v>
      </c>
      <c r="Q2271">
        <v>28</v>
      </c>
      <c r="R2271">
        <v>43</v>
      </c>
      <c r="S2271" t="s">
        <v>24</v>
      </c>
      <c r="T2271">
        <v>0</v>
      </c>
      <c r="U2271">
        <v>10</v>
      </c>
      <c r="V2271" t="str">
        <f t="shared" si="36"/>
        <v>NÃO</v>
      </c>
    </row>
    <row r="2272" spans="1:22" x14ac:dyDescent="0.25">
      <c r="A2272" t="s">
        <v>11226</v>
      </c>
      <c r="B2272" t="s">
        <v>11227</v>
      </c>
      <c r="C2272" t="s">
        <v>11228</v>
      </c>
      <c r="D2272" t="s">
        <v>22</v>
      </c>
      <c r="E2272" t="s">
        <v>29</v>
      </c>
      <c r="F2272" t="s">
        <v>30</v>
      </c>
      <c r="G2272">
        <v>24</v>
      </c>
      <c r="H2272" s="1" t="s">
        <v>24</v>
      </c>
      <c r="I2272" t="s">
        <v>11229</v>
      </c>
      <c r="J2272" t="s">
        <v>11230</v>
      </c>
      <c r="K2272">
        <v>50</v>
      </c>
      <c r="L2272">
        <v>1200</v>
      </c>
      <c r="M2272">
        <v>40</v>
      </c>
      <c r="N2272">
        <v>34.6</v>
      </c>
      <c r="O2272">
        <v>7.8</v>
      </c>
      <c r="P2272">
        <v>32</v>
      </c>
      <c r="Q2272">
        <v>28</v>
      </c>
      <c r="R2272">
        <v>43</v>
      </c>
      <c r="S2272" t="s">
        <v>24</v>
      </c>
      <c r="T2272">
        <v>0</v>
      </c>
      <c r="U2272">
        <v>10</v>
      </c>
      <c r="V2272" t="str">
        <f t="shared" si="36"/>
        <v>NÃO</v>
      </c>
    </row>
    <row r="2273" spans="1:22" x14ac:dyDescent="0.25">
      <c r="A2273" t="s">
        <v>11231</v>
      </c>
      <c r="B2273" t="s">
        <v>11232</v>
      </c>
      <c r="C2273" t="s">
        <v>11233</v>
      </c>
      <c r="D2273" t="s">
        <v>192</v>
      </c>
      <c r="E2273" t="s">
        <v>402</v>
      </c>
      <c r="G2273">
        <v>5</v>
      </c>
      <c r="H2273" s="1" t="s">
        <v>24</v>
      </c>
      <c r="I2273" t="s">
        <v>11234</v>
      </c>
      <c r="J2273" t="s">
        <v>11235</v>
      </c>
      <c r="K2273">
        <v>1281</v>
      </c>
      <c r="L2273">
        <v>6405</v>
      </c>
      <c r="M2273">
        <v>54</v>
      </c>
      <c r="N2273">
        <v>38</v>
      </c>
      <c r="O2273">
        <v>10.5</v>
      </c>
      <c r="P2273">
        <v>48</v>
      </c>
      <c r="Q2273">
        <v>34</v>
      </c>
      <c r="R2273">
        <v>18</v>
      </c>
      <c r="S2273" t="s">
        <v>24</v>
      </c>
      <c r="T2273">
        <v>0</v>
      </c>
      <c r="U2273">
        <v>10</v>
      </c>
      <c r="V2273" t="str">
        <f t="shared" si="36"/>
        <v>NÃO</v>
      </c>
    </row>
    <row r="2274" spans="1:22" x14ac:dyDescent="0.25">
      <c r="A2274" t="s">
        <v>11236</v>
      </c>
      <c r="B2274" t="s">
        <v>11237</v>
      </c>
      <c r="C2274" t="s">
        <v>11238</v>
      </c>
      <c r="D2274" t="s">
        <v>192</v>
      </c>
      <c r="E2274" t="s">
        <v>402</v>
      </c>
      <c r="G2274">
        <v>6</v>
      </c>
      <c r="H2274" s="1" t="s">
        <v>24</v>
      </c>
      <c r="I2274" t="s">
        <v>11239</v>
      </c>
      <c r="J2274" t="s">
        <v>11240</v>
      </c>
      <c r="K2274">
        <v>460</v>
      </c>
      <c r="L2274">
        <v>2760</v>
      </c>
      <c r="M2274">
        <v>28</v>
      </c>
      <c r="N2274">
        <v>25</v>
      </c>
      <c r="O2274">
        <v>17</v>
      </c>
      <c r="P2274">
        <v>29</v>
      </c>
      <c r="Q2274">
        <v>23</v>
      </c>
      <c r="R2274">
        <v>15</v>
      </c>
      <c r="S2274" t="s">
        <v>24</v>
      </c>
      <c r="T2274">
        <v>0</v>
      </c>
      <c r="U2274">
        <v>10</v>
      </c>
      <c r="V2274" t="str">
        <f t="shared" si="36"/>
        <v>NÃO</v>
      </c>
    </row>
    <row r="2275" spans="1:22" x14ac:dyDescent="0.25">
      <c r="A2275" t="s">
        <v>11241</v>
      </c>
      <c r="B2275" t="s">
        <v>11242</v>
      </c>
      <c r="C2275" t="s">
        <v>11243</v>
      </c>
      <c r="D2275" t="s">
        <v>74</v>
      </c>
      <c r="E2275" t="s">
        <v>62</v>
      </c>
      <c r="G2275">
        <v>8</v>
      </c>
      <c r="H2275" s="1" t="s">
        <v>24</v>
      </c>
      <c r="I2275" t="s">
        <v>11244</v>
      </c>
      <c r="J2275" t="s">
        <v>11245</v>
      </c>
      <c r="K2275">
        <v>129</v>
      </c>
      <c r="L2275">
        <v>1326</v>
      </c>
      <c r="M2275">
        <v>23.3</v>
      </c>
      <c r="N2275">
        <v>10</v>
      </c>
      <c r="O2275">
        <v>18</v>
      </c>
      <c r="P2275">
        <v>39.5</v>
      </c>
      <c r="Q2275">
        <v>23.5</v>
      </c>
      <c r="R2275">
        <v>25</v>
      </c>
      <c r="S2275" t="s">
        <v>24</v>
      </c>
      <c r="T2275">
        <v>0</v>
      </c>
      <c r="U2275">
        <v>10</v>
      </c>
      <c r="V2275" t="str">
        <f t="shared" si="36"/>
        <v>NÃO</v>
      </c>
    </row>
    <row r="2276" spans="1:22" x14ac:dyDescent="0.25">
      <c r="A2276" t="s">
        <v>11246</v>
      </c>
      <c r="B2276" t="s">
        <v>11247</v>
      </c>
      <c r="C2276" t="s">
        <v>11248</v>
      </c>
      <c r="D2276" t="s">
        <v>74</v>
      </c>
      <c r="E2276" t="s">
        <v>29</v>
      </c>
      <c r="F2276" t="s">
        <v>30</v>
      </c>
      <c r="G2276">
        <v>10</v>
      </c>
      <c r="H2276" s="1" t="s">
        <v>24</v>
      </c>
      <c r="I2276" t="s">
        <v>11249</v>
      </c>
      <c r="J2276" t="s">
        <v>11250</v>
      </c>
      <c r="K2276">
        <v>60</v>
      </c>
      <c r="L2276">
        <v>781</v>
      </c>
      <c r="M2276">
        <v>6.5</v>
      </c>
      <c r="N2276">
        <v>6.5</v>
      </c>
      <c r="O2276">
        <v>23.1</v>
      </c>
      <c r="P2276">
        <v>36</v>
      </c>
      <c r="Q2276">
        <v>24</v>
      </c>
      <c r="R2276">
        <v>14.5</v>
      </c>
      <c r="S2276" t="s">
        <v>24</v>
      </c>
      <c r="T2276">
        <v>0</v>
      </c>
      <c r="U2276">
        <v>10</v>
      </c>
      <c r="V2276" t="str">
        <f t="shared" si="36"/>
        <v>NÃO</v>
      </c>
    </row>
    <row r="2277" spans="1:22" x14ac:dyDescent="0.25">
      <c r="A2277" t="s">
        <v>11251</v>
      </c>
      <c r="B2277" t="s">
        <v>11252</v>
      </c>
      <c r="C2277" t="s">
        <v>11253</v>
      </c>
      <c r="D2277" t="s">
        <v>74</v>
      </c>
      <c r="E2277" t="s">
        <v>62</v>
      </c>
      <c r="G2277">
        <v>15</v>
      </c>
      <c r="H2277" s="1" t="s">
        <v>24</v>
      </c>
      <c r="I2277" t="s">
        <v>11254</v>
      </c>
      <c r="J2277" t="s">
        <v>11255</v>
      </c>
      <c r="K2277">
        <v>43</v>
      </c>
      <c r="L2277">
        <v>820</v>
      </c>
      <c r="M2277">
        <v>6.5</v>
      </c>
      <c r="N2277">
        <v>6.5</v>
      </c>
      <c r="O2277">
        <v>16.600000000000001</v>
      </c>
      <c r="P2277">
        <v>38</v>
      </c>
      <c r="Q2277">
        <v>19</v>
      </c>
      <c r="R2277">
        <v>20</v>
      </c>
      <c r="S2277" t="s">
        <v>24</v>
      </c>
      <c r="T2277">
        <v>0</v>
      </c>
      <c r="U2277">
        <v>10</v>
      </c>
      <c r="V2277" t="str">
        <f t="shared" si="36"/>
        <v>NÃO</v>
      </c>
    </row>
    <row r="2278" spans="1:22" x14ac:dyDescent="0.25">
      <c r="A2278" t="s">
        <v>11256</v>
      </c>
      <c r="B2278" t="s">
        <v>11257</v>
      </c>
      <c r="C2278" t="s">
        <v>11258</v>
      </c>
      <c r="D2278" t="s">
        <v>74</v>
      </c>
      <c r="E2278" t="s">
        <v>29</v>
      </c>
      <c r="F2278" t="s">
        <v>30</v>
      </c>
      <c r="G2278">
        <v>10</v>
      </c>
      <c r="H2278" s="1" t="s">
        <v>24</v>
      </c>
      <c r="I2278" t="s">
        <v>11259</v>
      </c>
      <c r="J2278" t="s">
        <v>11260</v>
      </c>
      <c r="K2278">
        <v>51</v>
      </c>
      <c r="L2278">
        <v>674</v>
      </c>
      <c r="M2278">
        <v>7.7</v>
      </c>
      <c r="N2278">
        <v>6.5</v>
      </c>
      <c r="O2278">
        <v>21.1</v>
      </c>
      <c r="P2278">
        <v>36</v>
      </c>
      <c r="Q2278">
        <v>24</v>
      </c>
      <c r="R2278">
        <v>14.5</v>
      </c>
      <c r="S2278" t="s">
        <v>24</v>
      </c>
      <c r="T2278">
        <v>0</v>
      </c>
      <c r="U2278">
        <v>10</v>
      </c>
      <c r="V2278" t="str">
        <f t="shared" si="36"/>
        <v>NÃO</v>
      </c>
    </row>
    <row r="2279" spans="1:22" x14ac:dyDescent="0.25">
      <c r="A2279" t="s">
        <v>11261</v>
      </c>
      <c r="B2279" t="s">
        <v>11262</v>
      </c>
      <c r="C2279" t="s">
        <v>11263</v>
      </c>
      <c r="D2279" t="s">
        <v>74</v>
      </c>
      <c r="E2279" t="s">
        <v>29</v>
      </c>
      <c r="F2279" t="s">
        <v>30</v>
      </c>
      <c r="G2279">
        <v>4</v>
      </c>
      <c r="H2279" s="1" t="s">
        <v>24</v>
      </c>
      <c r="I2279" t="s">
        <v>11264</v>
      </c>
      <c r="J2279" t="s">
        <v>11265</v>
      </c>
      <c r="K2279">
        <v>88</v>
      </c>
      <c r="L2279">
        <v>502</v>
      </c>
      <c r="M2279">
        <v>10.4</v>
      </c>
      <c r="N2279">
        <v>9</v>
      </c>
      <c r="O2279">
        <v>10.8</v>
      </c>
      <c r="P2279">
        <v>35</v>
      </c>
      <c r="Q2279">
        <v>14</v>
      </c>
      <c r="R2279">
        <v>14.5</v>
      </c>
      <c r="S2279" t="s">
        <v>24</v>
      </c>
      <c r="T2279">
        <v>0</v>
      </c>
      <c r="U2279">
        <v>10</v>
      </c>
      <c r="V2279" t="str">
        <f t="shared" si="36"/>
        <v>NÃO</v>
      </c>
    </row>
    <row r="2280" spans="1:22" x14ac:dyDescent="0.25">
      <c r="A2280" t="s">
        <v>11266</v>
      </c>
      <c r="B2280" t="s">
        <v>11267</v>
      </c>
      <c r="C2280" t="s">
        <v>11268</v>
      </c>
      <c r="D2280" t="s">
        <v>74</v>
      </c>
      <c r="E2280" t="s">
        <v>29</v>
      </c>
      <c r="F2280" t="s">
        <v>30</v>
      </c>
      <c r="G2280">
        <v>6</v>
      </c>
      <c r="H2280" s="1" t="s">
        <v>24</v>
      </c>
      <c r="I2280" t="s">
        <v>11269</v>
      </c>
      <c r="J2280" t="s">
        <v>11270</v>
      </c>
      <c r="K2280">
        <v>69</v>
      </c>
      <c r="L2280">
        <v>630</v>
      </c>
      <c r="M2280">
        <v>29.5</v>
      </c>
      <c r="N2280">
        <v>15</v>
      </c>
      <c r="O2280">
        <v>15</v>
      </c>
      <c r="P2280">
        <v>31.5</v>
      </c>
      <c r="Q2280">
        <v>31.5</v>
      </c>
      <c r="R2280">
        <v>17.5</v>
      </c>
      <c r="S2280" t="s">
        <v>24</v>
      </c>
      <c r="T2280">
        <v>0</v>
      </c>
      <c r="U2280">
        <v>10</v>
      </c>
      <c r="V2280" t="str">
        <f t="shared" si="36"/>
        <v>NÃO</v>
      </c>
    </row>
    <row r="2281" spans="1:22" x14ac:dyDescent="0.25">
      <c r="A2281" t="s">
        <v>11271</v>
      </c>
      <c r="B2281" t="s">
        <v>11272</v>
      </c>
      <c r="C2281" t="s">
        <v>11273</v>
      </c>
      <c r="D2281" t="s">
        <v>74</v>
      </c>
      <c r="E2281" t="s">
        <v>29</v>
      </c>
      <c r="F2281" t="s">
        <v>30</v>
      </c>
      <c r="G2281">
        <v>8</v>
      </c>
      <c r="H2281" s="1" t="s">
        <v>24</v>
      </c>
      <c r="I2281" t="s">
        <v>11274</v>
      </c>
      <c r="J2281" t="s">
        <v>11275</v>
      </c>
      <c r="K2281">
        <v>27</v>
      </c>
      <c r="L2281">
        <v>364</v>
      </c>
      <c r="M2281">
        <v>19.5</v>
      </c>
      <c r="N2281">
        <v>10</v>
      </c>
      <c r="O2281">
        <v>10.5</v>
      </c>
      <c r="P2281">
        <v>26.5</v>
      </c>
      <c r="Q2281">
        <v>21.5</v>
      </c>
      <c r="R2281">
        <v>14.5</v>
      </c>
      <c r="S2281" t="s">
        <v>24</v>
      </c>
      <c r="T2281">
        <v>0</v>
      </c>
      <c r="U2281">
        <v>10</v>
      </c>
      <c r="V2281" t="str">
        <f t="shared" si="36"/>
        <v>NÃO</v>
      </c>
    </row>
    <row r="2282" spans="1:22" x14ac:dyDescent="0.25">
      <c r="A2282" t="s">
        <v>11276</v>
      </c>
      <c r="B2282" t="s">
        <v>11277</v>
      </c>
      <c r="C2282" t="s">
        <v>11278</v>
      </c>
      <c r="D2282" t="s">
        <v>74</v>
      </c>
      <c r="E2282" t="s">
        <v>29</v>
      </c>
      <c r="F2282" t="s">
        <v>30</v>
      </c>
      <c r="G2282">
        <v>12</v>
      </c>
      <c r="H2282" s="1" t="s">
        <v>24</v>
      </c>
      <c r="I2282" t="s">
        <v>11279</v>
      </c>
      <c r="J2282" t="s">
        <v>11280</v>
      </c>
      <c r="K2282">
        <v>94</v>
      </c>
      <c r="L2282">
        <v>1315</v>
      </c>
      <c r="M2282">
        <v>24.2</v>
      </c>
      <c r="N2282">
        <v>17.5</v>
      </c>
      <c r="O2282">
        <v>4.8</v>
      </c>
      <c r="P2282">
        <v>22.5</v>
      </c>
      <c r="Q2282">
        <v>22.5</v>
      </c>
      <c r="R2282">
        <v>25.5</v>
      </c>
      <c r="S2282" t="s">
        <v>24</v>
      </c>
      <c r="T2282">
        <v>0</v>
      </c>
      <c r="U2282">
        <v>10</v>
      </c>
      <c r="V2282" t="str">
        <f t="shared" si="36"/>
        <v>NÃO</v>
      </c>
    </row>
    <row r="2283" spans="1:22" x14ac:dyDescent="0.25">
      <c r="A2283" t="s">
        <v>11283</v>
      </c>
      <c r="B2283" t="s">
        <v>11284</v>
      </c>
      <c r="C2283" t="s">
        <v>11285</v>
      </c>
      <c r="D2283" t="s">
        <v>74</v>
      </c>
      <c r="E2283" t="s">
        <v>29</v>
      </c>
      <c r="F2283" t="s">
        <v>30</v>
      </c>
      <c r="G2283">
        <v>16</v>
      </c>
      <c r="H2283" s="1" t="s">
        <v>24</v>
      </c>
      <c r="I2283" t="s">
        <v>11286</v>
      </c>
      <c r="J2283" t="s">
        <v>11287</v>
      </c>
      <c r="K2283">
        <v>58</v>
      </c>
      <c r="L2283">
        <v>1246</v>
      </c>
      <c r="M2283">
        <v>12.4</v>
      </c>
      <c r="N2283">
        <v>9.6</v>
      </c>
      <c r="O2283">
        <v>22.2</v>
      </c>
      <c r="P2283">
        <v>35</v>
      </c>
      <c r="Q2283">
        <v>35</v>
      </c>
      <c r="R2283">
        <v>24.5</v>
      </c>
      <c r="S2283" t="s">
        <v>24</v>
      </c>
      <c r="T2283">
        <v>0</v>
      </c>
      <c r="U2283">
        <v>10</v>
      </c>
      <c r="V2283" t="str">
        <f t="shared" si="36"/>
        <v>NÃO</v>
      </c>
    </row>
    <row r="2284" spans="1:22" x14ac:dyDescent="0.25">
      <c r="A2284" t="s">
        <v>11288</v>
      </c>
      <c r="B2284" t="s">
        <v>11289</v>
      </c>
      <c r="C2284" t="s">
        <v>11290</v>
      </c>
      <c r="D2284" t="s">
        <v>74</v>
      </c>
      <c r="E2284" t="s">
        <v>29</v>
      </c>
      <c r="F2284" t="s">
        <v>30</v>
      </c>
      <c r="G2284">
        <v>12</v>
      </c>
      <c r="H2284" s="1" t="s">
        <v>24</v>
      </c>
      <c r="I2284" t="s">
        <v>11291</v>
      </c>
      <c r="J2284" t="s">
        <v>11292</v>
      </c>
      <c r="K2284">
        <v>52</v>
      </c>
      <c r="L2284">
        <v>807</v>
      </c>
      <c r="M2284">
        <v>6.8</v>
      </c>
      <c r="N2284">
        <v>6.8</v>
      </c>
      <c r="O2284">
        <v>20.2</v>
      </c>
      <c r="P2284">
        <v>30</v>
      </c>
      <c r="Q2284">
        <v>22.5</v>
      </c>
      <c r="R2284">
        <v>22</v>
      </c>
      <c r="S2284" t="s">
        <v>24</v>
      </c>
      <c r="T2284">
        <v>0</v>
      </c>
      <c r="U2284">
        <v>10</v>
      </c>
      <c r="V2284" t="str">
        <f t="shared" si="36"/>
        <v>NÃO</v>
      </c>
    </row>
    <row r="2285" spans="1:22" x14ac:dyDescent="0.25">
      <c r="A2285" t="s">
        <v>11293</v>
      </c>
      <c r="B2285" t="s">
        <v>11294</v>
      </c>
      <c r="C2285" t="s">
        <v>11295</v>
      </c>
      <c r="D2285" t="s">
        <v>74</v>
      </c>
      <c r="E2285" t="s">
        <v>123</v>
      </c>
      <c r="G2285">
        <v>15</v>
      </c>
      <c r="H2285" s="1" t="s">
        <v>24</v>
      </c>
      <c r="I2285" t="s">
        <v>11296</v>
      </c>
      <c r="J2285" t="s">
        <v>11297</v>
      </c>
      <c r="K2285">
        <v>43</v>
      </c>
      <c r="L2285">
        <v>875</v>
      </c>
      <c r="M2285">
        <v>9.5</v>
      </c>
      <c r="N2285">
        <v>7</v>
      </c>
      <c r="O2285">
        <v>16.100000000000001</v>
      </c>
      <c r="P2285">
        <v>43.5</v>
      </c>
      <c r="Q2285">
        <v>18</v>
      </c>
      <c r="R2285">
        <v>17.5</v>
      </c>
      <c r="S2285" t="s">
        <v>24</v>
      </c>
      <c r="T2285">
        <v>0</v>
      </c>
      <c r="U2285">
        <v>5</v>
      </c>
      <c r="V2285" t="str">
        <f t="shared" si="36"/>
        <v>NÃO</v>
      </c>
    </row>
    <row r="2286" spans="1:22" x14ac:dyDescent="0.25">
      <c r="A2286" t="s">
        <v>11298</v>
      </c>
      <c r="B2286" t="s">
        <v>11299</v>
      </c>
      <c r="C2286" t="s">
        <v>11300</v>
      </c>
      <c r="D2286" t="s">
        <v>88</v>
      </c>
      <c r="E2286" t="s">
        <v>29</v>
      </c>
      <c r="F2286" t="s">
        <v>30</v>
      </c>
      <c r="G2286">
        <v>12</v>
      </c>
      <c r="H2286" s="1" t="s">
        <v>24</v>
      </c>
      <c r="I2286" t="s">
        <v>11301</v>
      </c>
      <c r="J2286" t="s">
        <v>11302</v>
      </c>
      <c r="K2286">
        <v>86</v>
      </c>
      <c r="L2286">
        <v>1206</v>
      </c>
      <c r="M2286">
        <v>9</v>
      </c>
      <c r="N2286">
        <v>9</v>
      </c>
      <c r="O2286">
        <v>28</v>
      </c>
      <c r="P2286">
        <v>37.5</v>
      </c>
      <c r="Q2286">
        <v>28.5</v>
      </c>
      <c r="R2286">
        <v>29.5</v>
      </c>
      <c r="S2286" t="s">
        <v>24</v>
      </c>
      <c r="T2286">
        <v>0</v>
      </c>
      <c r="U2286">
        <v>10</v>
      </c>
      <c r="V2286" t="str">
        <f t="shared" si="36"/>
        <v>NÃO</v>
      </c>
    </row>
    <row r="2287" spans="1:22" x14ac:dyDescent="0.25">
      <c r="A2287" t="s">
        <v>11303</v>
      </c>
      <c r="B2287" t="s">
        <v>11304</v>
      </c>
      <c r="C2287" t="s">
        <v>11305</v>
      </c>
      <c r="D2287" t="s">
        <v>88</v>
      </c>
      <c r="E2287" t="s">
        <v>29</v>
      </c>
      <c r="F2287" t="s">
        <v>30</v>
      </c>
      <c r="G2287">
        <v>12</v>
      </c>
      <c r="H2287" s="1" t="s">
        <v>24</v>
      </c>
      <c r="I2287" t="s">
        <v>11306</v>
      </c>
      <c r="J2287" t="s">
        <v>11307</v>
      </c>
      <c r="K2287">
        <v>86</v>
      </c>
      <c r="L2287">
        <v>1176</v>
      </c>
      <c r="M2287">
        <v>10.8</v>
      </c>
      <c r="N2287">
        <v>10.8</v>
      </c>
      <c r="O2287">
        <v>21.6</v>
      </c>
      <c r="P2287">
        <v>44.5</v>
      </c>
      <c r="Q2287">
        <v>33.5</v>
      </c>
      <c r="R2287">
        <v>23</v>
      </c>
      <c r="S2287" t="s">
        <v>24</v>
      </c>
      <c r="T2287">
        <v>0</v>
      </c>
      <c r="U2287">
        <v>10</v>
      </c>
      <c r="V2287" t="str">
        <f t="shared" si="36"/>
        <v>NÃO</v>
      </c>
    </row>
    <row r="2288" spans="1:22" x14ac:dyDescent="0.25">
      <c r="A2288" t="s">
        <v>11308</v>
      </c>
      <c r="B2288" t="s">
        <v>11309</v>
      </c>
      <c r="C2288" t="s">
        <v>11310</v>
      </c>
      <c r="D2288" t="s">
        <v>88</v>
      </c>
      <c r="E2288" t="s">
        <v>62</v>
      </c>
      <c r="G2288">
        <v>24</v>
      </c>
      <c r="H2288" s="1" t="s">
        <v>24</v>
      </c>
      <c r="I2288" t="s">
        <v>11311</v>
      </c>
      <c r="J2288" t="s">
        <v>11312</v>
      </c>
      <c r="K2288">
        <v>75</v>
      </c>
      <c r="L2288">
        <v>1802</v>
      </c>
      <c r="M2288">
        <v>22</v>
      </c>
      <c r="N2288">
        <v>18.8</v>
      </c>
      <c r="O2288">
        <v>38.5</v>
      </c>
      <c r="P2288">
        <v>47.5</v>
      </c>
      <c r="Q2288">
        <v>37</v>
      </c>
      <c r="R2288">
        <v>23</v>
      </c>
      <c r="S2288" t="s">
        <v>24</v>
      </c>
      <c r="T2288">
        <v>0</v>
      </c>
      <c r="U2288">
        <v>10</v>
      </c>
      <c r="V2288" t="str">
        <f t="shared" si="36"/>
        <v>NÃO</v>
      </c>
    </row>
    <row r="2289" spans="1:22" x14ac:dyDescent="0.25">
      <c r="A2289" t="s">
        <v>11313</v>
      </c>
      <c r="B2289" t="s">
        <v>11314</v>
      </c>
      <c r="C2289" t="s">
        <v>11315</v>
      </c>
      <c r="D2289" t="s">
        <v>88</v>
      </c>
      <c r="E2289" t="s">
        <v>29</v>
      </c>
      <c r="F2289" t="s">
        <v>30</v>
      </c>
      <c r="G2289">
        <v>12</v>
      </c>
      <c r="H2289" s="1" t="s">
        <v>24</v>
      </c>
      <c r="I2289" t="s">
        <v>11316</v>
      </c>
      <c r="J2289" t="s">
        <v>11317</v>
      </c>
      <c r="K2289">
        <v>86</v>
      </c>
      <c r="L2289">
        <v>1206</v>
      </c>
      <c r="M2289">
        <v>9</v>
      </c>
      <c r="N2289">
        <v>9</v>
      </c>
      <c r="O2289">
        <v>28</v>
      </c>
      <c r="P2289">
        <v>37.5</v>
      </c>
      <c r="Q2289">
        <v>28.5</v>
      </c>
      <c r="R2289">
        <v>29.5</v>
      </c>
      <c r="S2289" t="s">
        <v>24</v>
      </c>
      <c r="T2289">
        <v>0</v>
      </c>
      <c r="U2289">
        <v>10</v>
      </c>
      <c r="V2289" t="str">
        <f t="shared" si="36"/>
        <v>NÃO</v>
      </c>
    </row>
    <row r="2290" spans="1:22" x14ac:dyDescent="0.25">
      <c r="A2290" t="s">
        <v>11318</v>
      </c>
      <c r="B2290" t="s">
        <v>11319</v>
      </c>
      <c r="C2290" t="s">
        <v>11320</v>
      </c>
      <c r="D2290" t="s">
        <v>88</v>
      </c>
      <c r="E2290" t="s">
        <v>29</v>
      </c>
      <c r="F2290" t="s">
        <v>30</v>
      </c>
      <c r="G2290">
        <v>12</v>
      </c>
      <c r="H2290" s="1" t="s">
        <v>24</v>
      </c>
      <c r="I2290" t="s">
        <v>11321</v>
      </c>
      <c r="J2290" t="s">
        <v>11322</v>
      </c>
      <c r="K2290">
        <v>86</v>
      </c>
      <c r="L2290">
        <v>1176</v>
      </c>
      <c r="M2290">
        <v>10.8</v>
      </c>
      <c r="N2290">
        <v>10.8</v>
      </c>
      <c r="O2290">
        <v>21.6</v>
      </c>
      <c r="P2290">
        <v>44.5</v>
      </c>
      <c r="Q2290">
        <v>33.5</v>
      </c>
      <c r="R2290">
        <v>23</v>
      </c>
      <c r="S2290" t="s">
        <v>24</v>
      </c>
      <c r="T2290">
        <v>0</v>
      </c>
      <c r="U2290">
        <v>10</v>
      </c>
      <c r="V2290" t="str">
        <f t="shared" si="36"/>
        <v>NÃO</v>
      </c>
    </row>
    <row r="2291" spans="1:22" x14ac:dyDescent="0.25">
      <c r="A2291" t="s">
        <v>11323</v>
      </c>
      <c r="B2291" t="s">
        <v>11324</v>
      </c>
      <c r="C2291" t="s">
        <v>11325</v>
      </c>
      <c r="D2291" t="s">
        <v>88</v>
      </c>
      <c r="E2291" t="s">
        <v>29</v>
      </c>
      <c r="F2291" t="s">
        <v>30</v>
      </c>
      <c r="G2291">
        <v>12</v>
      </c>
      <c r="H2291" s="1" t="s">
        <v>24</v>
      </c>
      <c r="I2291" t="s">
        <v>11326</v>
      </c>
      <c r="J2291" t="s">
        <v>11327</v>
      </c>
      <c r="K2291">
        <v>86</v>
      </c>
      <c r="L2291">
        <v>1206</v>
      </c>
      <c r="M2291">
        <v>9</v>
      </c>
      <c r="N2291">
        <v>9</v>
      </c>
      <c r="O2291">
        <v>28</v>
      </c>
      <c r="P2291">
        <v>37.5</v>
      </c>
      <c r="Q2291">
        <v>28.5</v>
      </c>
      <c r="R2291">
        <v>29.5</v>
      </c>
      <c r="S2291" t="s">
        <v>24</v>
      </c>
      <c r="T2291">
        <v>0</v>
      </c>
      <c r="U2291">
        <v>10</v>
      </c>
      <c r="V2291" t="str">
        <f t="shared" si="36"/>
        <v>NÃO</v>
      </c>
    </row>
    <row r="2292" spans="1:22" x14ac:dyDescent="0.25">
      <c r="A2292" t="s">
        <v>11328</v>
      </c>
      <c r="B2292" t="s">
        <v>11329</v>
      </c>
      <c r="C2292" t="s">
        <v>11330</v>
      </c>
      <c r="D2292" t="s">
        <v>88</v>
      </c>
      <c r="E2292" t="s">
        <v>29</v>
      </c>
      <c r="F2292" t="s">
        <v>30</v>
      </c>
      <c r="G2292">
        <v>12</v>
      </c>
      <c r="H2292" s="1" t="s">
        <v>24</v>
      </c>
      <c r="I2292" t="s">
        <v>11331</v>
      </c>
      <c r="J2292" t="s">
        <v>11332</v>
      </c>
      <c r="K2292">
        <v>86</v>
      </c>
      <c r="L2292">
        <v>1176</v>
      </c>
      <c r="M2292">
        <v>10.8</v>
      </c>
      <c r="N2292">
        <v>10.8</v>
      </c>
      <c r="O2292">
        <v>21.6</v>
      </c>
      <c r="P2292">
        <v>44.5</v>
      </c>
      <c r="Q2292">
        <v>33.5</v>
      </c>
      <c r="R2292">
        <v>23</v>
      </c>
      <c r="S2292" t="s">
        <v>24</v>
      </c>
      <c r="T2292">
        <v>0</v>
      </c>
      <c r="U2292">
        <v>10</v>
      </c>
      <c r="V2292" t="str">
        <f t="shared" si="36"/>
        <v>NÃO</v>
      </c>
    </row>
    <row r="2293" spans="1:22" x14ac:dyDescent="0.25">
      <c r="A2293" t="s">
        <v>11333</v>
      </c>
      <c r="B2293" t="s">
        <v>11334</v>
      </c>
      <c r="C2293" t="s">
        <v>11335</v>
      </c>
      <c r="D2293" t="s">
        <v>2433</v>
      </c>
      <c r="E2293" t="s">
        <v>2466</v>
      </c>
      <c r="F2293" t="s">
        <v>2467</v>
      </c>
      <c r="G2293">
        <v>12</v>
      </c>
      <c r="H2293" s="1" t="s">
        <v>47</v>
      </c>
      <c r="I2293" t="s">
        <v>11336</v>
      </c>
      <c r="J2293" t="s">
        <v>11337</v>
      </c>
      <c r="K2293">
        <v>700</v>
      </c>
      <c r="L2293">
        <v>8340</v>
      </c>
      <c r="M2293">
        <v>24</v>
      </c>
      <c r="N2293">
        <v>2.16</v>
      </c>
      <c r="O2293">
        <v>1.26</v>
      </c>
      <c r="P2293">
        <v>25.5</v>
      </c>
      <c r="Q2293">
        <v>15.5</v>
      </c>
      <c r="R2293">
        <v>26.5</v>
      </c>
      <c r="S2293" t="s">
        <v>24</v>
      </c>
      <c r="T2293">
        <v>0</v>
      </c>
      <c r="U2293">
        <v>0</v>
      </c>
      <c r="V2293" t="str">
        <f t="shared" si="36"/>
        <v>SIM</v>
      </c>
    </row>
    <row r="2294" spans="1:22" x14ac:dyDescent="0.25">
      <c r="A2294" t="s">
        <v>11338</v>
      </c>
      <c r="B2294" t="s">
        <v>11339</v>
      </c>
      <c r="C2294" t="s">
        <v>11340</v>
      </c>
      <c r="D2294" t="s">
        <v>2433</v>
      </c>
      <c r="E2294" t="s">
        <v>2466</v>
      </c>
      <c r="F2294" t="s">
        <v>2467</v>
      </c>
      <c r="G2294">
        <v>12</v>
      </c>
      <c r="H2294" s="1" t="s">
        <v>47</v>
      </c>
      <c r="I2294" t="s">
        <v>11341</v>
      </c>
      <c r="J2294" t="s">
        <v>11342</v>
      </c>
      <c r="K2294">
        <v>580</v>
      </c>
      <c r="L2294">
        <v>6960</v>
      </c>
      <c r="M2294">
        <v>22</v>
      </c>
      <c r="N2294">
        <v>1.94</v>
      </c>
      <c r="O2294">
        <v>1.26</v>
      </c>
      <c r="P2294">
        <v>23.7</v>
      </c>
      <c r="Q2294">
        <v>16.3</v>
      </c>
      <c r="R2294">
        <v>25</v>
      </c>
      <c r="S2294" t="s">
        <v>24</v>
      </c>
      <c r="T2294">
        <v>0</v>
      </c>
      <c r="U2294">
        <v>0</v>
      </c>
      <c r="V2294" t="str">
        <f t="shared" si="36"/>
        <v>SIM</v>
      </c>
    </row>
    <row r="2295" spans="1:22" x14ac:dyDescent="0.25">
      <c r="A2295" t="s">
        <v>11343</v>
      </c>
      <c r="B2295" t="s">
        <v>11344</v>
      </c>
      <c r="C2295" t="s">
        <v>11345</v>
      </c>
      <c r="D2295" t="s">
        <v>2433</v>
      </c>
      <c r="E2295" t="s">
        <v>2466</v>
      </c>
      <c r="F2295" t="s">
        <v>2467</v>
      </c>
      <c r="G2295">
        <v>1</v>
      </c>
      <c r="H2295" s="1" t="s">
        <v>24</v>
      </c>
      <c r="I2295" t="s">
        <v>11346</v>
      </c>
      <c r="K2295">
        <v>7440</v>
      </c>
      <c r="L2295">
        <v>7440</v>
      </c>
      <c r="M2295">
        <v>36</v>
      </c>
      <c r="N2295">
        <v>20.2</v>
      </c>
      <c r="O2295">
        <v>26.5</v>
      </c>
      <c r="P2295">
        <v>36</v>
      </c>
      <c r="Q2295">
        <v>20.2</v>
      </c>
      <c r="R2295">
        <v>26.5</v>
      </c>
      <c r="S2295" t="s">
        <v>24</v>
      </c>
      <c r="T2295">
        <v>0</v>
      </c>
      <c r="U2295">
        <v>0</v>
      </c>
      <c r="V2295" t="str">
        <f t="shared" si="36"/>
        <v>NÃO</v>
      </c>
    </row>
    <row r="2296" spans="1:22" x14ac:dyDescent="0.25">
      <c r="A2296" t="s">
        <v>11347</v>
      </c>
      <c r="B2296" t="s">
        <v>11348</v>
      </c>
      <c r="C2296" t="s">
        <v>11349</v>
      </c>
      <c r="D2296" t="s">
        <v>2433</v>
      </c>
      <c r="E2296" t="s">
        <v>2466</v>
      </c>
      <c r="F2296" t="s">
        <v>2467</v>
      </c>
      <c r="G2296">
        <v>2</v>
      </c>
      <c r="H2296" s="1" t="s">
        <v>24</v>
      </c>
      <c r="I2296" t="s">
        <v>11350</v>
      </c>
      <c r="J2296" t="s">
        <v>11351</v>
      </c>
      <c r="K2296">
        <v>5460</v>
      </c>
      <c r="L2296">
        <v>10920</v>
      </c>
      <c r="M2296">
        <v>42.5</v>
      </c>
      <c r="N2296">
        <v>30.5</v>
      </c>
      <c r="O2296">
        <v>19</v>
      </c>
      <c r="P2296">
        <v>29.7</v>
      </c>
      <c r="Q2296">
        <v>24.7</v>
      </c>
      <c r="R2296">
        <v>16</v>
      </c>
      <c r="S2296" t="s">
        <v>24</v>
      </c>
      <c r="T2296">
        <v>0</v>
      </c>
      <c r="U2296">
        <v>0</v>
      </c>
      <c r="V2296" t="str">
        <f t="shared" si="36"/>
        <v>NÃO</v>
      </c>
    </row>
    <row r="2297" spans="1:22" x14ac:dyDescent="0.25">
      <c r="A2297" t="s">
        <v>11352</v>
      </c>
      <c r="B2297" t="s">
        <v>11353</v>
      </c>
      <c r="C2297" t="s">
        <v>11354</v>
      </c>
      <c r="D2297" t="s">
        <v>2433</v>
      </c>
      <c r="E2297" t="s">
        <v>2466</v>
      </c>
      <c r="F2297" t="s">
        <v>2467</v>
      </c>
      <c r="G2297">
        <v>12</v>
      </c>
      <c r="H2297" s="1" t="s">
        <v>47</v>
      </c>
      <c r="I2297" t="s">
        <v>11355</v>
      </c>
      <c r="J2297" t="s">
        <v>11356</v>
      </c>
      <c r="K2297">
        <v>700</v>
      </c>
      <c r="L2297">
        <v>8340</v>
      </c>
      <c r="M2297">
        <v>24</v>
      </c>
      <c r="N2297">
        <v>2.16</v>
      </c>
      <c r="O2297">
        <v>1.26</v>
      </c>
      <c r="P2297">
        <v>25.5</v>
      </c>
      <c r="Q2297">
        <v>15.5</v>
      </c>
      <c r="R2297">
        <v>26.5</v>
      </c>
      <c r="S2297" t="s">
        <v>24</v>
      </c>
      <c r="T2297">
        <v>0</v>
      </c>
      <c r="U2297">
        <v>0</v>
      </c>
      <c r="V2297" t="str">
        <f t="shared" si="36"/>
        <v>SIM</v>
      </c>
    </row>
    <row r="2298" spans="1:22" x14ac:dyDescent="0.25">
      <c r="A2298" t="s">
        <v>11357</v>
      </c>
      <c r="B2298" t="s">
        <v>11358</v>
      </c>
      <c r="C2298" t="s">
        <v>11359</v>
      </c>
      <c r="D2298" t="s">
        <v>2433</v>
      </c>
      <c r="E2298" t="s">
        <v>2466</v>
      </c>
      <c r="F2298" t="s">
        <v>2467</v>
      </c>
      <c r="G2298">
        <v>12</v>
      </c>
      <c r="H2298" s="1" t="s">
        <v>47</v>
      </c>
      <c r="I2298" t="s">
        <v>11360</v>
      </c>
      <c r="J2298" t="s">
        <v>11361</v>
      </c>
      <c r="K2298">
        <v>580</v>
      </c>
      <c r="L2298">
        <v>6960</v>
      </c>
      <c r="M2298">
        <v>22</v>
      </c>
      <c r="N2298">
        <v>1.94</v>
      </c>
      <c r="O2298">
        <v>1.26</v>
      </c>
      <c r="P2298">
        <v>23.7</v>
      </c>
      <c r="Q2298">
        <v>16.3</v>
      </c>
      <c r="R2298">
        <v>25</v>
      </c>
      <c r="S2298" t="s">
        <v>24</v>
      </c>
      <c r="T2298">
        <v>0</v>
      </c>
      <c r="U2298">
        <v>0</v>
      </c>
      <c r="V2298" t="str">
        <f t="shared" si="36"/>
        <v>SIM</v>
      </c>
    </row>
    <row r="2299" spans="1:22" x14ac:dyDescent="0.25">
      <c r="A2299" t="s">
        <v>11362</v>
      </c>
      <c r="B2299" t="s">
        <v>11363</v>
      </c>
      <c r="C2299" t="s">
        <v>11364</v>
      </c>
      <c r="D2299" t="s">
        <v>111</v>
      </c>
      <c r="E2299" t="s">
        <v>112</v>
      </c>
      <c r="G2299">
        <v>6</v>
      </c>
      <c r="H2299" s="1" t="s">
        <v>24</v>
      </c>
      <c r="I2299" t="s">
        <v>11365</v>
      </c>
      <c r="J2299" t="s">
        <v>11366</v>
      </c>
      <c r="K2299">
        <v>421</v>
      </c>
      <c r="L2299">
        <v>2526</v>
      </c>
      <c r="M2299">
        <v>11.1</v>
      </c>
      <c r="N2299">
        <v>24</v>
      </c>
      <c r="O2299">
        <v>27.2</v>
      </c>
      <c r="P2299">
        <v>35</v>
      </c>
      <c r="Q2299">
        <v>24</v>
      </c>
      <c r="R2299">
        <v>30</v>
      </c>
      <c r="S2299" t="s">
        <v>24</v>
      </c>
      <c r="T2299">
        <v>0</v>
      </c>
      <c r="U2299">
        <v>15</v>
      </c>
      <c r="V2299" t="str">
        <f t="shared" si="36"/>
        <v>NÃO</v>
      </c>
    </row>
    <row r="2300" spans="1:22" x14ac:dyDescent="0.25">
      <c r="A2300" t="s">
        <v>11367</v>
      </c>
      <c r="B2300" t="s">
        <v>11368</v>
      </c>
      <c r="C2300" t="s">
        <v>11369</v>
      </c>
      <c r="D2300" t="s">
        <v>111</v>
      </c>
      <c r="E2300" t="s">
        <v>112</v>
      </c>
      <c r="G2300">
        <v>6</v>
      </c>
      <c r="H2300" s="1" t="s">
        <v>24</v>
      </c>
      <c r="I2300" t="s">
        <v>11370</v>
      </c>
      <c r="J2300" t="s">
        <v>11371</v>
      </c>
      <c r="K2300">
        <v>344</v>
      </c>
      <c r="L2300">
        <v>2064</v>
      </c>
      <c r="M2300">
        <v>89</v>
      </c>
      <c r="N2300">
        <v>10.7</v>
      </c>
      <c r="O2300">
        <v>25.3</v>
      </c>
      <c r="P2300">
        <v>28</v>
      </c>
      <c r="Q2300">
        <v>19</v>
      </c>
      <c r="R2300">
        <v>28</v>
      </c>
      <c r="S2300" t="s">
        <v>24</v>
      </c>
      <c r="T2300">
        <v>0</v>
      </c>
      <c r="U2300">
        <v>15</v>
      </c>
      <c r="V2300" t="str">
        <f t="shared" si="36"/>
        <v>NÃO</v>
      </c>
    </row>
    <row r="2301" spans="1:22" x14ac:dyDescent="0.25">
      <c r="A2301" t="s">
        <v>11372</v>
      </c>
      <c r="B2301" t="s">
        <v>11373</v>
      </c>
      <c r="C2301" t="s">
        <v>11374</v>
      </c>
      <c r="D2301" t="s">
        <v>111</v>
      </c>
      <c r="E2301" t="s">
        <v>112</v>
      </c>
      <c r="G2301">
        <v>6</v>
      </c>
      <c r="H2301" s="1" t="s">
        <v>24</v>
      </c>
      <c r="I2301" t="s">
        <v>11375</v>
      </c>
      <c r="J2301" t="s">
        <v>11376</v>
      </c>
      <c r="K2301">
        <v>600</v>
      </c>
      <c r="L2301">
        <v>3600</v>
      </c>
      <c r="M2301">
        <v>16</v>
      </c>
      <c r="N2301">
        <v>12</v>
      </c>
      <c r="O2301">
        <v>32.5</v>
      </c>
      <c r="P2301">
        <v>41</v>
      </c>
      <c r="Q2301">
        <v>12</v>
      </c>
      <c r="R2301">
        <v>32.5</v>
      </c>
      <c r="S2301" t="s">
        <v>24</v>
      </c>
      <c r="T2301">
        <v>0</v>
      </c>
      <c r="U2301">
        <v>15</v>
      </c>
      <c r="V2301" t="str">
        <f t="shared" si="36"/>
        <v>NÃO</v>
      </c>
    </row>
    <row r="2302" spans="1:22" x14ac:dyDescent="0.25">
      <c r="A2302" t="s">
        <v>11377</v>
      </c>
      <c r="B2302" t="s">
        <v>11378</v>
      </c>
      <c r="C2302" t="s">
        <v>4577</v>
      </c>
      <c r="D2302" t="s">
        <v>11379</v>
      </c>
      <c r="E2302" t="s">
        <v>11380</v>
      </c>
      <c r="G2302">
        <v>15</v>
      </c>
      <c r="H2302" s="1" t="s">
        <v>47</v>
      </c>
      <c r="I2302" t="s">
        <v>11381</v>
      </c>
      <c r="J2302" t="s">
        <v>11382</v>
      </c>
      <c r="K2302">
        <v>300</v>
      </c>
      <c r="L2302">
        <v>4500</v>
      </c>
      <c r="M2302">
        <v>41</v>
      </c>
      <c r="N2302">
        <v>30</v>
      </c>
      <c r="O2302">
        <v>2</v>
      </c>
      <c r="P2302">
        <v>32</v>
      </c>
      <c r="Q2302">
        <v>41</v>
      </c>
      <c r="R2302">
        <v>30</v>
      </c>
      <c r="S2302" t="s">
        <v>24</v>
      </c>
      <c r="T2302">
        <v>0</v>
      </c>
      <c r="U2302">
        <v>0</v>
      </c>
      <c r="V2302" t="str">
        <f t="shared" si="36"/>
        <v>SIM</v>
      </c>
    </row>
    <row r="2303" spans="1:22" x14ac:dyDescent="0.25">
      <c r="A2303" t="s">
        <v>11383</v>
      </c>
      <c r="B2303" t="s">
        <v>11384</v>
      </c>
      <c r="C2303" t="s">
        <v>4605</v>
      </c>
      <c r="D2303" t="s">
        <v>11379</v>
      </c>
      <c r="E2303" t="s">
        <v>11380</v>
      </c>
      <c r="G2303">
        <v>15</v>
      </c>
      <c r="H2303" s="1" t="s">
        <v>47</v>
      </c>
      <c r="I2303" t="s">
        <v>11385</v>
      </c>
      <c r="J2303" t="s">
        <v>11386</v>
      </c>
      <c r="K2303">
        <v>300</v>
      </c>
      <c r="L2303">
        <v>4500</v>
      </c>
      <c r="M2303">
        <v>41</v>
      </c>
      <c r="N2303">
        <v>30</v>
      </c>
      <c r="O2303">
        <v>2</v>
      </c>
      <c r="P2303">
        <v>32</v>
      </c>
      <c r="Q2303">
        <v>41</v>
      </c>
      <c r="R2303">
        <v>30</v>
      </c>
      <c r="S2303" t="s">
        <v>24</v>
      </c>
      <c r="T2303">
        <v>0</v>
      </c>
      <c r="U2303">
        <v>0</v>
      </c>
      <c r="V2303" t="str">
        <f t="shared" si="36"/>
        <v>SIM</v>
      </c>
    </row>
    <row r="2304" spans="1:22" x14ac:dyDescent="0.25">
      <c r="A2304" t="s">
        <v>11387</v>
      </c>
      <c r="B2304" t="s">
        <v>11388</v>
      </c>
      <c r="C2304" t="s">
        <v>5698</v>
      </c>
      <c r="D2304" t="s">
        <v>11379</v>
      </c>
      <c r="E2304" t="s">
        <v>11380</v>
      </c>
      <c r="G2304">
        <v>15</v>
      </c>
      <c r="H2304" s="1" t="s">
        <v>47</v>
      </c>
      <c r="I2304" t="s">
        <v>11389</v>
      </c>
      <c r="J2304" t="s">
        <v>11390</v>
      </c>
      <c r="K2304">
        <v>300</v>
      </c>
      <c r="L2304">
        <v>4500</v>
      </c>
      <c r="M2304">
        <v>41</v>
      </c>
      <c r="N2304">
        <v>30</v>
      </c>
      <c r="O2304">
        <v>2</v>
      </c>
      <c r="P2304">
        <v>32</v>
      </c>
      <c r="Q2304">
        <v>41</v>
      </c>
      <c r="R2304">
        <v>30</v>
      </c>
      <c r="S2304" t="s">
        <v>24</v>
      </c>
      <c r="T2304">
        <v>0</v>
      </c>
      <c r="U2304">
        <v>0</v>
      </c>
      <c r="V2304" t="str">
        <f t="shared" si="36"/>
        <v>SIM</v>
      </c>
    </row>
    <row r="2305" spans="1:22" x14ac:dyDescent="0.25">
      <c r="A2305" t="s">
        <v>11391</v>
      </c>
      <c r="B2305" t="s">
        <v>11392</v>
      </c>
      <c r="C2305" t="s">
        <v>4569</v>
      </c>
      <c r="D2305" t="s">
        <v>11379</v>
      </c>
      <c r="E2305" t="s">
        <v>11380</v>
      </c>
      <c r="G2305">
        <v>15</v>
      </c>
      <c r="H2305" s="1" t="s">
        <v>47</v>
      </c>
      <c r="I2305" t="s">
        <v>11393</v>
      </c>
      <c r="J2305" t="s">
        <v>11394</v>
      </c>
      <c r="K2305">
        <v>300</v>
      </c>
      <c r="L2305">
        <v>4500</v>
      </c>
      <c r="M2305">
        <v>41</v>
      </c>
      <c r="N2305">
        <v>30</v>
      </c>
      <c r="O2305">
        <v>2</v>
      </c>
      <c r="P2305">
        <v>32</v>
      </c>
      <c r="Q2305">
        <v>41</v>
      </c>
      <c r="R2305">
        <v>30</v>
      </c>
      <c r="S2305" t="s">
        <v>24</v>
      </c>
      <c r="T2305">
        <v>0</v>
      </c>
      <c r="U2305">
        <v>0</v>
      </c>
      <c r="V2305" t="str">
        <f t="shared" si="36"/>
        <v>SIM</v>
      </c>
    </row>
    <row r="2306" spans="1:22" x14ac:dyDescent="0.25">
      <c r="A2306" t="s">
        <v>11395</v>
      </c>
      <c r="B2306" t="s">
        <v>11396</v>
      </c>
      <c r="C2306" t="s">
        <v>7250</v>
      </c>
      <c r="D2306" t="s">
        <v>11379</v>
      </c>
      <c r="E2306" t="s">
        <v>11380</v>
      </c>
      <c r="G2306">
        <v>15</v>
      </c>
      <c r="H2306" s="1" t="s">
        <v>47</v>
      </c>
      <c r="I2306" t="s">
        <v>11397</v>
      </c>
      <c r="J2306" t="s">
        <v>11398</v>
      </c>
      <c r="K2306">
        <v>300</v>
      </c>
      <c r="L2306">
        <v>4500</v>
      </c>
      <c r="M2306">
        <v>41</v>
      </c>
      <c r="N2306">
        <v>30</v>
      </c>
      <c r="O2306">
        <v>2</v>
      </c>
      <c r="P2306">
        <v>32</v>
      </c>
      <c r="Q2306">
        <v>41</v>
      </c>
      <c r="R2306">
        <v>30</v>
      </c>
      <c r="S2306" t="s">
        <v>24</v>
      </c>
      <c r="T2306">
        <v>0</v>
      </c>
      <c r="U2306">
        <v>0</v>
      </c>
      <c r="V2306" t="str">
        <f t="shared" si="36"/>
        <v>SIM</v>
      </c>
    </row>
    <row r="2307" spans="1:22" x14ac:dyDescent="0.25">
      <c r="A2307" t="s">
        <v>11399</v>
      </c>
      <c r="B2307" t="s">
        <v>11400</v>
      </c>
      <c r="C2307" t="s">
        <v>4601</v>
      </c>
      <c r="D2307" t="s">
        <v>11379</v>
      </c>
      <c r="E2307" t="s">
        <v>11380</v>
      </c>
      <c r="G2307">
        <v>15</v>
      </c>
      <c r="H2307" s="1" t="s">
        <v>47</v>
      </c>
      <c r="I2307" t="s">
        <v>11401</v>
      </c>
      <c r="J2307" t="s">
        <v>11402</v>
      </c>
      <c r="K2307">
        <v>300</v>
      </c>
      <c r="L2307">
        <v>4500</v>
      </c>
      <c r="M2307">
        <v>41</v>
      </c>
      <c r="N2307">
        <v>30</v>
      </c>
      <c r="O2307">
        <v>2</v>
      </c>
      <c r="P2307">
        <v>32</v>
      </c>
      <c r="Q2307">
        <v>41</v>
      </c>
      <c r="R2307">
        <v>30</v>
      </c>
      <c r="S2307" t="s">
        <v>24</v>
      </c>
      <c r="T2307">
        <v>0</v>
      </c>
      <c r="U2307">
        <v>0</v>
      </c>
      <c r="V2307" t="str">
        <f t="shared" si="36"/>
        <v>SIM</v>
      </c>
    </row>
    <row r="2308" spans="1:22" x14ac:dyDescent="0.25">
      <c r="A2308" t="s">
        <v>11403</v>
      </c>
      <c r="B2308" t="s">
        <v>11404</v>
      </c>
      <c r="C2308" t="s">
        <v>11405</v>
      </c>
      <c r="D2308" t="s">
        <v>11379</v>
      </c>
      <c r="E2308" t="s">
        <v>11380</v>
      </c>
      <c r="G2308">
        <v>15</v>
      </c>
      <c r="H2308" s="1" t="s">
        <v>47</v>
      </c>
      <c r="I2308" t="s">
        <v>11406</v>
      </c>
      <c r="J2308" t="s">
        <v>11407</v>
      </c>
      <c r="K2308">
        <v>300</v>
      </c>
      <c r="L2308">
        <v>4500</v>
      </c>
      <c r="M2308">
        <v>41</v>
      </c>
      <c r="N2308">
        <v>30</v>
      </c>
      <c r="O2308">
        <v>2</v>
      </c>
      <c r="P2308">
        <v>32</v>
      </c>
      <c r="Q2308">
        <v>41</v>
      </c>
      <c r="R2308">
        <v>30</v>
      </c>
      <c r="S2308" t="s">
        <v>24</v>
      </c>
      <c r="T2308">
        <v>0</v>
      </c>
      <c r="U2308">
        <v>0</v>
      </c>
      <c r="V2308" t="str">
        <f t="shared" ref="V2308:V2371" si="37">IF(OR(S2308="S",H2308="S"),"SIM","NÃO")</f>
        <v>SIM</v>
      </c>
    </row>
    <row r="2309" spans="1:22" x14ac:dyDescent="0.25">
      <c r="A2309" t="s">
        <v>2718</v>
      </c>
      <c r="B2309" t="s">
        <v>11408</v>
      </c>
      <c r="C2309" t="s">
        <v>11409</v>
      </c>
      <c r="D2309" t="s">
        <v>44</v>
      </c>
      <c r="E2309" t="s">
        <v>45</v>
      </c>
      <c r="F2309" t="s">
        <v>46</v>
      </c>
      <c r="G2309">
        <v>24</v>
      </c>
      <c r="H2309" s="1" t="s">
        <v>47</v>
      </c>
      <c r="I2309" t="s">
        <v>11410</v>
      </c>
      <c r="J2309" t="s">
        <v>11411</v>
      </c>
      <c r="K2309">
        <v>190</v>
      </c>
      <c r="L2309">
        <v>4878</v>
      </c>
      <c r="M2309">
        <v>6.8</v>
      </c>
      <c r="N2309">
        <v>6.8</v>
      </c>
      <c r="O2309">
        <v>10.5</v>
      </c>
      <c r="P2309">
        <v>40.9</v>
      </c>
      <c r="Q2309">
        <v>27.4</v>
      </c>
      <c r="R2309">
        <v>11.6</v>
      </c>
      <c r="S2309" t="s">
        <v>24</v>
      </c>
      <c r="T2309">
        <v>0</v>
      </c>
      <c r="U2309">
        <v>15</v>
      </c>
      <c r="V2309" t="str">
        <f t="shared" si="37"/>
        <v>SIM</v>
      </c>
    </row>
    <row r="2310" spans="1:22" x14ac:dyDescent="0.25">
      <c r="A2310" t="s">
        <v>11412</v>
      </c>
      <c r="B2310" t="s">
        <v>11413</v>
      </c>
      <c r="C2310" t="s">
        <v>11414</v>
      </c>
      <c r="D2310" t="s">
        <v>51</v>
      </c>
      <c r="E2310" t="s">
        <v>62</v>
      </c>
      <c r="G2310">
        <v>1</v>
      </c>
      <c r="H2310" s="1" t="s">
        <v>24</v>
      </c>
      <c r="I2310" t="s">
        <v>11415</v>
      </c>
      <c r="J2310" t="s">
        <v>11416</v>
      </c>
      <c r="K2310">
        <v>9576</v>
      </c>
      <c r="L2310">
        <v>9576</v>
      </c>
      <c r="M2310">
        <v>58.5</v>
      </c>
      <c r="N2310">
        <v>49.5</v>
      </c>
      <c r="O2310">
        <v>72.5</v>
      </c>
      <c r="P2310">
        <v>58.5</v>
      </c>
      <c r="Q2310">
        <v>49.5</v>
      </c>
      <c r="R2310">
        <v>72.5</v>
      </c>
      <c r="S2310" t="s">
        <v>24</v>
      </c>
      <c r="T2310">
        <v>0</v>
      </c>
      <c r="U2310">
        <v>10</v>
      </c>
      <c r="V2310" t="str">
        <f t="shared" si="37"/>
        <v>NÃO</v>
      </c>
    </row>
    <row r="2311" spans="1:22" x14ac:dyDescent="0.25">
      <c r="A2311" t="s">
        <v>11417</v>
      </c>
      <c r="B2311" t="s">
        <v>11418</v>
      </c>
      <c r="C2311" t="s">
        <v>11419</v>
      </c>
      <c r="D2311" t="s">
        <v>51</v>
      </c>
      <c r="E2311" t="s">
        <v>29</v>
      </c>
      <c r="F2311" t="s">
        <v>30</v>
      </c>
      <c r="G2311">
        <v>12</v>
      </c>
      <c r="H2311" s="1" t="s">
        <v>24</v>
      </c>
      <c r="I2311" t="s">
        <v>11420</v>
      </c>
      <c r="J2311" t="s">
        <v>11421</v>
      </c>
      <c r="K2311">
        <v>46</v>
      </c>
      <c r="L2311">
        <v>550</v>
      </c>
      <c r="M2311">
        <v>9.1999999999999993</v>
      </c>
      <c r="N2311">
        <v>9.1999999999999993</v>
      </c>
      <c r="O2311">
        <v>17</v>
      </c>
      <c r="P2311">
        <v>9.1999999999999993</v>
      </c>
      <c r="Q2311">
        <v>9.1999999999999993</v>
      </c>
      <c r="R2311">
        <v>44</v>
      </c>
      <c r="S2311" t="s">
        <v>24</v>
      </c>
      <c r="T2311">
        <v>0</v>
      </c>
      <c r="U2311">
        <v>10</v>
      </c>
      <c r="V2311" t="str">
        <f t="shared" si="37"/>
        <v>NÃO</v>
      </c>
    </row>
    <row r="2312" spans="1:22" x14ac:dyDescent="0.25">
      <c r="A2312" t="s">
        <v>11422</v>
      </c>
      <c r="B2312" t="s">
        <v>11423</v>
      </c>
      <c r="C2312" t="s">
        <v>11424</v>
      </c>
      <c r="D2312" t="s">
        <v>51</v>
      </c>
      <c r="E2312" t="s">
        <v>29</v>
      </c>
      <c r="F2312" t="s">
        <v>30</v>
      </c>
      <c r="G2312">
        <v>12</v>
      </c>
      <c r="H2312" s="1" t="s">
        <v>24</v>
      </c>
      <c r="I2312" t="s">
        <v>11425</v>
      </c>
      <c r="J2312" t="s">
        <v>11426</v>
      </c>
      <c r="K2312">
        <v>34</v>
      </c>
      <c r="L2312">
        <v>404</v>
      </c>
      <c r="M2312">
        <v>9.1999999999999993</v>
      </c>
      <c r="N2312">
        <v>9.1999999999999993</v>
      </c>
      <c r="O2312">
        <v>12</v>
      </c>
      <c r="P2312">
        <v>9.1999999999999993</v>
      </c>
      <c r="Q2312">
        <v>9.1999999999999993</v>
      </c>
      <c r="R2312">
        <v>31</v>
      </c>
      <c r="S2312" t="s">
        <v>24</v>
      </c>
      <c r="T2312">
        <v>0</v>
      </c>
      <c r="U2312">
        <v>10</v>
      </c>
      <c r="V2312" t="str">
        <f t="shared" si="37"/>
        <v>NÃO</v>
      </c>
    </row>
    <row r="2313" spans="1:22" x14ac:dyDescent="0.25">
      <c r="A2313" t="s">
        <v>11427</v>
      </c>
      <c r="B2313" t="s">
        <v>11428</v>
      </c>
      <c r="C2313" t="s">
        <v>11429</v>
      </c>
      <c r="D2313" t="s">
        <v>51</v>
      </c>
      <c r="E2313" t="s">
        <v>29</v>
      </c>
      <c r="F2313" t="s">
        <v>30</v>
      </c>
      <c r="G2313">
        <v>12</v>
      </c>
      <c r="H2313" s="1" t="s">
        <v>24</v>
      </c>
      <c r="I2313" t="s">
        <v>11430</v>
      </c>
      <c r="J2313" t="s">
        <v>11431</v>
      </c>
      <c r="K2313">
        <v>22</v>
      </c>
      <c r="L2313">
        <v>264</v>
      </c>
      <c r="M2313">
        <v>8.7799999999999994</v>
      </c>
      <c r="N2313">
        <v>8.7799999999999994</v>
      </c>
      <c r="O2313">
        <v>10.1</v>
      </c>
      <c r="P2313">
        <v>8.7799999999999994</v>
      </c>
      <c r="Q2313">
        <v>8.7799999999999994</v>
      </c>
      <c r="R2313">
        <v>21.2</v>
      </c>
      <c r="S2313" t="s">
        <v>24</v>
      </c>
      <c r="T2313">
        <v>0</v>
      </c>
      <c r="U2313">
        <v>10</v>
      </c>
      <c r="V2313" t="str">
        <f t="shared" si="37"/>
        <v>NÃO</v>
      </c>
    </row>
    <row r="2314" spans="1:22" x14ac:dyDescent="0.25">
      <c r="A2314" t="s">
        <v>11432</v>
      </c>
      <c r="B2314" t="s">
        <v>11433</v>
      </c>
      <c r="C2314" t="s">
        <v>11434</v>
      </c>
      <c r="D2314" t="s">
        <v>51</v>
      </c>
      <c r="E2314" t="s">
        <v>29</v>
      </c>
      <c r="F2314" t="s">
        <v>30</v>
      </c>
      <c r="G2314">
        <v>12</v>
      </c>
      <c r="H2314" s="1" t="s">
        <v>24</v>
      </c>
      <c r="I2314" t="s">
        <v>11435</v>
      </c>
      <c r="J2314" t="s">
        <v>11436</v>
      </c>
      <c r="K2314">
        <v>32</v>
      </c>
      <c r="L2314">
        <v>384</v>
      </c>
      <c r="M2314">
        <v>16.5</v>
      </c>
      <c r="N2314">
        <v>15.5</v>
      </c>
      <c r="O2314">
        <v>6</v>
      </c>
      <c r="P2314">
        <v>16.5</v>
      </c>
      <c r="Q2314">
        <v>15.5</v>
      </c>
      <c r="R2314">
        <v>9</v>
      </c>
      <c r="S2314" t="s">
        <v>24</v>
      </c>
      <c r="T2314">
        <v>0</v>
      </c>
      <c r="U2314">
        <v>10</v>
      </c>
      <c r="V2314" t="str">
        <f t="shared" si="37"/>
        <v>NÃO</v>
      </c>
    </row>
    <row r="2315" spans="1:22" x14ac:dyDescent="0.25">
      <c r="A2315" t="s">
        <v>11437</v>
      </c>
      <c r="B2315" t="s">
        <v>11438</v>
      </c>
      <c r="C2315" t="s">
        <v>11439</v>
      </c>
      <c r="D2315" t="s">
        <v>51</v>
      </c>
      <c r="E2315" t="s">
        <v>29</v>
      </c>
      <c r="F2315" t="s">
        <v>30</v>
      </c>
      <c r="G2315">
        <v>12</v>
      </c>
      <c r="H2315" s="1" t="s">
        <v>24</v>
      </c>
      <c r="I2315" t="s">
        <v>11440</v>
      </c>
      <c r="J2315" t="s">
        <v>11441</v>
      </c>
      <c r="K2315">
        <v>32</v>
      </c>
      <c r="L2315">
        <v>378</v>
      </c>
      <c r="M2315">
        <v>11.41</v>
      </c>
      <c r="N2315">
        <v>8.7799999999999994</v>
      </c>
      <c r="O2315">
        <v>10.1</v>
      </c>
      <c r="P2315">
        <v>34</v>
      </c>
      <c r="Q2315">
        <v>23.5</v>
      </c>
      <c r="R2315">
        <v>10.1</v>
      </c>
      <c r="S2315" t="s">
        <v>24</v>
      </c>
      <c r="T2315">
        <v>0</v>
      </c>
      <c r="U2315">
        <v>10</v>
      </c>
      <c r="V2315" t="str">
        <f t="shared" si="37"/>
        <v>NÃO</v>
      </c>
    </row>
    <row r="2316" spans="1:22" x14ac:dyDescent="0.25">
      <c r="A2316" t="s">
        <v>11442</v>
      </c>
      <c r="B2316" t="s">
        <v>11443</v>
      </c>
      <c r="C2316" t="s">
        <v>11444</v>
      </c>
      <c r="D2316" t="s">
        <v>51</v>
      </c>
      <c r="E2316" t="s">
        <v>29</v>
      </c>
      <c r="F2316" t="s">
        <v>30</v>
      </c>
      <c r="G2316">
        <v>12</v>
      </c>
      <c r="H2316" s="1" t="s">
        <v>24</v>
      </c>
      <c r="I2316" t="s">
        <v>11445</v>
      </c>
      <c r="J2316" t="s">
        <v>11446</v>
      </c>
      <c r="K2316">
        <v>44</v>
      </c>
      <c r="L2316">
        <v>518</v>
      </c>
      <c r="M2316">
        <v>35</v>
      </c>
      <c r="N2316">
        <v>24</v>
      </c>
      <c r="O2316">
        <v>12</v>
      </c>
      <c r="P2316">
        <v>35</v>
      </c>
      <c r="Q2316">
        <v>24</v>
      </c>
      <c r="R2316">
        <v>13</v>
      </c>
      <c r="S2316" t="s">
        <v>24</v>
      </c>
      <c r="T2316">
        <v>0</v>
      </c>
      <c r="U2316">
        <v>10</v>
      </c>
      <c r="V2316" t="str">
        <f t="shared" si="37"/>
        <v>NÃO</v>
      </c>
    </row>
    <row r="2317" spans="1:22" x14ac:dyDescent="0.25">
      <c r="A2317" t="s">
        <v>11447</v>
      </c>
      <c r="B2317" t="s">
        <v>11448</v>
      </c>
      <c r="C2317" t="s">
        <v>11449</v>
      </c>
      <c r="D2317" t="s">
        <v>44</v>
      </c>
      <c r="E2317" t="s">
        <v>45</v>
      </c>
      <c r="F2317" t="s">
        <v>46</v>
      </c>
      <c r="G2317">
        <v>24</v>
      </c>
      <c r="H2317" s="1" t="s">
        <v>47</v>
      </c>
      <c r="I2317" t="s">
        <v>11450</v>
      </c>
      <c r="J2317" t="s">
        <v>11451</v>
      </c>
      <c r="K2317">
        <v>208</v>
      </c>
      <c r="L2317">
        <v>5400</v>
      </c>
      <c r="M2317">
        <v>8</v>
      </c>
      <c r="N2317">
        <v>8</v>
      </c>
      <c r="O2317">
        <v>8.6</v>
      </c>
      <c r="P2317">
        <v>48.4</v>
      </c>
      <c r="Q2317">
        <v>32.200000000000003</v>
      </c>
      <c r="R2317">
        <v>9.6999999999999993</v>
      </c>
      <c r="S2317" t="s">
        <v>24</v>
      </c>
      <c r="T2317">
        <v>0</v>
      </c>
      <c r="U2317">
        <v>15</v>
      </c>
      <c r="V2317" t="str">
        <f t="shared" si="37"/>
        <v>SIM</v>
      </c>
    </row>
    <row r="2318" spans="1:22" x14ac:dyDescent="0.25">
      <c r="A2318" t="s">
        <v>11452</v>
      </c>
      <c r="B2318" t="s">
        <v>11453</v>
      </c>
      <c r="C2318" t="s">
        <v>11454</v>
      </c>
      <c r="D2318" t="s">
        <v>44</v>
      </c>
      <c r="E2318" t="s">
        <v>45</v>
      </c>
      <c r="F2318" t="s">
        <v>46</v>
      </c>
      <c r="G2318">
        <v>24</v>
      </c>
      <c r="H2318" s="1" t="s">
        <v>47</v>
      </c>
      <c r="I2318" t="s">
        <v>11455</v>
      </c>
      <c r="J2318" t="s">
        <v>11456</v>
      </c>
      <c r="K2318">
        <v>145</v>
      </c>
      <c r="L2318">
        <v>3748</v>
      </c>
      <c r="M2318">
        <v>6.8</v>
      </c>
      <c r="N2318">
        <v>6.8</v>
      </c>
      <c r="O2318">
        <v>11.2</v>
      </c>
      <c r="P2318">
        <v>29.2</v>
      </c>
      <c r="Q2318">
        <v>22</v>
      </c>
      <c r="R2318">
        <v>24.4</v>
      </c>
      <c r="S2318" t="s">
        <v>24</v>
      </c>
      <c r="T2318">
        <v>0</v>
      </c>
      <c r="U2318">
        <v>15</v>
      </c>
      <c r="V2318" t="str">
        <f t="shared" si="37"/>
        <v>SIM</v>
      </c>
    </row>
    <row r="2319" spans="1:22" x14ac:dyDescent="0.25">
      <c r="A2319" t="s">
        <v>11457</v>
      </c>
      <c r="B2319" t="s">
        <v>11458</v>
      </c>
      <c r="C2319" t="s">
        <v>11459</v>
      </c>
      <c r="D2319" t="s">
        <v>44</v>
      </c>
      <c r="E2319" t="s">
        <v>45</v>
      </c>
      <c r="F2319" t="s">
        <v>46</v>
      </c>
      <c r="G2319">
        <v>24</v>
      </c>
      <c r="H2319" s="1" t="s">
        <v>47</v>
      </c>
      <c r="I2319" t="s">
        <v>11460</v>
      </c>
      <c r="J2319" t="s">
        <v>11461</v>
      </c>
      <c r="K2319">
        <v>145</v>
      </c>
      <c r="L2319">
        <v>3751</v>
      </c>
      <c r="M2319">
        <v>6.8</v>
      </c>
      <c r="N2319">
        <v>6.8</v>
      </c>
      <c r="O2319">
        <v>11.2</v>
      </c>
      <c r="P2319">
        <v>29.2</v>
      </c>
      <c r="Q2319">
        <v>22</v>
      </c>
      <c r="R2319">
        <v>24.4</v>
      </c>
      <c r="S2319" t="s">
        <v>24</v>
      </c>
      <c r="T2319">
        <v>0</v>
      </c>
      <c r="U2319">
        <v>15</v>
      </c>
      <c r="V2319" t="str">
        <f t="shared" si="37"/>
        <v>SIM</v>
      </c>
    </row>
    <row r="2320" spans="1:22" x14ac:dyDescent="0.25">
      <c r="A2320" t="s">
        <v>11462</v>
      </c>
      <c r="B2320" t="s">
        <v>11463</v>
      </c>
      <c r="C2320" t="s">
        <v>11464</v>
      </c>
      <c r="D2320" t="s">
        <v>44</v>
      </c>
      <c r="E2320" t="s">
        <v>45</v>
      </c>
      <c r="F2320" t="s">
        <v>46</v>
      </c>
      <c r="G2320">
        <v>36</v>
      </c>
      <c r="H2320" s="1" t="s">
        <v>47</v>
      </c>
      <c r="I2320" t="s">
        <v>11465</v>
      </c>
      <c r="J2320" t="s">
        <v>11466</v>
      </c>
      <c r="K2320">
        <v>140</v>
      </c>
      <c r="L2320">
        <v>5503</v>
      </c>
      <c r="M2320">
        <v>7.4</v>
      </c>
      <c r="N2320">
        <v>7.4</v>
      </c>
      <c r="O2320">
        <v>10.3</v>
      </c>
      <c r="P2320">
        <v>45.8</v>
      </c>
      <c r="Q2320">
        <v>22.8</v>
      </c>
      <c r="R2320">
        <v>21.8</v>
      </c>
      <c r="S2320" t="s">
        <v>24</v>
      </c>
      <c r="T2320">
        <v>0</v>
      </c>
      <c r="U2320">
        <v>15</v>
      </c>
      <c r="V2320" t="str">
        <f t="shared" si="37"/>
        <v>SIM</v>
      </c>
    </row>
    <row r="2321" spans="1:22" x14ac:dyDescent="0.25">
      <c r="A2321" t="s">
        <v>11467</v>
      </c>
      <c r="B2321" t="s">
        <v>11468</v>
      </c>
      <c r="C2321" t="s">
        <v>11469</v>
      </c>
      <c r="D2321" t="s">
        <v>44</v>
      </c>
      <c r="E2321" t="s">
        <v>45</v>
      </c>
      <c r="F2321" t="s">
        <v>46</v>
      </c>
      <c r="G2321">
        <v>36</v>
      </c>
      <c r="H2321" s="1" t="s">
        <v>47</v>
      </c>
      <c r="I2321" t="s">
        <v>11470</v>
      </c>
      <c r="J2321" t="s">
        <v>11471</v>
      </c>
      <c r="K2321">
        <v>140</v>
      </c>
      <c r="L2321">
        <v>5503</v>
      </c>
      <c r="M2321">
        <v>7.4</v>
      </c>
      <c r="N2321">
        <v>7.4</v>
      </c>
      <c r="O2321">
        <v>10.3</v>
      </c>
      <c r="P2321">
        <v>45.8</v>
      </c>
      <c r="Q2321">
        <v>22.8</v>
      </c>
      <c r="R2321">
        <v>21.8</v>
      </c>
      <c r="S2321" t="s">
        <v>24</v>
      </c>
      <c r="T2321">
        <v>0</v>
      </c>
      <c r="U2321">
        <v>15</v>
      </c>
      <c r="V2321" t="str">
        <f t="shared" si="37"/>
        <v>SIM</v>
      </c>
    </row>
    <row r="2322" spans="1:22" x14ac:dyDescent="0.25">
      <c r="A2322" t="s">
        <v>11472</v>
      </c>
      <c r="B2322" t="s">
        <v>11473</v>
      </c>
      <c r="C2322" t="s">
        <v>11474</v>
      </c>
      <c r="D2322" t="s">
        <v>44</v>
      </c>
      <c r="E2322" t="s">
        <v>45</v>
      </c>
      <c r="F2322" t="s">
        <v>46</v>
      </c>
      <c r="G2322">
        <v>36</v>
      </c>
      <c r="H2322" s="1" t="s">
        <v>47</v>
      </c>
      <c r="I2322" t="s">
        <v>11475</v>
      </c>
      <c r="J2322" t="s">
        <v>11476</v>
      </c>
      <c r="K2322">
        <v>140</v>
      </c>
      <c r="L2322">
        <v>5503</v>
      </c>
      <c r="M2322">
        <v>7.4</v>
      </c>
      <c r="N2322">
        <v>7.4</v>
      </c>
      <c r="O2322">
        <v>10.3</v>
      </c>
      <c r="P2322">
        <v>45.8</v>
      </c>
      <c r="Q2322">
        <v>22.8</v>
      </c>
      <c r="R2322">
        <v>21.8</v>
      </c>
      <c r="S2322" t="s">
        <v>24</v>
      </c>
      <c r="T2322">
        <v>0</v>
      </c>
      <c r="U2322">
        <v>15</v>
      </c>
      <c r="V2322" t="str">
        <f t="shared" si="37"/>
        <v>SIM</v>
      </c>
    </row>
    <row r="2323" spans="1:22" x14ac:dyDescent="0.25">
      <c r="A2323" t="s">
        <v>11477</v>
      </c>
      <c r="B2323" t="s">
        <v>11478</v>
      </c>
      <c r="C2323" t="s">
        <v>11479</v>
      </c>
      <c r="D2323" t="s">
        <v>44</v>
      </c>
      <c r="E2323" t="s">
        <v>45</v>
      </c>
      <c r="F2323" t="s">
        <v>46</v>
      </c>
      <c r="G2323">
        <v>36</v>
      </c>
      <c r="H2323" s="1" t="s">
        <v>47</v>
      </c>
      <c r="I2323" t="s">
        <v>11480</v>
      </c>
      <c r="J2323" t="s">
        <v>11481</v>
      </c>
      <c r="K2323">
        <v>140</v>
      </c>
      <c r="L2323">
        <v>5503</v>
      </c>
      <c r="M2323">
        <v>7.4</v>
      </c>
      <c r="N2323">
        <v>7.4</v>
      </c>
      <c r="O2323">
        <v>10.3</v>
      </c>
      <c r="P2323">
        <v>45.8</v>
      </c>
      <c r="Q2323">
        <v>22.8</v>
      </c>
      <c r="R2323">
        <v>21.8</v>
      </c>
      <c r="S2323" t="s">
        <v>24</v>
      </c>
      <c r="T2323">
        <v>0</v>
      </c>
      <c r="U2323">
        <v>15</v>
      </c>
      <c r="V2323" t="str">
        <f t="shared" si="37"/>
        <v>SIM</v>
      </c>
    </row>
    <row r="2324" spans="1:22" x14ac:dyDescent="0.25">
      <c r="A2324" t="s">
        <v>11482</v>
      </c>
      <c r="B2324" t="s">
        <v>11483</v>
      </c>
      <c r="C2324" t="s">
        <v>11484</v>
      </c>
      <c r="D2324" t="s">
        <v>385</v>
      </c>
      <c r="E2324" t="s">
        <v>386</v>
      </c>
      <c r="G2324">
        <v>20</v>
      </c>
      <c r="H2324" s="1" t="s">
        <v>24</v>
      </c>
      <c r="I2324" t="s">
        <v>11485</v>
      </c>
      <c r="J2324" t="s">
        <v>11486</v>
      </c>
      <c r="K2324">
        <v>53</v>
      </c>
      <c r="L2324">
        <v>1060</v>
      </c>
      <c r="M2324">
        <v>25</v>
      </c>
      <c r="N2324">
        <v>8.6999999999999993</v>
      </c>
      <c r="O2324">
        <v>3</v>
      </c>
      <c r="P2324">
        <v>28.6</v>
      </c>
      <c r="Q2324">
        <v>27.4</v>
      </c>
      <c r="R2324">
        <v>14</v>
      </c>
      <c r="S2324" t="s">
        <v>24</v>
      </c>
      <c r="T2324">
        <v>0</v>
      </c>
      <c r="U2324">
        <v>10</v>
      </c>
      <c r="V2324" t="str">
        <f t="shared" si="37"/>
        <v>NÃO</v>
      </c>
    </row>
    <row r="2325" spans="1:22" x14ac:dyDescent="0.25">
      <c r="A2325" t="s">
        <v>11487</v>
      </c>
      <c r="B2325" t="s">
        <v>11488</v>
      </c>
      <c r="C2325" t="s">
        <v>11489</v>
      </c>
      <c r="D2325" t="s">
        <v>385</v>
      </c>
      <c r="E2325" t="s">
        <v>386</v>
      </c>
      <c r="G2325">
        <v>20</v>
      </c>
      <c r="H2325" s="1" t="s">
        <v>24</v>
      </c>
      <c r="I2325" t="s">
        <v>11490</v>
      </c>
      <c r="J2325" t="s">
        <v>11491</v>
      </c>
      <c r="K2325">
        <v>53</v>
      </c>
      <c r="L2325">
        <v>1060</v>
      </c>
      <c r="M2325">
        <v>25</v>
      </c>
      <c r="N2325">
        <v>8.6999999999999993</v>
      </c>
      <c r="O2325">
        <v>3</v>
      </c>
      <c r="P2325">
        <v>28.6</v>
      </c>
      <c r="Q2325">
        <v>27.4</v>
      </c>
      <c r="R2325">
        <v>14</v>
      </c>
      <c r="S2325" t="s">
        <v>24</v>
      </c>
      <c r="T2325">
        <v>0</v>
      </c>
      <c r="U2325">
        <v>10</v>
      </c>
      <c r="V2325" t="str">
        <f t="shared" si="37"/>
        <v>NÃO</v>
      </c>
    </row>
    <row r="2326" spans="1:22" x14ac:dyDescent="0.25">
      <c r="A2326" t="s">
        <v>11492</v>
      </c>
      <c r="B2326" t="s">
        <v>11493</v>
      </c>
      <c r="C2326" t="s">
        <v>11494</v>
      </c>
      <c r="D2326" t="s">
        <v>385</v>
      </c>
      <c r="E2326" t="s">
        <v>386</v>
      </c>
      <c r="G2326">
        <v>20</v>
      </c>
      <c r="H2326" s="1" t="s">
        <v>24</v>
      </c>
      <c r="I2326" t="s">
        <v>11495</v>
      </c>
      <c r="J2326" t="s">
        <v>11496</v>
      </c>
      <c r="K2326">
        <v>53</v>
      </c>
      <c r="L2326">
        <v>1060</v>
      </c>
      <c r="M2326">
        <v>25</v>
      </c>
      <c r="N2326">
        <v>8.6999999999999993</v>
      </c>
      <c r="O2326">
        <v>3</v>
      </c>
      <c r="P2326">
        <v>28.6</v>
      </c>
      <c r="Q2326">
        <v>27.4</v>
      </c>
      <c r="R2326">
        <v>14</v>
      </c>
      <c r="S2326" t="s">
        <v>24</v>
      </c>
      <c r="T2326">
        <v>0</v>
      </c>
      <c r="U2326">
        <v>10</v>
      </c>
      <c r="V2326" t="str">
        <f t="shared" si="37"/>
        <v>NÃO</v>
      </c>
    </row>
    <row r="2327" spans="1:22" x14ac:dyDescent="0.25">
      <c r="A2327" t="s">
        <v>11497</v>
      </c>
      <c r="B2327" t="s">
        <v>11498</v>
      </c>
      <c r="C2327" t="s">
        <v>11499</v>
      </c>
      <c r="D2327" t="s">
        <v>385</v>
      </c>
      <c r="E2327" t="s">
        <v>386</v>
      </c>
      <c r="G2327">
        <v>20</v>
      </c>
      <c r="H2327" s="1" t="s">
        <v>24</v>
      </c>
      <c r="I2327" t="s">
        <v>11500</v>
      </c>
      <c r="J2327" t="s">
        <v>11501</v>
      </c>
      <c r="K2327">
        <v>60</v>
      </c>
      <c r="L2327">
        <v>1200</v>
      </c>
      <c r="M2327">
        <v>25</v>
      </c>
      <c r="N2327">
        <v>8.6999999999999993</v>
      </c>
      <c r="O2327">
        <v>3</v>
      </c>
      <c r="P2327">
        <v>28.6</v>
      </c>
      <c r="Q2327">
        <v>27.4</v>
      </c>
      <c r="R2327">
        <v>14</v>
      </c>
      <c r="S2327" t="s">
        <v>24</v>
      </c>
      <c r="T2327">
        <v>0</v>
      </c>
      <c r="U2327">
        <v>10</v>
      </c>
      <c r="V2327" t="str">
        <f t="shared" si="37"/>
        <v>NÃO</v>
      </c>
    </row>
    <row r="2328" spans="1:22" x14ac:dyDescent="0.25">
      <c r="A2328" t="s">
        <v>11502</v>
      </c>
      <c r="B2328" t="s">
        <v>11503</v>
      </c>
      <c r="C2328" t="s">
        <v>11504</v>
      </c>
      <c r="D2328" t="s">
        <v>385</v>
      </c>
      <c r="E2328" t="s">
        <v>386</v>
      </c>
      <c r="G2328">
        <v>20</v>
      </c>
      <c r="H2328" s="1" t="s">
        <v>24</v>
      </c>
      <c r="I2328" t="s">
        <v>11505</v>
      </c>
      <c r="J2328" t="s">
        <v>11506</v>
      </c>
      <c r="K2328">
        <v>60</v>
      </c>
      <c r="L2328">
        <v>1200</v>
      </c>
      <c r="M2328">
        <v>25</v>
      </c>
      <c r="N2328">
        <v>8.6999999999999993</v>
      </c>
      <c r="O2328">
        <v>3</v>
      </c>
      <c r="P2328">
        <v>28.6</v>
      </c>
      <c r="Q2328">
        <v>27.4</v>
      </c>
      <c r="R2328">
        <v>14</v>
      </c>
      <c r="S2328" t="s">
        <v>24</v>
      </c>
      <c r="T2328">
        <v>0</v>
      </c>
      <c r="U2328">
        <v>10</v>
      </c>
      <c r="V2328" t="str">
        <f t="shared" si="37"/>
        <v>NÃO</v>
      </c>
    </row>
    <row r="2329" spans="1:22" x14ac:dyDescent="0.25">
      <c r="A2329" t="s">
        <v>11507</v>
      </c>
      <c r="B2329" t="s">
        <v>11508</v>
      </c>
      <c r="C2329" t="s">
        <v>11509</v>
      </c>
      <c r="D2329" t="s">
        <v>385</v>
      </c>
      <c r="E2329" t="s">
        <v>386</v>
      </c>
      <c r="G2329">
        <v>20</v>
      </c>
      <c r="H2329" s="1" t="s">
        <v>24</v>
      </c>
      <c r="I2329" t="s">
        <v>11510</v>
      </c>
      <c r="J2329" t="s">
        <v>11511</v>
      </c>
      <c r="K2329">
        <v>60</v>
      </c>
      <c r="L2329">
        <v>1200</v>
      </c>
      <c r="M2329">
        <v>25</v>
      </c>
      <c r="N2329">
        <v>8.6999999999999993</v>
      </c>
      <c r="O2329">
        <v>3</v>
      </c>
      <c r="P2329">
        <v>28.6</v>
      </c>
      <c r="Q2329">
        <v>27.4</v>
      </c>
      <c r="R2329">
        <v>14</v>
      </c>
      <c r="S2329" t="s">
        <v>24</v>
      </c>
      <c r="T2329">
        <v>0</v>
      </c>
      <c r="U2329">
        <v>10</v>
      </c>
      <c r="V2329" t="str">
        <f t="shared" si="37"/>
        <v>NÃO</v>
      </c>
    </row>
    <row r="2330" spans="1:22" x14ac:dyDescent="0.25">
      <c r="A2330" t="s">
        <v>11512</v>
      </c>
      <c r="B2330" t="s">
        <v>11513</v>
      </c>
      <c r="C2330" t="s">
        <v>11514</v>
      </c>
      <c r="D2330" t="s">
        <v>385</v>
      </c>
      <c r="E2330" t="s">
        <v>1474</v>
      </c>
      <c r="G2330">
        <v>20</v>
      </c>
      <c r="H2330" s="1" t="s">
        <v>24</v>
      </c>
      <c r="I2330" t="s">
        <v>11515</v>
      </c>
      <c r="J2330" t="s">
        <v>11516</v>
      </c>
      <c r="K2330">
        <v>54</v>
      </c>
      <c r="L2330">
        <v>1080</v>
      </c>
      <c r="M2330">
        <v>25</v>
      </c>
      <c r="N2330">
        <v>8.6999999999999993</v>
      </c>
      <c r="O2330">
        <v>3</v>
      </c>
      <c r="P2330">
        <v>28.6</v>
      </c>
      <c r="Q2330">
        <v>27.4</v>
      </c>
      <c r="R2330">
        <v>14</v>
      </c>
      <c r="S2330" t="s">
        <v>24</v>
      </c>
      <c r="T2330">
        <v>0</v>
      </c>
      <c r="U2330">
        <v>10</v>
      </c>
      <c r="V2330" t="str">
        <f t="shared" si="37"/>
        <v>NÃO</v>
      </c>
    </row>
    <row r="2331" spans="1:22" x14ac:dyDescent="0.25">
      <c r="A2331" t="s">
        <v>11517</v>
      </c>
      <c r="B2331" t="s">
        <v>11518</v>
      </c>
      <c r="C2331" t="s">
        <v>11519</v>
      </c>
      <c r="D2331" t="s">
        <v>385</v>
      </c>
      <c r="E2331" t="s">
        <v>1474</v>
      </c>
      <c r="G2331">
        <v>20</v>
      </c>
      <c r="H2331" s="1" t="s">
        <v>24</v>
      </c>
      <c r="I2331" t="s">
        <v>11520</v>
      </c>
      <c r="J2331" t="s">
        <v>11521</v>
      </c>
      <c r="K2331">
        <v>54</v>
      </c>
      <c r="L2331">
        <v>1080</v>
      </c>
      <c r="M2331">
        <v>25</v>
      </c>
      <c r="N2331">
        <v>8.6999999999999993</v>
      </c>
      <c r="O2331">
        <v>3</v>
      </c>
      <c r="P2331">
        <v>28.6</v>
      </c>
      <c r="Q2331">
        <v>27.4</v>
      </c>
      <c r="R2331">
        <v>14</v>
      </c>
      <c r="S2331" t="s">
        <v>24</v>
      </c>
      <c r="T2331">
        <v>0</v>
      </c>
      <c r="U2331">
        <v>10</v>
      </c>
      <c r="V2331" t="str">
        <f t="shared" si="37"/>
        <v>NÃO</v>
      </c>
    </row>
    <row r="2332" spans="1:22" x14ac:dyDescent="0.25">
      <c r="A2332" t="s">
        <v>11522</v>
      </c>
      <c r="B2332" t="s">
        <v>11523</v>
      </c>
      <c r="C2332" t="s">
        <v>11524</v>
      </c>
      <c r="D2332" t="s">
        <v>385</v>
      </c>
      <c r="E2332" t="s">
        <v>1474</v>
      </c>
      <c r="G2332">
        <v>20</v>
      </c>
      <c r="H2332" s="1" t="s">
        <v>24</v>
      </c>
      <c r="I2332" t="s">
        <v>11525</v>
      </c>
      <c r="J2332" t="s">
        <v>11526</v>
      </c>
      <c r="K2332">
        <v>54</v>
      </c>
      <c r="L2332">
        <v>1080</v>
      </c>
      <c r="M2332">
        <v>25</v>
      </c>
      <c r="N2332">
        <v>8.6999999999999993</v>
      </c>
      <c r="O2332">
        <v>3</v>
      </c>
      <c r="P2332">
        <v>28.6</v>
      </c>
      <c r="Q2332">
        <v>27.4</v>
      </c>
      <c r="R2332">
        <v>14</v>
      </c>
      <c r="S2332" t="s">
        <v>24</v>
      </c>
      <c r="T2332">
        <v>0</v>
      </c>
      <c r="U2332">
        <v>10</v>
      </c>
      <c r="V2332" t="str">
        <f t="shared" si="37"/>
        <v>NÃO</v>
      </c>
    </row>
    <row r="2333" spans="1:22" x14ac:dyDescent="0.25">
      <c r="A2333" t="s">
        <v>11527</v>
      </c>
      <c r="B2333" t="s">
        <v>11528</v>
      </c>
      <c r="C2333" t="s">
        <v>11529</v>
      </c>
      <c r="D2333" t="s">
        <v>385</v>
      </c>
      <c r="E2333" t="s">
        <v>1815</v>
      </c>
      <c r="G2333">
        <v>20</v>
      </c>
      <c r="H2333" s="1" t="s">
        <v>24</v>
      </c>
      <c r="I2333" t="s">
        <v>11530</v>
      </c>
      <c r="J2333" t="s">
        <v>11531</v>
      </c>
      <c r="K2333">
        <v>48</v>
      </c>
      <c r="L2333">
        <v>960</v>
      </c>
      <c r="M2333">
        <v>25</v>
      </c>
      <c r="N2333">
        <v>8.6999999999999993</v>
      </c>
      <c r="O2333">
        <v>3</v>
      </c>
      <c r="P2333">
        <v>28.6</v>
      </c>
      <c r="Q2333">
        <v>27.4</v>
      </c>
      <c r="R2333">
        <v>14</v>
      </c>
      <c r="S2333" t="s">
        <v>24</v>
      </c>
      <c r="T2333">
        <v>0</v>
      </c>
      <c r="U2333">
        <v>12</v>
      </c>
      <c r="V2333" t="str">
        <f t="shared" si="37"/>
        <v>NÃO</v>
      </c>
    </row>
    <row r="2334" spans="1:22" x14ac:dyDescent="0.25">
      <c r="A2334" t="s">
        <v>11532</v>
      </c>
      <c r="B2334" t="s">
        <v>11533</v>
      </c>
      <c r="C2334" t="s">
        <v>11534</v>
      </c>
      <c r="D2334" t="s">
        <v>385</v>
      </c>
      <c r="E2334" t="s">
        <v>1815</v>
      </c>
      <c r="G2334">
        <v>20</v>
      </c>
      <c r="H2334" s="1" t="s">
        <v>24</v>
      </c>
      <c r="I2334" t="s">
        <v>11535</v>
      </c>
      <c r="J2334" t="s">
        <v>11536</v>
      </c>
      <c r="K2334">
        <v>48</v>
      </c>
      <c r="L2334">
        <v>960</v>
      </c>
      <c r="M2334">
        <v>25</v>
      </c>
      <c r="N2334">
        <v>8.6999999999999993</v>
      </c>
      <c r="O2334">
        <v>3</v>
      </c>
      <c r="P2334">
        <v>28.6</v>
      </c>
      <c r="Q2334">
        <v>27.4</v>
      </c>
      <c r="R2334">
        <v>14</v>
      </c>
      <c r="S2334" t="s">
        <v>24</v>
      </c>
      <c r="T2334">
        <v>0</v>
      </c>
      <c r="U2334">
        <v>12</v>
      </c>
      <c r="V2334" t="str">
        <f t="shared" si="37"/>
        <v>NÃO</v>
      </c>
    </row>
    <row r="2335" spans="1:22" x14ac:dyDescent="0.25">
      <c r="A2335" t="s">
        <v>11537</v>
      </c>
      <c r="B2335" t="s">
        <v>11538</v>
      </c>
      <c r="C2335" t="s">
        <v>11539</v>
      </c>
      <c r="D2335" t="s">
        <v>385</v>
      </c>
      <c r="E2335" t="s">
        <v>1815</v>
      </c>
      <c r="G2335">
        <v>20</v>
      </c>
      <c r="H2335" s="1" t="s">
        <v>24</v>
      </c>
      <c r="I2335" t="s">
        <v>11540</v>
      </c>
      <c r="J2335" t="s">
        <v>11541</v>
      </c>
      <c r="K2335">
        <v>48</v>
      </c>
      <c r="L2335">
        <v>960</v>
      </c>
      <c r="M2335">
        <v>25</v>
      </c>
      <c r="N2335">
        <v>8.6999999999999993</v>
      </c>
      <c r="O2335">
        <v>3</v>
      </c>
      <c r="P2335">
        <v>28.6</v>
      </c>
      <c r="Q2335">
        <v>27.4</v>
      </c>
      <c r="R2335">
        <v>14</v>
      </c>
      <c r="S2335" t="s">
        <v>24</v>
      </c>
      <c r="T2335">
        <v>0</v>
      </c>
      <c r="U2335">
        <v>12</v>
      </c>
      <c r="V2335" t="str">
        <f t="shared" si="37"/>
        <v>NÃO</v>
      </c>
    </row>
    <row r="2336" spans="1:22" x14ac:dyDescent="0.25">
      <c r="A2336" t="s">
        <v>11542</v>
      </c>
      <c r="B2336" t="s">
        <v>11543</v>
      </c>
      <c r="C2336" t="s">
        <v>11544</v>
      </c>
      <c r="D2336" t="s">
        <v>385</v>
      </c>
      <c r="E2336" t="s">
        <v>386</v>
      </c>
      <c r="G2336">
        <v>12</v>
      </c>
      <c r="H2336" s="1" t="s">
        <v>24</v>
      </c>
      <c r="I2336" t="s">
        <v>11545</v>
      </c>
      <c r="J2336" t="s">
        <v>11546</v>
      </c>
      <c r="K2336">
        <v>179</v>
      </c>
      <c r="L2336">
        <v>2148</v>
      </c>
      <c r="M2336">
        <v>25</v>
      </c>
      <c r="N2336">
        <v>8.6999999999999993</v>
      </c>
      <c r="O2336">
        <v>3</v>
      </c>
      <c r="P2336">
        <v>28.6</v>
      </c>
      <c r="Q2336">
        <v>27.4</v>
      </c>
      <c r="R2336">
        <v>14</v>
      </c>
      <c r="S2336" t="s">
        <v>24</v>
      </c>
      <c r="T2336">
        <v>0</v>
      </c>
      <c r="U2336">
        <v>10</v>
      </c>
      <c r="V2336" t="str">
        <f t="shared" si="37"/>
        <v>NÃO</v>
      </c>
    </row>
    <row r="2337" spans="1:22" x14ac:dyDescent="0.25">
      <c r="A2337" t="s">
        <v>11547</v>
      </c>
      <c r="B2337" t="s">
        <v>11548</v>
      </c>
      <c r="C2337" t="s">
        <v>11549</v>
      </c>
      <c r="D2337" t="s">
        <v>385</v>
      </c>
      <c r="E2337" t="s">
        <v>386</v>
      </c>
      <c r="G2337">
        <v>12</v>
      </c>
      <c r="H2337" s="1" t="s">
        <v>24</v>
      </c>
      <c r="I2337" t="s">
        <v>11550</v>
      </c>
      <c r="J2337" t="s">
        <v>11551</v>
      </c>
      <c r="K2337">
        <v>179</v>
      </c>
      <c r="L2337">
        <v>2148</v>
      </c>
      <c r="M2337">
        <v>25</v>
      </c>
      <c r="N2337">
        <v>8.6999999999999993</v>
      </c>
      <c r="O2337">
        <v>3</v>
      </c>
      <c r="P2337">
        <v>28.6</v>
      </c>
      <c r="Q2337">
        <v>27.4</v>
      </c>
      <c r="R2337">
        <v>14</v>
      </c>
      <c r="S2337" t="s">
        <v>24</v>
      </c>
      <c r="T2337">
        <v>0</v>
      </c>
      <c r="U2337">
        <v>10</v>
      </c>
      <c r="V2337" t="str">
        <f t="shared" si="37"/>
        <v>NÃO</v>
      </c>
    </row>
    <row r="2338" spans="1:22" x14ac:dyDescent="0.25">
      <c r="A2338" t="s">
        <v>11552</v>
      </c>
      <c r="B2338" t="s">
        <v>11553</v>
      </c>
      <c r="C2338" t="s">
        <v>11554</v>
      </c>
      <c r="D2338" t="s">
        <v>385</v>
      </c>
      <c r="E2338" t="s">
        <v>386</v>
      </c>
      <c r="G2338">
        <v>12</v>
      </c>
      <c r="H2338" s="1" t="s">
        <v>24</v>
      </c>
      <c r="I2338" t="s">
        <v>11555</v>
      </c>
      <c r="J2338" t="s">
        <v>11556</v>
      </c>
      <c r="K2338">
        <v>179</v>
      </c>
      <c r="L2338">
        <v>2148</v>
      </c>
      <c r="M2338">
        <v>25</v>
      </c>
      <c r="N2338">
        <v>8.6999999999999993</v>
      </c>
      <c r="O2338">
        <v>3</v>
      </c>
      <c r="P2338">
        <v>28.6</v>
      </c>
      <c r="Q2338">
        <v>27.4</v>
      </c>
      <c r="R2338">
        <v>14</v>
      </c>
      <c r="S2338" t="s">
        <v>24</v>
      </c>
      <c r="T2338">
        <v>0</v>
      </c>
      <c r="U2338">
        <v>10</v>
      </c>
      <c r="V2338" t="str">
        <f t="shared" si="37"/>
        <v>NÃO</v>
      </c>
    </row>
    <row r="2339" spans="1:22" x14ac:dyDescent="0.25">
      <c r="A2339" t="s">
        <v>11557</v>
      </c>
      <c r="B2339" t="s">
        <v>11558</v>
      </c>
      <c r="C2339" t="s">
        <v>11559</v>
      </c>
      <c r="D2339" t="s">
        <v>385</v>
      </c>
      <c r="E2339" t="s">
        <v>386</v>
      </c>
      <c r="G2339">
        <v>12</v>
      </c>
      <c r="H2339" s="1" t="s">
        <v>24</v>
      </c>
      <c r="I2339" t="s">
        <v>11560</v>
      </c>
      <c r="J2339" t="s">
        <v>11561</v>
      </c>
      <c r="K2339">
        <v>207</v>
      </c>
      <c r="L2339">
        <v>2484</v>
      </c>
      <c r="M2339">
        <v>25</v>
      </c>
      <c r="N2339">
        <v>8.6999999999999993</v>
      </c>
      <c r="O2339">
        <v>3</v>
      </c>
      <c r="P2339">
        <v>28.6</v>
      </c>
      <c r="Q2339">
        <v>27.4</v>
      </c>
      <c r="R2339">
        <v>14</v>
      </c>
      <c r="S2339" t="s">
        <v>24</v>
      </c>
      <c r="T2339">
        <v>0</v>
      </c>
      <c r="U2339">
        <v>10</v>
      </c>
      <c r="V2339" t="str">
        <f t="shared" si="37"/>
        <v>NÃO</v>
      </c>
    </row>
    <row r="2340" spans="1:22" x14ac:dyDescent="0.25">
      <c r="A2340" t="s">
        <v>11562</v>
      </c>
      <c r="B2340" t="s">
        <v>11563</v>
      </c>
      <c r="C2340" t="s">
        <v>11564</v>
      </c>
      <c r="D2340" t="s">
        <v>385</v>
      </c>
      <c r="E2340" t="s">
        <v>386</v>
      </c>
      <c r="G2340">
        <v>12</v>
      </c>
      <c r="H2340" s="1" t="s">
        <v>24</v>
      </c>
      <c r="I2340" t="s">
        <v>11565</v>
      </c>
      <c r="J2340" t="s">
        <v>11566</v>
      </c>
      <c r="K2340">
        <v>207</v>
      </c>
      <c r="L2340">
        <v>2484</v>
      </c>
      <c r="M2340">
        <v>25</v>
      </c>
      <c r="N2340">
        <v>8.6999999999999993</v>
      </c>
      <c r="O2340">
        <v>3</v>
      </c>
      <c r="P2340">
        <v>28.6</v>
      </c>
      <c r="Q2340">
        <v>27.4</v>
      </c>
      <c r="R2340">
        <v>14</v>
      </c>
      <c r="S2340" t="s">
        <v>24</v>
      </c>
      <c r="T2340">
        <v>0</v>
      </c>
      <c r="U2340">
        <v>10</v>
      </c>
      <c r="V2340" t="str">
        <f t="shared" si="37"/>
        <v>NÃO</v>
      </c>
    </row>
    <row r="2341" spans="1:22" x14ac:dyDescent="0.25">
      <c r="A2341" t="s">
        <v>11567</v>
      </c>
      <c r="B2341" t="s">
        <v>11568</v>
      </c>
      <c r="C2341" t="s">
        <v>11569</v>
      </c>
      <c r="D2341" t="s">
        <v>385</v>
      </c>
      <c r="E2341" t="s">
        <v>386</v>
      </c>
      <c r="G2341">
        <v>12</v>
      </c>
      <c r="H2341" s="1" t="s">
        <v>24</v>
      </c>
      <c r="I2341" t="s">
        <v>11570</v>
      </c>
      <c r="J2341" t="s">
        <v>11571</v>
      </c>
      <c r="K2341">
        <v>207</v>
      </c>
      <c r="L2341">
        <v>2484</v>
      </c>
      <c r="M2341">
        <v>25</v>
      </c>
      <c r="N2341">
        <v>8.6999999999999993</v>
      </c>
      <c r="O2341">
        <v>3</v>
      </c>
      <c r="P2341">
        <v>28.6</v>
      </c>
      <c r="Q2341">
        <v>27.4</v>
      </c>
      <c r="R2341">
        <v>14</v>
      </c>
      <c r="S2341" t="s">
        <v>24</v>
      </c>
      <c r="T2341">
        <v>0</v>
      </c>
      <c r="U2341">
        <v>10</v>
      </c>
      <c r="V2341" t="str">
        <f t="shared" si="37"/>
        <v>NÃO</v>
      </c>
    </row>
    <row r="2342" spans="1:22" x14ac:dyDescent="0.25">
      <c r="A2342" t="s">
        <v>11572</v>
      </c>
      <c r="B2342" t="s">
        <v>11573</v>
      </c>
      <c r="C2342" t="s">
        <v>11574</v>
      </c>
      <c r="D2342" t="s">
        <v>385</v>
      </c>
      <c r="E2342" t="s">
        <v>1815</v>
      </c>
      <c r="G2342">
        <v>12</v>
      </c>
      <c r="H2342" s="1" t="s">
        <v>24</v>
      </c>
      <c r="I2342" t="s">
        <v>11575</v>
      </c>
      <c r="J2342" t="s">
        <v>11576</v>
      </c>
      <c r="K2342">
        <v>171</v>
      </c>
      <c r="L2342">
        <v>2052</v>
      </c>
      <c r="M2342">
        <v>25</v>
      </c>
      <c r="N2342">
        <v>8.6999999999999993</v>
      </c>
      <c r="O2342">
        <v>3</v>
      </c>
      <c r="P2342">
        <v>28.6</v>
      </c>
      <c r="Q2342">
        <v>27.4</v>
      </c>
      <c r="R2342">
        <v>14</v>
      </c>
      <c r="S2342" t="s">
        <v>24</v>
      </c>
      <c r="T2342">
        <v>0</v>
      </c>
      <c r="U2342">
        <v>12</v>
      </c>
      <c r="V2342" t="str">
        <f t="shared" si="37"/>
        <v>NÃO</v>
      </c>
    </row>
    <row r="2343" spans="1:22" x14ac:dyDescent="0.25">
      <c r="A2343" t="s">
        <v>11577</v>
      </c>
      <c r="B2343" t="s">
        <v>11578</v>
      </c>
      <c r="C2343" t="s">
        <v>11579</v>
      </c>
      <c r="D2343" t="s">
        <v>385</v>
      </c>
      <c r="E2343" t="s">
        <v>1815</v>
      </c>
      <c r="G2343">
        <v>12</v>
      </c>
      <c r="H2343" s="1" t="s">
        <v>24</v>
      </c>
      <c r="I2343" t="s">
        <v>11580</v>
      </c>
      <c r="J2343" t="s">
        <v>11581</v>
      </c>
      <c r="K2343">
        <v>171</v>
      </c>
      <c r="L2343">
        <v>2052</v>
      </c>
      <c r="M2343">
        <v>25</v>
      </c>
      <c r="N2343">
        <v>8.6999999999999993</v>
      </c>
      <c r="O2343">
        <v>3</v>
      </c>
      <c r="P2343">
        <v>28.6</v>
      </c>
      <c r="Q2343">
        <v>27.4</v>
      </c>
      <c r="R2343">
        <v>14</v>
      </c>
      <c r="S2343" t="s">
        <v>24</v>
      </c>
      <c r="T2343">
        <v>0</v>
      </c>
      <c r="U2343">
        <v>12</v>
      </c>
      <c r="V2343" t="str">
        <f t="shared" si="37"/>
        <v>NÃO</v>
      </c>
    </row>
    <row r="2344" spans="1:22" x14ac:dyDescent="0.25">
      <c r="A2344" t="s">
        <v>11582</v>
      </c>
      <c r="B2344" t="s">
        <v>11583</v>
      </c>
      <c r="C2344" t="s">
        <v>11584</v>
      </c>
      <c r="D2344" t="s">
        <v>385</v>
      </c>
      <c r="E2344" t="s">
        <v>1815</v>
      </c>
      <c r="G2344">
        <v>12</v>
      </c>
      <c r="H2344" s="1" t="s">
        <v>24</v>
      </c>
      <c r="I2344" t="s">
        <v>11585</v>
      </c>
      <c r="J2344" t="s">
        <v>11586</v>
      </c>
      <c r="K2344">
        <v>171</v>
      </c>
      <c r="L2344">
        <v>2052</v>
      </c>
      <c r="M2344">
        <v>25</v>
      </c>
      <c r="N2344">
        <v>8.6999999999999993</v>
      </c>
      <c r="O2344">
        <v>3</v>
      </c>
      <c r="P2344">
        <v>28.6</v>
      </c>
      <c r="Q2344">
        <v>27.4</v>
      </c>
      <c r="R2344">
        <v>14</v>
      </c>
      <c r="S2344" t="s">
        <v>24</v>
      </c>
      <c r="T2344">
        <v>0</v>
      </c>
      <c r="U2344">
        <v>12</v>
      </c>
      <c r="V2344" t="str">
        <f t="shared" si="37"/>
        <v>NÃO</v>
      </c>
    </row>
    <row r="2345" spans="1:22" x14ac:dyDescent="0.25">
      <c r="A2345" t="s">
        <v>11587</v>
      </c>
      <c r="B2345" t="s">
        <v>11588</v>
      </c>
      <c r="C2345" t="s">
        <v>11589</v>
      </c>
      <c r="D2345" t="s">
        <v>385</v>
      </c>
      <c r="E2345" t="s">
        <v>1474</v>
      </c>
      <c r="G2345">
        <v>3</v>
      </c>
      <c r="H2345" s="1" t="s">
        <v>24</v>
      </c>
      <c r="I2345" t="s">
        <v>11590</v>
      </c>
      <c r="J2345" t="s">
        <v>11591</v>
      </c>
      <c r="K2345">
        <v>2138</v>
      </c>
      <c r="L2345">
        <v>6414</v>
      </c>
      <c r="M2345">
        <v>52.7</v>
      </c>
      <c r="N2345">
        <v>24.7</v>
      </c>
      <c r="O2345">
        <v>7.7</v>
      </c>
      <c r="P2345">
        <v>57</v>
      </c>
      <c r="Q2345">
        <v>39</v>
      </c>
      <c r="R2345">
        <v>21</v>
      </c>
      <c r="S2345" t="s">
        <v>24</v>
      </c>
      <c r="T2345">
        <v>0</v>
      </c>
      <c r="U2345">
        <v>10</v>
      </c>
      <c r="V2345" t="str">
        <f t="shared" si="37"/>
        <v>NÃO</v>
      </c>
    </row>
    <row r="2346" spans="1:22" x14ac:dyDescent="0.25">
      <c r="A2346" t="s">
        <v>11592</v>
      </c>
      <c r="B2346" t="s">
        <v>11593</v>
      </c>
      <c r="C2346" t="s">
        <v>11594</v>
      </c>
      <c r="D2346" t="s">
        <v>385</v>
      </c>
      <c r="E2346" t="s">
        <v>1474</v>
      </c>
      <c r="G2346">
        <v>3</v>
      </c>
      <c r="H2346" s="1" t="s">
        <v>24</v>
      </c>
      <c r="I2346" t="s">
        <v>11595</v>
      </c>
      <c r="J2346" t="s">
        <v>11596</v>
      </c>
      <c r="K2346">
        <v>2138</v>
      </c>
      <c r="L2346">
        <v>6414</v>
      </c>
      <c r="M2346">
        <v>52.7</v>
      </c>
      <c r="N2346">
        <v>24.7</v>
      </c>
      <c r="O2346">
        <v>7.7</v>
      </c>
      <c r="P2346">
        <v>57</v>
      </c>
      <c r="Q2346">
        <v>39</v>
      </c>
      <c r="R2346">
        <v>21</v>
      </c>
      <c r="S2346" t="s">
        <v>24</v>
      </c>
      <c r="T2346">
        <v>0</v>
      </c>
      <c r="U2346">
        <v>10</v>
      </c>
      <c r="V2346" t="str">
        <f t="shared" si="37"/>
        <v>NÃO</v>
      </c>
    </row>
    <row r="2347" spans="1:22" x14ac:dyDescent="0.25">
      <c r="A2347" t="s">
        <v>11597</v>
      </c>
      <c r="B2347" t="s">
        <v>11598</v>
      </c>
      <c r="C2347" t="s">
        <v>11599</v>
      </c>
      <c r="D2347" t="s">
        <v>111</v>
      </c>
      <c r="E2347" t="s">
        <v>112</v>
      </c>
      <c r="G2347">
        <v>6</v>
      </c>
      <c r="H2347" s="1" t="s">
        <v>24</v>
      </c>
      <c r="I2347" t="s">
        <v>11600</v>
      </c>
      <c r="J2347" t="s">
        <v>11601</v>
      </c>
      <c r="K2347">
        <v>600</v>
      </c>
      <c r="L2347">
        <v>3600</v>
      </c>
      <c r="M2347">
        <v>16</v>
      </c>
      <c r="N2347">
        <v>12</v>
      </c>
      <c r="O2347">
        <v>32.5</v>
      </c>
      <c r="P2347">
        <v>41</v>
      </c>
      <c r="Q2347">
        <v>28</v>
      </c>
      <c r="R2347">
        <v>33.5</v>
      </c>
      <c r="S2347" t="s">
        <v>24</v>
      </c>
      <c r="T2347">
        <v>0</v>
      </c>
      <c r="U2347">
        <v>15</v>
      </c>
      <c r="V2347" t="str">
        <f t="shared" si="37"/>
        <v>NÃO</v>
      </c>
    </row>
    <row r="2348" spans="1:22" x14ac:dyDescent="0.25">
      <c r="A2348" t="s">
        <v>11602</v>
      </c>
      <c r="B2348" t="s">
        <v>11603</v>
      </c>
      <c r="C2348" t="s">
        <v>11604</v>
      </c>
      <c r="D2348" t="s">
        <v>111</v>
      </c>
      <c r="E2348" t="s">
        <v>112</v>
      </c>
      <c r="G2348">
        <v>6</v>
      </c>
      <c r="H2348" s="1" t="s">
        <v>24</v>
      </c>
      <c r="I2348" t="s">
        <v>11605</v>
      </c>
      <c r="J2348" t="s">
        <v>11606</v>
      </c>
      <c r="K2348">
        <v>600</v>
      </c>
      <c r="L2348">
        <v>3600</v>
      </c>
      <c r="M2348">
        <v>16</v>
      </c>
      <c r="N2348">
        <v>12</v>
      </c>
      <c r="O2348">
        <v>32.5</v>
      </c>
      <c r="P2348">
        <v>41</v>
      </c>
      <c r="Q2348">
        <v>28</v>
      </c>
      <c r="R2348">
        <v>33.5</v>
      </c>
      <c r="S2348" t="s">
        <v>24</v>
      </c>
      <c r="T2348">
        <v>0</v>
      </c>
      <c r="U2348">
        <v>15</v>
      </c>
      <c r="V2348" t="str">
        <f t="shared" si="37"/>
        <v>NÃO</v>
      </c>
    </row>
    <row r="2349" spans="1:22" x14ac:dyDescent="0.25">
      <c r="A2349" t="s">
        <v>11607</v>
      </c>
      <c r="B2349" t="s">
        <v>11608</v>
      </c>
      <c r="C2349" t="s">
        <v>11609</v>
      </c>
      <c r="D2349" t="s">
        <v>111</v>
      </c>
      <c r="E2349" t="s">
        <v>112</v>
      </c>
      <c r="G2349">
        <v>6</v>
      </c>
      <c r="H2349" s="1" t="s">
        <v>24</v>
      </c>
      <c r="I2349" t="s">
        <v>11610</v>
      </c>
      <c r="J2349" t="s">
        <v>11611</v>
      </c>
      <c r="K2349">
        <v>600</v>
      </c>
      <c r="L2349">
        <v>3600</v>
      </c>
      <c r="M2349">
        <v>16</v>
      </c>
      <c r="N2349">
        <v>12</v>
      </c>
      <c r="O2349">
        <v>32.5</v>
      </c>
      <c r="P2349">
        <v>41</v>
      </c>
      <c r="Q2349">
        <v>28</v>
      </c>
      <c r="R2349">
        <v>33.5</v>
      </c>
      <c r="S2349" t="s">
        <v>24</v>
      </c>
      <c r="T2349">
        <v>0</v>
      </c>
      <c r="U2349">
        <v>15</v>
      </c>
      <c r="V2349" t="str">
        <f t="shared" si="37"/>
        <v>NÃO</v>
      </c>
    </row>
    <row r="2350" spans="1:22" x14ac:dyDescent="0.25">
      <c r="A2350" t="s">
        <v>11612</v>
      </c>
      <c r="B2350" t="s">
        <v>11613</v>
      </c>
      <c r="C2350" t="s">
        <v>11614</v>
      </c>
      <c r="D2350" t="s">
        <v>111</v>
      </c>
      <c r="E2350" t="s">
        <v>112</v>
      </c>
      <c r="G2350">
        <v>6</v>
      </c>
      <c r="H2350" s="1" t="s">
        <v>24</v>
      </c>
      <c r="I2350" t="s">
        <v>11615</v>
      </c>
      <c r="J2350" t="s">
        <v>11616</v>
      </c>
      <c r="K2350">
        <v>476</v>
      </c>
      <c r="L2350">
        <v>2875</v>
      </c>
      <c r="M2350">
        <v>16</v>
      </c>
      <c r="N2350">
        <v>12</v>
      </c>
      <c r="O2350">
        <v>25.5</v>
      </c>
      <c r="P2350">
        <v>42</v>
      </c>
      <c r="Q2350">
        <v>27.5</v>
      </c>
      <c r="R2350">
        <v>27.5</v>
      </c>
      <c r="S2350" t="s">
        <v>24</v>
      </c>
      <c r="T2350">
        <v>0</v>
      </c>
      <c r="U2350">
        <v>15</v>
      </c>
      <c r="V2350" t="str">
        <f t="shared" si="37"/>
        <v>NÃO</v>
      </c>
    </row>
    <row r="2351" spans="1:22" x14ac:dyDescent="0.25">
      <c r="A2351" t="s">
        <v>11617</v>
      </c>
      <c r="B2351" t="s">
        <v>11618</v>
      </c>
      <c r="C2351" t="s">
        <v>11619</v>
      </c>
      <c r="D2351" t="s">
        <v>111</v>
      </c>
      <c r="E2351" t="s">
        <v>112</v>
      </c>
      <c r="G2351">
        <v>6</v>
      </c>
      <c r="H2351" s="1" t="s">
        <v>24</v>
      </c>
      <c r="I2351" t="s">
        <v>11620</v>
      </c>
      <c r="J2351" t="s">
        <v>11621</v>
      </c>
      <c r="K2351">
        <v>600</v>
      </c>
      <c r="L2351">
        <v>3600</v>
      </c>
      <c r="M2351">
        <v>16</v>
      </c>
      <c r="N2351">
        <v>12</v>
      </c>
      <c r="O2351">
        <v>32.5</v>
      </c>
      <c r="P2351">
        <v>41</v>
      </c>
      <c r="Q2351">
        <v>28</v>
      </c>
      <c r="R2351">
        <v>33.5</v>
      </c>
      <c r="S2351" t="s">
        <v>24</v>
      </c>
      <c r="T2351">
        <v>0</v>
      </c>
      <c r="U2351">
        <v>15</v>
      </c>
      <c r="V2351" t="str">
        <f t="shared" si="37"/>
        <v>NÃO</v>
      </c>
    </row>
    <row r="2352" spans="1:22" x14ac:dyDescent="0.25">
      <c r="A2352" t="s">
        <v>11622</v>
      </c>
      <c r="B2352" t="s">
        <v>11623</v>
      </c>
      <c r="C2352" t="s">
        <v>11624</v>
      </c>
      <c r="D2352" t="s">
        <v>111</v>
      </c>
      <c r="E2352" t="s">
        <v>112</v>
      </c>
      <c r="G2352">
        <v>6</v>
      </c>
      <c r="H2352" s="1" t="s">
        <v>24</v>
      </c>
      <c r="I2352" t="s">
        <v>11625</v>
      </c>
      <c r="J2352" t="s">
        <v>11626</v>
      </c>
      <c r="K2352">
        <v>361</v>
      </c>
      <c r="L2352">
        <v>2166</v>
      </c>
      <c r="M2352">
        <v>9</v>
      </c>
      <c r="N2352">
        <v>12.1</v>
      </c>
      <c r="O2352">
        <v>25.3</v>
      </c>
      <c r="P2352">
        <v>28</v>
      </c>
      <c r="Q2352">
        <v>28</v>
      </c>
      <c r="R2352">
        <v>19</v>
      </c>
      <c r="S2352" t="s">
        <v>24</v>
      </c>
      <c r="T2352">
        <v>0</v>
      </c>
      <c r="U2352">
        <v>15</v>
      </c>
      <c r="V2352" t="str">
        <f t="shared" si="37"/>
        <v>NÃO</v>
      </c>
    </row>
    <row r="2353" spans="1:22" x14ac:dyDescent="0.25">
      <c r="A2353" t="s">
        <v>11627</v>
      </c>
      <c r="B2353" t="s">
        <v>11628</v>
      </c>
      <c r="C2353" t="s">
        <v>11629</v>
      </c>
      <c r="D2353" t="s">
        <v>6407</v>
      </c>
      <c r="E2353" t="s">
        <v>29</v>
      </c>
      <c r="F2353" t="s">
        <v>30</v>
      </c>
      <c r="G2353">
        <v>6</v>
      </c>
      <c r="H2353" s="1" t="s">
        <v>24</v>
      </c>
      <c r="I2353" t="s">
        <v>11630</v>
      </c>
      <c r="J2353" t="s">
        <v>11631</v>
      </c>
      <c r="K2353">
        <v>255</v>
      </c>
      <c r="L2353">
        <v>1530</v>
      </c>
      <c r="M2353">
        <v>11.9</v>
      </c>
      <c r="N2353">
        <v>17.2</v>
      </c>
      <c r="O2353">
        <v>23</v>
      </c>
      <c r="P2353">
        <v>37.9</v>
      </c>
      <c r="Q2353">
        <v>25.6</v>
      </c>
      <c r="R2353">
        <v>24.5</v>
      </c>
      <c r="S2353" t="s">
        <v>24</v>
      </c>
      <c r="T2353">
        <v>0</v>
      </c>
      <c r="U2353">
        <v>10</v>
      </c>
      <c r="V2353" t="str">
        <f t="shared" si="37"/>
        <v>NÃO</v>
      </c>
    </row>
    <row r="2354" spans="1:22" x14ac:dyDescent="0.25">
      <c r="A2354" t="s">
        <v>11632</v>
      </c>
      <c r="B2354" t="s">
        <v>11633</v>
      </c>
      <c r="C2354" t="s">
        <v>11634</v>
      </c>
      <c r="D2354" t="s">
        <v>6407</v>
      </c>
      <c r="E2354" t="s">
        <v>62</v>
      </c>
      <c r="G2354">
        <v>6</v>
      </c>
      <c r="H2354" s="1" t="s">
        <v>24</v>
      </c>
      <c r="I2354" t="s">
        <v>11635</v>
      </c>
      <c r="J2354" t="s">
        <v>11636</v>
      </c>
      <c r="K2354">
        <v>260</v>
      </c>
      <c r="L2354">
        <v>1560</v>
      </c>
      <c r="M2354">
        <v>20.399999999999999</v>
      </c>
      <c r="N2354">
        <v>23</v>
      </c>
      <c r="O2354">
        <v>11</v>
      </c>
      <c r="P2354">
        <v>22</v>
      </c>
      <c r="Q2354">
        <v>22</v>
      </c>
      <c r="R2354">
        <v>30.5</v>
      </c>
      <c r="S2354" t="s">
        <v>24</v>
      </c>
      <c r="T2354">
        <v>0</v>
      </c>
      <c r="U2354">
        <v>10</v>
      </c>
      <c r="V2354" t="str">
        <f t="shared" si="37"/>
        <v>NÃO</v>
      </c>
    </row>
    <row r="2355" spans="1:22" x14ac:dyDescent="0.25">
      <c r="A2355" t="s">
        <v>11637</v>
      </c>
      <c r="B2355" t="s">
        <v>11638</v>
      </c>
      <c r="C2355" t="s">
        <v>11639</v>
      </c>
      <c r="D2355" t="s">
        <v>6407</v>
      </c>
      <c r="E2355" t="s">
        <v>62</v>
      </c>
      <c r="G2355">
        <v>6</v>
      </c>
      <c r="H2355" s="1" t="s">
        <v>24</v>
      </c>
      <c r="I2355" t="s">
        <v>11640</v>
      </c>
      <c r="J2355" t="s">
        <v>11641</v>
      </c>
      <c r="K2355">
        <v>380</v>
      </c>
      <c r="L2355">
        <v>2280</v>
      </c>
      <c r="M2355">
        <v>25</v>
      </c>
      <c r="N2355">
        <v>28</v>
      </c>
      <c r="O2355">
        <v>13</v>
      </c>
      <c r="P2355">
        <v>26</v>
      </c>
      <c r="Q2355">
        <v>26</v>
      </c>
      <c r="R2355">
        <v>36</v>
      </c>
      <c r="S2355" t="s">
        <v>24</v>
      </c>
      <c r="T2355">
        <v>0</v>
      </c>
      <c r="U2355">
        <v>10</v>
      </c>
      <c r="V2355" t="str">
        <f t="shared" si="37"/>
        <v>NÃO</v>
      </c>
    </row>
    <row r="2356" spans="1:22" x14ac:dyDescent="0.25">
      <c r="A2356" t="s">
        <v>11642</v>
      </c>
      <c r="B2356" t="s">
        <v>11643</v>
      </c>
      <c r="C2356" t="s">
        <v>11644</v>
      </c>
      <c r="D2356" t="s">
        <v>6407</v>
      </c>
      <c r="E2356" t="s">
        <v>62</v>
      </c>
      <c r="G2356">
        <v>6</v>
      </c>
      <c r="H2356" s="1" t="s">
        <v>24</v>
      </c>
      <c r="I2356" t="s">
        <v>11645</v>
      </c>
      <c r="J2356" t="s">
        <v>11646</v>
      </c>
      <c r="K2356">
        <v>517</v>
      </c>
      <c r="L2356">
        <v>3102</v>
      </c>
      <c r="M2356">
        <v>30.2</v>
      </c>
      <c r="N2356">
        <v>34</v>
      </c>
      <c r="O2356">
        <v>15</v>
      </c>
      <c r="P2356">
        <v>31.5</v>
      </c>
      <c r="Q2356">
        <v>31.5</v>
      </c>
      <c r="R2356">
        <v>32</v>
      </c>
      <c r="S2356" t="s">
        <v>24</v>
      </c>
      <c r="T2356">
        <v>0</v>
      </c>
      <c r="U2356">
        <v>10</v>
      </c>
      <c r="V2356" t="str">
        <f t="shared" si="37"/>
        <v>NÃO</v>
      </c>
    </row>
    <row r="2357" spans="1:22" x14ac:dyDescent="0.25">
      <c r="A2357" t="s">
        <v>11647</v>
      </c>
      <c r="B2357" t="s">
        <v>11648</v>
      </c>
      <c r="C2357" t="s">
        <v>11649</v>
      </c>
      <c r="D2357" t="s">
        <v>6407</v>
      </c>
      <c r="E2357" t="s">
        <v>62</v>
      </c>
      <c r="G2357">
        <v>6</v>
      </c>
      <c r="H2357" s="1" t="s">
        <v>24</v>
      </c>
      <c r="I2357" t="s">
        <v>11650</v>
      </c>
      <c r="J2357" t="s">
        <v>11651</v>
      </c>
      <c r="K2357">
        <v>185</v>
      </c>
      <c r="L2357">
        <v>1110</v>
      </c>
      <c r="M2357">
        <v>17.399999999999999</v>
      </c>
      <c r="N2357">
        <v>17.399999999999999</v>
      </c>
      <c r="O2357">
        <v>8.4</v>
      </c>
      <c r="P2357">
        <v>19</v>
      </c>
      <c r="Q2357">
        <v>19</v>
      </c>
      <c r="R2357">
        <v>29</v>
      </c>
      <c r="S2357" t="s">
        <v>24</v>
      </c>
      <c r="T2357">
        <v>0</v>
      </c>
      <c r="U2357">
        <v>10</v>
      </c>
      <c r="V2357" t="str">
        <f t="shared" si="37"/>
        <v>NÃO</v>
      </c>
    </row>
    <row r="2358" spans="1:22" x14ac:dyDescent="0.25">
      <c r="A2358" t="s">
        <v>11652</v>
      </c>
      <c r="B2358" t="s">
        <v>11653</v>
      </c>
      <c r="C2358" t="s">
        <v>11654</v>
      </c>
      <c r="D2358" t="s">
        <v>6407</v>
      </c>
      <c r="E2358" t="s">
        <v>62</v>
      </c>
      <c r="G2358">
        <v>6</v>
      </c>
      <c r="H2358" s="1" t="s">
        <v>24</v>
      </c>
      <c r="I2358" t="s">
        <v>11655</v>
      </c>
      <c r="J2358" t="s">
        <v>11656</v>
      </c>
      <c r="K2358">
        <v>250</v>
      </c>
      <c r="L2358">
        <v>1500</v>
      </c>
      <c r="M2358">
        <v>19.5</v>
      </c>
      <c r="N2358">
        <v>19.5</v>
      </c>
      <c r="O2358">
        <v>10.199999999999999</v>
      </c>
      <c r="P2358">
        <v>21</v>
      </c>
      <c r="Q2358">
        <v>21</v>
      </c>
      <c r="R2358">
        <v>32.5</v>
      </c>
      <c r="S2358" t="s">
        <v>24</v>
      </c>
      <c r="T2358">
        <v>0</v>
      </c>
      <c r="U2358">
        <v>10</v>
      </c>
      <c r="V2358" t="str">
        <f t="shared" si="37"/>
        <v>NÃO</v>
      </c>
    </row>
    <row r="2359" spans="1:22" x14ac:dyDescent="0.25">
      <c r="A2359" t="s">
        <v>11657</v>
      </c>
      <c r="B2359" t="s">
        <v>11658</v>
      </c>
      <c r="C2359" t="s">
        <v>11659</v>
      </c>
      <c r="D2359" t="s">
        <v>6407</v>
      </c>
      <c r="E2359" t="s">
        <v>62</v>
      </c>
      <c r="G2359">
        <v>6</v>
      </c>
      <c r="H2359" s="1" t="s">
        <v>24</v>
      </c>
      <c r="I2359" t="s">
        <v>11660</v>
      </c>
      <c r="J2359" t="s">
        <v>11661</v>
      </c>
      <c r="K2359">
        <v>392</v>
      </c>
      <c r="L2359">
        <v>2352</v>
      </c>
      <c r="M2359">
        <v>24.7</v>
      </c>
      <c r="N2359">
        <v>24.7</v>
      </c>
      <c r="O2359">
        <v>12.2</v>
      </c>
      <c r="P2359">
        <v>26</v>
      </c>
      <c r="Q2359">
        <v>26</v>
      </c>
      <c r="R2359">
        <v>35.5</v>
      </c>
      <c r="S2359" t="s">
        <v>24</v>
      </c>
      <c r="T2359">
        <v>0</v>
      </c>
      <c r="U2359">
        <v>10</v>
      </c>
      <c r="V2359" t="str">
        <f t="shared" si="37"/>
        <v>NÃO</v>
      </c>
    </row>
    <row r="2360" spans="1:22" x14ac:dyDescent="0.25">
      <c r="A2360" t="s">
        <v>11662</v>
      </c>
      <c r="B2360" t="s">
        <v>11663</v>
      </c>
      <c r="C2360" t="s">
        <v>11664</v>
      </c>
      <c r="D2360" t="s">
        <v>6407</v>
      </c>
      <c r="E2360" t="s">
        <v>62</v>
      </c>
      <c r="G2360">
        <v>6</v>
      </c>
      <c r="H2360" s="1" t="s">
        <v>24</v>
      </c>
      <c r="I2360" t="s">
        <v>11665</v>
      </c>
      <c r="J2360" t="s">
        <v>11666</v>
      </c>
      <c r="K2360">
        <v>187</v>
      </c>
      <c r="L2360">
        <v>1122</v>
      </c>
      <c r="M2360">
        <v>13.2</v>
      </c>
      <c r="N2360">
        <v>24.8</v>
      </c>
      <c r="O2360">
        <v>8.4</v>
      </c>
      <c r="P2360">
        <v>26</v>
      </c>
      <c r="Q2360">
        <v>14.5</v>
      </c>
      <c r="R2360">
        <v>25.1</v>
      </c>
      <c r="S2360" t="s">
        <v>24</v>
      </c>
      <c r="T2360">
        <v>0</v>
      </c>
      <c r="U2360">
        <v>10</v>
      </c>
      <c r="V2360" t="str">
        <f t="shared" si="37"/>
        <v>NÃO</v>
      </c>
    </row>
    <row r="2361" spans="1:22" x14ac:dyDescent="0.25">
      <c r="A2361" t="s">
        <v>11667</v>
      </c>
      <c r="B2361" t="s">
        <v>11668</v>
      </c>
      <c r="C2361" t="s">
        <v>11669</v>
      </c>
      <c r="D2361" t="s">
        <v>6407</v>
      </c>
      <c r="E2361" t="s">
        <v>62</v>
      </c>
      <c r="G2361">
        <v>6</v>
      </c>
      <c r="H2361" s="1" t="s">
        <v>24</v>
      </c>
      <c r="I2361" t="s">
        <v>11670</v>
      </c>
      <c r="J2361" t="s">
        <v>11671</v>
      </c>
      <c r="K2361">
        <v>308</v>
      </c>
      <c r="L2361">
        <v>1848</v>
      </c>
      <c r="M2361">
        <v>16.2</v>
      </c>
      <c r="N2361">
        <v>30.7</v>
      </c>
      <c r="O2361">
        <v>10.3</v>
      </c>
      <c r="P2361">
        <v>31.6</v>
      </c>
      <c r="Q2361">
        <v>17.5</v>
      </c>
      <c r="R2361">
        <v>25.8</v>
      </c>
      <c r="S2361" t="s">
        <v>24</v>
      </c>
      <c r="T2361">
        <v>0</v>
      </c>
      <c r="U2361">
        <v>10</v>
      </c>
      <c r="V2361" t="str">
        <f t="shared" si="37"/>
        <v>NÃO</v>
      </c>
    </row>
    <row r="2362" spans="1:22" x14ac:dyDescent="0.25">
      <c r="A2362" t="s">
        <v>11672</v>
      </c>
      <c r="B2362" t="s">
        <v>11673</v>
      </c>
      <c r="C2362" t="s">
        <v>11674</v>
      </c>
      <c r="D2362" t="s">
        <v>6407</v>
      </c>
      <c r="E2362" t="s">
        <v>62</v>
      </c>
      <c r="G2362">
        <v>6</v>
      </c>
      <c r="H2362" s="1" t="s">
        <v>24</v>
      </c>
      <c r="I2362" t="s">
        <v>11675</v>
      </c>
      <c r="J2362" t="s">
        <v>11676</v>
      </c>
      <c r="K2362">
        <v>432</v>
      </c>
      <c r="L2362">
        <v>2592</v>
      </c>
      <c r="M2362">
        <v>19.2</v>
      </c>
      <c r="N2362">
        <v>35.799999999999997</v>
      </c>
      <c r="O2362">
        <v>12</v>
      </c>
      <c r="P2362">
        <v>37.1</v>
      </c>
      <c r="Q2362">
        <v>20.5</v>
      </c>
      <c r="R2362">
        <v>26.4</v>
      </c>
      <c r="S2362" t="s">
        <v>24</v>
      </c>
      <c r="T2362">
        <v>0</v>
      </c>
      <c r="U2362">
        <v>10</v>
      </c>
      <c r="V2362" t="str">
        <f t="shared" si="37"/>
        <v>NÃO</v>
      </c>
    </row>
    <row r="2363" spans="1:22" x14ac:dyDescent="0.25">
      <c r="A2363" t="s">
        <v>11677</v>
      </c>
      <c r="B2363" t="s">
        <v>11678</v>
      </c>
      <c r="C2363" t="s">
        <v>11679</v>
      </c>
      <c r="D2363" t="s">
        <v>645</v>
      </c>
      <c r="E2363" t="s">
        <v>359</v>
      </c>
      <c r="G2363">
        <v>1</v>
      </c>
      <c r="H2363" s="1" t="s">
        <v>24</v>
      </c>
      <c r="I2363" t="s">
        <v>11680</v>
      </c>
      <c r="J2363" t="s">
        <v>11681</v>
      </c>
      <c r="K2363">
        <v>2340</v>
      </c>
      <c r="L2363">
        <v>2340</v>
      </c>
      <c r="M2363">
        <v>44.5</v>
      </c>
      <c r="N2363">
        <v>32</v>
      </c>
      <c r="O2363">
        <v>38.9</v>
      </c>
      <c r="P2363">
        <v>63.4</v>
      </c>
      <c r="Q2363">
        <v>39.9</v>
      </c>
      <c r="R2363">
        <v>45.4</v>
      </c>
      <c r="S2363" t="s">
        <v>24</v>
      </c>
      <c r="T2363">
        <v>0</v>
      </c>
      <c r="U2363">
        <v>15</v>
      </c>
      <c r="V2363" t="str">
        <f t="shared" si="37"/>
        <v>NÃO</v>
      </c>
    </row>
    <row r="2364" spans="1:22" x14ac:dyDescent="0.25">
      <c r="A2364" t="s">
        <v>11682</v>
      </c>
      <c r="B2364" t="s">
        <v>11683</v>
      </c>
      <c r="C2364" t="s">
        <v>11684</v>
      </c>
      <c r="D2364" t="s">
        <v>873</v>
      </c>
      <c r="E2364" t="s">
        <v>1474</v>
      </c>
      <c r="G2364">
        <v>1</v>
      </c>
      <c r="H2364" s="1" t="s">
        <v>24</v>
      </c>
      <c r="I2364" t="s">
        <v>11685</v>
      </c>
      <c r="J2364" t="s">
        <v>11686</v>
      </c>
      <c r="K2364">
        <v>3965</v>
      </c>
      <c r="L2364">
        <v>3965</v>
      </c>
      <c r="M2364">
        <v>32.299999999999997</v>
      </c>
      <c r="N2364">
        <v>29.5</v>
      </c>
      <c r="O2364">
        <v>25</v>
      </c>
      <c r="P2364">
        <v>32.299999999999997</v>
      </c>
      <c r="Q2364">
        <v>29.5</v>
      </c>
      <c r="R2364">
        <v>25</v>
      </c>
      <c r="S2364" t="s">
        <v>24</v>
      </c>
      <c r="T2364">
        <v>0</v>
      </c>
      <c r="U2364">
        <v>10</v>
      </c>
      <c r="V2364" t="str">
        <f t="shared" si="37"/>
        <v>NÃO</v>
      </c>
    </row>
    <row r="2365" spans="1:22" x14ac:dyDescent="0.25">
      <c r="A2365" t="s">
        <v>11687</v>
      </c>
      <c r="B2365" t="s">
        <v>11688</v>
      </c>
      <c r="C2365" t="s">
        <v>11689</v>
      </c>
      <c r="D2365" t="s">
        <v>41</v>
      </c>
      <c r="E2365" t="s">
        <v>62</v>
      </c>
      <c r="G2365">
        <v>12</v>
      </c>
      <c r="H2365" s="1" t="s">
        <v>24</v>
      </c>
      <c r="I2365" t="s">
        <v>11690</v>
      </c>
      <c r="J2365" t="s">
        <v>11691</v>
      </c>
      <c r="K2365">
        <v>690</v>
      </c>
      <c r="L2365">
        <v>8280</v>
      </c>
      <c r="M2365">
        <v>26.5</v>
      </c>
      <c r="N2365">
        <v>26.5</v>
      </c>
      <c r="O2365">
        <v>35</v>
      </c>
      <c r="P2365">
        <v>56</v>
      </c>
      <c r="Q2365">
        <v>36</v>
      </c>
      <c r="R2365">
        <v>90</v>
      </c>
      <c r="S2365" t="s">
        <v>24</v>
      </c>
      <c r="T2365">
        <v>0</v>
      </c>
      <c r="U2365">
        <v>10</v>
      </c>
      <c r="V2365" t="str">
        <f t="shared" si="37"/>
        <v>NÃO</v>
      </c>
    </row>
    <row r="2366" spans="1:22" x14ac:dyDescent="0.25">
      <c r="A2366" t="s">
        <v>11692</v>
      </c>
      <c r="B2366" t="s">
        <v>11693</v>
      </c>
      <c r="C2366" t="s">
        <v>11694</v>
      </c>
      <c r="D2366" t="s">
        <v>3717</v>
      </c>
      <c r="E2366" t="s">
        <v>614</v>
      </c>
      <c r="G2366">
        <v>36</v>
      </c>
      <c r="H2366" s="1" t="s">
        <v>24</v>
      </c>
      <c r="I2366" t="s">
        <v>11695</v>
      </c>
      <c r="K2366">
        <v>100</v>
      </c>
      <c r="L2366">
        <v>4600</v>
      </c>
      <c r="M2366">
        <v>18</v>
      </c>
      <c r="N2366">
        <v>18</v>
      </c>
      <c r="O2366">
        <v>7</v>
      </c>
      <c r="P2366">
        <v>55</v>
      </c>
      <c r="Q2366">
        <v>40</v>
      </c>
      <c r="R2366">
        <v>40</v>
      </c>
      <c r="S2366" t="s">
        <v>24</v>
      </c>
      <c r="T2366">
        <v>0</v>
      </c>
      <c r="U2366">
        <v>0</v>
      </c>
      <c r="V2366" t="str">
        <f t="shared" si="37"/>
        <v>NÃO</v>
      </c>
    </row>
    <row r="2367" spans="1:22" x14ac:dyDescent="0.25">
      <c r="A2367" t="s">
        <v>11696</v>
      </c>
      <c r="B2367" t="s">
        <v>11697</v>
      </c>
      <c r="C2367" t="s">
        <v>11698</v>
      </c>
      <c r="D2367" t="s">
        <v>3717</v>
      </c>
      <c r="E2367" t="s">
        <v>614</v>
      </c>
      <c r="G2367">
        <v>30</v>
      </c>
      <c r="H2367" s="1" t="s">
        <v>24</v>
      </c>
      <c r="I2367" t="s">
        <v>11699</v>
      </c>
      <c r="K2367">
        <v>136</v>
      </c>
      <c r="L2367">
        <v>5080</v>
      </c>
      <c r="M2367">
        <v>22</v>
      </c>
      <c r="N2367">
        <v>22</v>
      </c>
      <c r="O2367">
        <v>7.5</v>
      </c>
      <c r="P2367">
        <v>55</v>
      </c>
      <c r="Q2367">
        <v>40</v>
      </c>
      <c r="R2367">
        <v>40</v>
      </c>
      <c r="S2367" t="s">
        <v>24</v>
      </c>
      <c r="T2367">
        <v>0</v>
      </c>
      <c r="U2367">
        <v>0</v>
      </c>
      <c r="V2367" t="str">
        <f t="shared" si="37"/>
        <v>NÃO</v>
      </c>
    </row>
    <row r="2368" spans="1:22" x14ac:dyDescent="0.25">
      <c r="A2368" t="s">
        <v>11700</v>
      </c>
      <c r="B2368" t="s">
        <v>11701</v>
      </c>
      <c r="C2368" t="s">
        <v>11702</v>
      </c>
      <c r="D2368" t="s">
        <v>3717</v>
      </c>
      <c r="E2368" t="s">
        <v>614</v>
      </c>
      <c r="G2368">
        <v>24</v>
      </c>
      <c r="H2368" s="1" t="s">
        <v>24</v>
      </c>
      <c r="I2368" t="s">
        <v>11703</v>
      </c>
      <c r="K2368">
        <v>235</v>
      </c>
      <c r="L2368">
        <v>6640</v>
      </c>
      <c r="M2368">
        <v>26</v>
      </c>
      <c r="N2368">
        <v>26</v>
      </c>
      <c r="O2368">
        <v>7.5</v>
      </c>
      <c r="P2368">
        <v>55</v>
      </c>
      <c r="Q2368">
        <v>40</v>
      </c>
      <c r="R2368">
        <v>40</v>
      </c>
      <c r="S2368" t="s">
        <v>24</v>
      </c>
      <c r="T2368">
        <v>0</v>
      </c>
      <c r="U2368">
        <v>0</v>
      </c>
      <c r="V2368" t="str">
        <f t="shared" si="37"/>
        <v>NÃO</v>
      </c>
    </row>
    <row r="2369" spans="1:22" x14ac:dyDescent="0.25">
      <c r="A2369" t="s">
        <v>11705</v>
      </c>
      <c r="B2369" t="s">
        <v>11706</v>
      </c>
      <c r="C2369" t="s">
        <v>11707</v>
      </c>
      <c r="D2369" t="s">
        <v>22</v>
      </c>
      <c r="E2369" t="s">
        <v>29</v>
      </c>
      <c r="F2369" t="s">
        <v>30</v>
      </c>
      <c r="G2369">
        <v>24</v>
      </c>
      <c r="H2369" s="1" t="s">
        <v>24</v>
      </c>
      <c r="I2369" t="s">
        <v>11708</v>
      </c>
      <c r="J2369" t="s">
        <v>11709</v>
      </c>
      <c r="K2369">
        <v>106</v>
      </c>
      <c r="L2369">
        <v>2544</v>
      </c>
      <c r="M2369">
        <v>19</v>
      </c>
      <c r="N2369">
        <v>33</v>
      </c>
      <c r="O2369">
        <v>8</v>
      </c>
      <c r="P2369">
        <v>36</v>
      </c>
      <c r="Q2369">
        <v>25</v>
      </c>
      <c r="R2369">
        <v>28</v>
      </c>
      <c r="S2369" t="s">
        <v>24</v>
      </c>
      <c r="T2369">
        <v>0</v>
      </c>
      <c r="U2369">
        <v>10</v>
      </c>
      <c r="V2369" t="str">
        <f t="shared" si="37"/>
        <v>NÃO</v>
      </c>
    </row>
    <row r="2370" spans="1:22" x14ac:dyDescent="0.25">
      <c r="A2370" t="s">
        <v>11710</v>
      </c>
      <c r="B2370" t="s">
        <v>11711</v>
      </c>
      <c r="C2370" t="s">
        <v>11712</v>
      </c>
      <c r="D2370" t="s">
        <v>192</v>
      </c>
      <c r="E2370" t="s">
        <v>29</v>
      </c>
      <c r="F2370" t="s">
        <v>30</v>
      </c>
      <c r="G2370">
        <v>10</v>
      </c>
      <c r="H2370" s="1" t="s">
        <v>24</v>
      </c>
      <c r="I2370" t="s">
        <v>11713</v>
      </c>
      <c r="J2370" t="s">
        <v>11714</v>
      </c>
      <c r="K2370">
        <v>210</v>
      </c>
      <c r="L2370">
        <v>2100</v>
      </c>
      <c r="M2370">
        <v>25</v>
      </c>
      <c r="N2370">
        <v>9</v>
      </c>
      <c r="O2370">
        <v>14</v>
      </c>
      <c r="P2370">
        <v>52</v>
      </c>
      <c r="Q2370">
        <v>26.5</v>
      </c>
      <c r="R2370">
        <v>15.5</v>
      </c>
      <c r="S2370" t="s">
        <v>24</v>
      </c>
      <c r="T2370">
        <v>0</v>
      </c>
      <c r="U2370">
        <v>10</v>
      </c>
      <c r="V2370" t="str">
        <f t="shared" si="37"/>
        <v>NÃO</v>
      </c>
    </row>
    <row r="2371" spans="1:22" x14ac:dyDescent="0.25">
      <c r="A2371" t="s">
        <v>11715</v>
      </c>
      <c r="B2371" t="s">
        <v>11716</v>
      </c>
      <c r="C2371" t="s">
        <v>11717</v>
      </c>
      <c r="D2371" t="s">
        <v>192</v>
      </c>
      <c r="E2371" t="s">
        <v>29</v>
      </c>
      <c r="F2371" t="s">
        <v>30</v>
      </c>
      <c r="G2371">
        <v>10</v>
      </c>
      <c r="H2371" s="1" t="s">
        <v>24</v>
      </c>
      <c r="I2371" t="s">
        <v>11718</v>
      </c>
      <c r="J2371" t="s">
        <v>11719</v>
      </c>
      <c r="K2371">
        <v>160</v>
      </c>
      <c r="L2371">
        <v>1600</v>
      </c>
      <c r="M2371">
        <v>12</v>
      </c>
      <c r="N2371">
        <v>9</v>
      </c>
      <c r="O2371">
        <v>13</v>
      </c>
      <c r="P2371">
        <v>52</v>
      </c>
      <c r="Q2371">
        <v>26.5</v>
      </c>
      <c r="R2371">
        <v>15.5</v>
      </c>
      <c r="S2371" t="s">
        <v>24</v>
      </c>
      <c r="T2371">
        <v>0</v>
      </c>
      <c r="U2371">
        <v>10</v>
      </c>
      <c r="V2371" t="str">
        <f t="shared" si="37"/>
        <v>NÃO</v>
      </c>
    </row>
    <row r="2372" spans="1:22" x14ac:dyDescent="0.25">
      <c r="A2372" t="s">
        <v>11720</v>
      </c>
      <c r="B2372" t="s">
        <v>11721</v>
      </c>
      <c r="C2372" t="s">
        <v>11722</v>
      </c>
      <c r="D2372" t="s">
        <v>192</v>
      </c>
      <c r="E2372" t="s">
        <v>402</v>
      </c>
      <c r="G2372">
        <v>6</v>
      </c>
      <c r="H2372" s="1" t="s">
        <v>24</v>
      </c>
      <c r="I2372" t="s">
        <v>11723</v>
      </c>
      <c r="J2372" t="s">
        <v>11724</v>
      </c>
      <c r="K2372">
        <v>460</v>
      </c>
      <c r="L2372">
        <v>2760</v>
      </c>
      <c r="M2372">
        <v>39</v>
      </c>
      <c r="N2372">
        <v>20</v>
      </c>
      <c r="O2372">
        <v>26</v>
      </c>
      <c r="P2372">
        <v>61</v>
      </c>
      <c r="Q2372">
        <v>40</v>
      </c>
      <c r="R2372">
        <v>40</v>
      </c>
      <c r="S2372" t="s">
        <v>24</v>
      </c>
      <c r="T2372">
        <v>0</v>
      </c>
      <c r="U2372">
        <v>10</v>
      </c>
      <c r="V2372" t="str">
        <f t="shared" ref="V2372:V2435" si="38">IF(OR(S2372="S",H2372="S"),"SIM","NÃO")</f>
        <v>NÃO</v>
      </c>
    </row>
    <row r="2373" spans="1:22" x14ac:dyDescent="0.25">
      <c r="A2373" t="s">
        <v>11725</v>
      </c>
      <c r="B2373" t="s">
        <v>11726</v>
      </c>
      <c r="C2373" t="s">
        <v>11727</v>
      </c>
      <c r="D2373" t="s">
        <v>74</v>
      </c>
      <c r="E2373" t="s">
        <v>29</v>
      </c>
      <c r="F2373" t="s">
        <v>30</v>
      </c>
      <c r="G2373">
        <v>6</v>
      </c>
      <c r="H2373" s="1" t="s">
        <v>24</v>
      </c>
      <c r="I2373" t="s">
        <v>11728</v>
      </c>
      <c r="J2373" t="s">
        <v>11729</v>
      </c>
      <c r="K2373">
        <v>69</v>
      </c>
      <c r="L2373">
        <v>630</v>
      </c>
      <c r="M2373">
        <v>29.5</v>
      </c>
      <c r="N2373">
        <v>15</v>
      </c>
      <c r="O2373">
        <v>15</v>
      </c>
      <c r="P2373">
        <v>31.5</v>
      </c>
      <c r="Q2373">
        <v>31.5</v>
      </c>
      <c r="R2373">
        <v>17.5</v>
      </c>
      <c r="S2373" t="s">
        <v>24</v>
      </c>
      <c r="T2373">
        <v>0</v>
      </c>
      <c r="U2373">
        <v>10</v>
      </c>
      <c r="V2373" t="str">
        <f t="shared" si="38"/>
        <v>NÃO</v>
      </c>
    </row>
    <row r="2374" spans="1:22" x14ac:dyDescent="0.25">
      <c r="A2374" t="s">
        <v>11730</v>
      </c>
      <c r="B2374" t="s">
        <v>11731</v>
      </c>
      <c r="C2374" t="s">
        <v>11732</v>
      </c>
      <c r="D2374" t="s">
        <v>74</v>
      </c>
      <c r="E2374" t="s">
        <v>29</v>
      </c>
      <c r="F2374" t="s">
        <v>30</v>
      </c>
      <c r="G2374">
        <v>12</v>
      </c>
      <c r="H2374" s="1" t="s">
        <v>24</v>
      </c>
      <c r="I2374" t="s">
        <v>11733</v>
      </c>
      <c r="J2374" t="s">
        <v>11734</v>
      </c>
      <c r="K2374">
        <v>111</v>
      </c>
      <c r="L2374">
        <v>1581</v>
      </c>
      <c r="M2374">
        <v>11.7</v>
      </c>
      <c r="N2374">
        <v>11.7</v>
      </c>
      <c r="O2374">
        <v>13.2</v>
      </c>
      <c r="P2374">
        <v>38</v>
      </c>
      <c r="Q2374">
        <v>25</v>
      </c>
      <c r="R2374">
        <v>27</v>
      </c>
      <c r="S2374" t="s">
        <v>24</v>
      </c>
      <c r="T2374">
        <v>0</v>
      </c>
      <c r="U2374">
        <v>10</v>
      </c>
      <c r="V2374" t="str">
        <f t="shared" si="38"/>
        <v>NÃO</v>
      </c>
    </row>
    <row r="2375" spans="1:22" x14ac:dyDescent="0.25">
      <c r="A2375" t="s">
        <v>11735</v>
      </c>
      <c r="B2375" t="s">
        <v>11736</v>
      </c>
      <c r="C2375" t="s">
        <v>11737</v>
      </c>
      <c r="D2375" t="s">
        <v>74</v>
      </c>
      <c r="E2375" t="s">
        <v>29</v>
      </c>
      <c r="F2375" t="s">
        <v>30</v>
      </c>
      <c r="G2375">
        <v>6</v>
      </c>
      <c r="H2375" s="1" t="s">
        <v>24</v>
      </c>
      <c r="I2375" t="s">
        <v>11738</v>
      </c>
      <c r="J2375" t="s">
        <v>11739</v>
      </c>
      <c r="K2375">
        <v>129</v>
      </c>
      <c r="L2375">
        <v>986</v>
      </c>
      <c r="M2375">
        <v>11.7</v>
      </c>
      <c r="N2375">
        <v>11.7</v>
      </c>
      <c r="O2375">
        <v>19.100000000000001</v>
      </c>
      <c r="P2375">
        <v>39.5</v>
      </c>
      <c r="Q2375">
        <v>24</v>
      </c>
      <c r="R2375">
        <v>19.5</v>
      </c>
      <c r="S2375" t="s">
        <v>24</v>
      </c>
      <c r="T2375">
        <v>0</v>
      </c>
      <c r="U2375">
        <v>10</v>
      </c>
      <c r="V2375" t="str">
        <f t="shared" si="38"/>
        <v>NÃO</v>
      </c>
    </row>
    <row r="2376" spans="1:22" x14ac:dyDescent="0.25">
      <c r="A2376" t="s">
        <v>11740</v>
      </c>
      <c r="B2376" t="s">
        <v>11741</v>
      </c>
      <c r="C2376" t="s">
        <v>11742</v>
      </c>
      <c r="D2376" t="s">
        <v>74</v>
      </c>
      <c r="E2376" t="s">
        <v>29</v>
      </c>
      <c r="F2376" t="s">
        <v>30</v>
      </c>
      <c r="G2376">
        <v>12</v>
      </c>
      <c r="H2376" s="1" t="s">
        <v>24</v>
      </c>
      <c r="I2376" t="s">
        <v>11743</v>
      </c>
      <c r="J2376" t="s">
        <v>11744</v>
      </c>
      <c r="K2376">
        <v>77</v>
      </c>
      <c r="L2376">
        <v>1107</v>
      </c>
      <c r="M2376">
        <v>11.7</v>
      </c>
      <c r="N2376">
        <v>11.7</v>
      </c>
      <c r="O2376">
        <v>7.2</v>
      </c>
      <c r="P2376">
        <v>24.5</v>
      </c>
      <c r="Q2376">
        <v>24.5</v>
      </c>
      <c r="R2376">
        <v>22</v>
      </c>
      <c r="S2376" t="s">
        <v>24</v>
      </c>
      <c r="T2376">
        <v>0</v>
      </c>
      <c r="U2376">
        <v>10</v>
      </c>
      <c r="V2376" t="str">
        <f t="shared" si="38"/>
        <v>NÃO</v>
      </c>
    </row>
    <row r="2377" spans="1:22" x14ac:dyDescent="0.25">
      <c r="A2377" t="s">
        <v>11745</v>
      </c>
      <c r="B2377" t="s">
        <v>11746</v>
      </c>
      <c r="C2377" t="s">
        <v>1341</v>
      </c>
      <c r="D2377" t="s">
        <v>74</v>
      </c>
      <c r="E2377" t="s">
        <v>123</v>
      </c>
      <c r="G2377">
        <v>8</v>
      </c>
      <c r="H2377" s="1" t="s">
        <v>24</v>
      </c>
      <c r="I2377" t="s">
        <v>11747</v>
      </c>
      <c r="J2377" t="s">
        <v>11748</v>
      </c>
      <c r="K2377">
        <v>102</v>
      </c>
      <c r="L2377">
        <v>1091</v>
      </c>
      <c r="M2377">
        <v>9.6</v>
      </c>
      <c r="N2377">
        <v>9.4</v>
      </c>
      <c r="O2377">
        <v>34.1</v>
      </c>
      <c r="P2377">
        <v>38</v>
      </c>
      <c r="Q2377">
        <v>30.5</v>
      </c>
      <c r="R2377">
        <v>17.5</v>
      </c>
      <c r="S2377" t="s">
        <v>24</v>
      </c>
      <c r="T2377">
        <v>0</v>
      </c>
      <c r="U2377">
        <v>5</v>
      </c>
      <c r="V2377" t="str">
        <f t="shared" si="38"/>
        <v>NÃO</v>
      </c>
    </row>
    <row r="2378" spans="1:22" x14ac:dyDescent="0.25">
      <c r="A2378" t="s">
        <v>11749</v>
      </c>
      <c r="B2378" t="s">
        <v>11750</v>
      </c>
      <c r="C2378" t="s">
        <v>11751</v>
      </c>
      <c r="D2378" t="s">
        <v>74</v>
      </c>
      <c r="E2378" t="s">
        <v>29</v>
      </c>
      <c r="F2378" t="s">
        <v>11759</v>
      </c>
      <c r="G2378">
        <v>6</v>
      </c>
      <c r="H2378" s="1" t="s">
        <v>24</v>
      </c>
      <c r="I2378" t="s">
        <v>11752</v>
      </c>
      <c r="J2378" t="s">
        <v>11753</v>
      </c>
      <c r="K2378">
        <v>213</v>
      </c>
      <c r="L2378">
        <v>1295</v>
      </c>
      <c r="M2378">
        <v>27.3</v>
      </c>
      <c r="N2378">
        <v>18.5</v>
      </c>
      <c r="O2378">
        <v>0.6</v>
      </c>
      <c r="P2378">
        <v>27.5</v>
      </c>
      <c r="Q2378">
        <v>18.600000000000001</v>
      </c>
      <c r="R2378">
        <v>4</v>
      </c>
      <c r="S2378" t="s">
        <v>24</v>
      </c>
      <c r="T2378">
        <v>0</v>
      </c>
      <c r="U2378">
        <v>10</v>
      </c>
      <c r="V2378" t="str">
        <f t="shared" si="38"/>
        <v>NÃO</v>
      </c>
    </row>
    <row r="2379" spans="1:22" x14ac:dyDescent="0.25">
      <c r="A2379" t="s">
        <v>11754</v>
      </c>
      <c r="B2379" t="s">
        <v>11755</v>
      </c>
      <c r="C2379" t="s">
        <v>11756</v>
      </c>
      <c r="D2379" t="s">
        <v>74</v>
      </c>
      <c r="E2379" t="s">
        <v>29</v>
      </c>
      <c r="F2379" t="s">
        <v>11759</v>
      </c>
      <c r="G2379">
        <v>20</v>
      </c>
      <c r="H2379" s="1" t="s">
        <v>24</v>
      </c>
      <c r="I2379" t="s">
        <v>11757</v>
      </c>
      <c r="J2379" t="s">
        <v>11758</v>
      </c>
      <c r="K2379">
        <v>49</v>
      </c>
      <c r="L2379">
        <v>1230</v>
      </c>
      <c r="M2379">
        <v>7.3</v>
      </c>
      <c r="N2379">
        <v>7.3</v>
      </c>
      <c r="O2379">
        <v>18.3</v>
      </c>
      <c r="P2379">
        <v>38</v>
      </c>
      <c r="Q2379">
        <v>30.5</v>
      </c>
      <c r="R2379">
        <v>21</v>
      </c>
      <c r="S2379" t="s">
        <v>24</v>
      </c>
      <c r="T2379">
        <v>0</v>
      </c>
      <c r="U2379">
        <v>10</v>
      </c>
      <c r="V2379" t="str">
        <f t="shared" si="38"/>
        <v>NÃO</v>
      </c>
    </row>
    <row r="2380" spans="1:22" x14ac:dyDescent="0.25">
      <c r="A2380" t="s">
        <v>11760</v>
      </c>
      <c r="B2380" t="s">
        <v>11761</v>
      </c>
      <c r="C2380" t="s">
        <v>11762</v>
      </c>
      <c r="D2380" t="s">
        <v>74</v>
      </c>
      <c r="E2380" t="s">
        <v>62</v>
      </c>
      <c r="G2380">
        <v>1</v>
      </c>
      <c r="H2380" s="1" t="s">
        <v>24</v>
      </c>
      <c r="I2380" t="s">
        <v>11763</v>
      </c>
      <c r="J2380" t="s">
        <v>11764</v>
      </c>
      <c r="K2380">
        <v>2420</v>
      </c>
      <c r="L2380">
        <v>2695</v>
      </c>
      <c r="M2380">
        <v>39</v>
      </c>
      <c r="N2380">
        <v>30</v>
      </c>
      <c r="O2380">
        <v>24</v>
      </c>
      <c r="P2380">
        <v>39</v>
      </c>
      <c r="Q2380">
        <v>30</v>
      </c>
      <c r="R2380">
        <v>24</v>
      </c>
      <c r="S2380" t="s">
        <v>24</v>
      </c>
      <c r="T2380">
        <v>0</v>
      </c>
      <c r="U2380">
        <v>10</v>
      </c>
      <c r="V2380" t="str">
        <f t="shared" si="38"/>
        <v>NÃO</v>
      </c>
    </row>
    <row r="2381" spans="1:22" x14ac:dyDescent="0.25">
      <c r="A2381" t="s">
        <v>11765</v>
      </c>
      <c r="B2381" t="s">
        <v>11766</v>
      </c>
      <c r="C2381" t="s">
        <v>11767</v>
      </c>
      <c r="D2381" t="s">
        <v>74</v>
      </c>
      <c r="E2381" t="s">
        <v>62</v>
      </c>
      <c r="G2381">
        <v>1</v>
      </c>
      <c r="H2381" s="1" t="s">
        <v>24</v>
      </c>
      <c r="I2381" t="s">
        <v>11768</v>
      </c>
      <c r="J2381" t="s">
        <v>11769</v>
      </c>
      <c r="K2381">
        <v>1655</v>
      </c>
      <c r="L2381">
        <v>1930</v>
      </c>
      <c r="M2381">
        <v>39</v>
      </c>
      <c r="N2381">
        <v>30</v>
      </c>
      <c r="O2381">
        <v>24</v>
      </c>
      <c r="P2381">
        <v>39</v>
      </c>
      <c r="Q2381">
        <v>30</v>
      </c>
      <c r="R2381">
        <v>24</v>
      </c>
      <c r="S2381" t="s">
        <v>24</v>
      </c>
      <c r="T2381">
        <v>0</v>
      </c>
      <c r="U2381">
        <v>10</v>
      </c>
      <c r="V2381" t="str">
        <f t="shared" si="38"/>
        <v>NÃO</v>
      </c>
    </row>
    <row r="2382" spans="1:22" x14ac:dyDescent="0.25">
      <c r="A2382" t="s">
        <v>11770</v>
      </c>
      <c r="B2382" t="s">
        <v>11771</v>
      </c>
      <c r="C2382" t="s">
        <v>11772</v>
      </c>
      <c r="D2382" t="s">
        <v>2433</v>
      </c>
      <c r="E2382" t="s">
        <v>2466</v>
      </c>
      <c r="F2382" t="s">
        <v>2467</v>
      </c>
      <c r="G2382">
        <v>12</v>
      </c>
      <c r="H2382" s="1" t="s">
        <v>47</v>
      </c>
      <c r="I2382" t="s">
        <v>11773</v>
      </c>
      <c r="J2382" t="s">
        <v>11774</v>
      </c>
      <c r="K2382">
        <v>811</v>
      </c>
      <c r="L2382">
        <v>9740</v>
      </c>
      <c r="M2382">
        <v>26</v>
      </c>
      <c r="N2382">
        <v>26</v>
      </c>
      <c r="O2382">
        <v>2.5</v>
      </c>
      <c r="P2382">
        <v>27.5</v>
      </c>
      <c r="Q2382">
        <v>16.8</v>
      </c>
      <c r="R2382">
        <v>29.4</v>
      </c>
      <c r="S2382" t="s">
        <v>24</v>
      </c>
      <c r="T2382">
        <v>0</v>
      </c>
      <c r="U2382">
        <v>0</v>
      </c>
      <c r="V2382" t="str">
        <f t="shared" si="38"/>
        <v>SIM</v>
      </c>
    </row>
    <row r="2383" spans="1:22" x14ac:dyDescent="0.25">
      <c r="A2383" t="s">
        <v>11775</v>
      </c>
      <c r="B2383" t="s">
        <v>11776</v>
      </c>
      <c r="C2383" t="s">
        <v>11777</v>
      </c>
      <c r="D2383" t="s">
        <v>2433</v>
      </c>
      <c r="E2383" t="s">
        <v>2466</v>
      </c>
      <c r="F2383" t="s">
        <v>2467</v>
      </c>
      <c r="G2383">
        <v>12</v>
      </c>
      <c r="H2383" s="1" t="s">
        <v>47</v>
      </c>
      <c r="I2383" t="s">
        <v>11778</v>
      </c>
      <c r="J2383" t="s">
        <v>11779</v>
      </c>
      <c r="K2383">
        <v>679</v>
      </c>
      <c r="L2383">
        <v>8150</v>
      </c>
      <c r="M2383">
        <v>24</v>
      </c>
      <c r="N2383">
        <v>24</v>
      </c>
      <c r="O2383">
        <v>2.5</v>
      </c>
      <c r="P2383">
        <v>26</v>
      </c>
      <c r="Q2383">
        <v>26</v>
      </c>
      <c r="R2383">
        <v>17.5</v>
      </c>
      <c r="S2383" t="s">
        <v>24</v>
      </c>
      <c r="T2383">
        <v>0</v>
      </c>
      <c r="U2383">
        <v>0</v>
      </c>
      <c r="V2383" t="str">
        <f t="shared" si="38"/>
        <v>SIM</v>
      </c>
    </row>
    <row r="2384" spans="1:22" x14ac:dyDescent="0.25">
      <c r="A2384" t="s">
        <v>11780</v>
      </c>
      <c r="B2384" t="s">
        <v>11781</v>
      </c>
      <c r="C2384" t="s">
        <v>11782</v>
      </c>
      <c r="D2384" t="s">
        <v>2433</v>
      </c>
      <c r="E2384" t="s">
        <v>2466</v>
      </c>
      <c r="F2384" t="s">
        <v>2467</v>
      </c>
      <c r="G2384">
        <v>12</v>
      </c>
      <c r="H2384" s="1" t="s">
        <v>47</v>
      </c>
      <c r="I2384" t="s">
        <v>11783</v>
      </c>
      <c r="J2384" t="s">
        <v>11784</v>
      </c>
      <c r="K2384">
        <v>640</v>
      </c>
      <c r="L2384">
        <v>7690</v>
      </c>
      <c r="M2384">
        <v>22</v>
      </c>
      <c r="N2384">
        <v>22</v>
      </c>
      <c r="O2384">
        <v>3.5</v>
      </c>
      <c r="P2384">
        <v>23.7</v>
      </c>
      <c r="Q2384">
        <v>17.8</v>
      </c>
      <c r="R2384">
        <v>24.7</v>
      </c>
      <c r="S2384" t="s">
        <v>24</v>
      </c>
      <c r="T2384">
        <v>0</v>
      </c>
      <c r="U2384">
        <v>0</v>
      </c>
      <c r="V2384" t="str">
        <f t="shared" si="38"/>
        <v>SIM</v>
      </c>
    </row>
    <row r="2385" spans="1:22" x14ac:dyDescent="0.25">
      <c r="A2385" t="s">
        <v>11785</v>
      </c>
      <c r="B2385" t="s">
        <v>11786</v>
      </c>
      <c r="C2385" t="s">
        <v>11787</v>
      </c>
      <c r="D2385" t="s">
        <v>2433</v>
      </c>
      <c r="E2385" t="s">
        <v>2466</v>
      </c>
      <c r="F2385" t="s">
        <v>2467</v>
      </c>
      <c r="G2385">
        <v>12</v>
      </c>
      <c r="H2385" s="1" t="s">
        <v>47</v>
      </c>
      <c r="I2385" t="s">
        <v>11788</v>
      </c>
      <c r="J2385" t="s">
        <v>11789</v>
      </c>
      <c r="K2385">
        <v>377</v>
      </c>
      <c r="L2385">
        <v>4530</v>
      </c>
      <c r="M2385">
        <v>18</v>
      </c>
      <c r="N2385">
        <v>18</v>
      </c>
      <c r="O2385">
        <v>2.5</v>
      </c>
      <c r="P2385">
        <v>22</v>
      </c>
      <c r="Q2385">
        <v>14.8</v>
      </c>
      <c r="R2385">
        <v>22.5</v>
      </c>
      <c r="S2385" t="s">
        <v>24</v>
      </c>
      <c r="T2385">
        <v>0</v>
      </c>
      <c r="U2385">
        <v>0</v>
      </c>
      <c r="V2385" t="str">
        <f t="shared" si="38"/>
        <v>SIM</v>
      </c>
    </row>
    <row r="2386" spans="1:22" x14ac:dyDescent="0.25">
      <c r="A2386" t="s">
        <v>11790</v>
      </c>
      <c r="B2386" t="s">
        <v>11791</v>
      </c>
      <c r="C2386" t="s">
        <v>11792</v>
      </c>
      <c r="D2386" t="s">
        <v>2433</v>
      </c>
      <c r="E2386" t="s">
        <v>2466</v>
      </c>
      <c r="F2386" t="s">
        <v>2467</v>
      </c>
      <c r="G2386">
        <v>12</v>
      </c>
      <c r="H2386" s="1" t="s">
        <v>47</v>
      </c>
      <c r="I2386" t="s">
        <v>11793</v>
      </c>
      <c r="J2386" t="s">
        <v>11794</v>
      </c>
      <c r="K2386">
        <v>519</v>
      </c>
      <c r="L2386">
        <v>6230</v>
      </c>
      <c r="M2386">
        <v>14</v>
      </c>
      <c r="N2386">
        <v>14</v>
      </c>
      <c r="O2386">
        <v>8</v>
      </c>
      <c r="P2386">
        <v>35</v>
      </c>
      <c r="Q2386">
        <v>26.5</v>
      </c>
      <c r="R2386">
        <v>20</v>
      </c>
      <c r="S2386" t="s">
        <v>24</v>
      </c>
      <c r="T2386">
        <v>0</v>
      </c>
      <c r="U2386">
        <v>0</v>
      </c>
      <c r="V2386" t="str">
        <f t="shared" si="38"/>
        <v>SIM</v>
      </c>
    </row>
    <row r="2387" spans="1:22" x14ac:dyDescent="0.25">
      <c r="A2387" t="s">
        <v>11795</v>
      </c>
      <c r="B2387" t="s">
        <v>11796</v>
      </c>
      <c r="C2387" t="s">
        <v>11797</v>
      </c>
      <c r="D2387" t="s">
        <v>2433</v>
      </c>
      <c r="E2387" t="s">
        <v>2466</v>
      </c>
      <c r="F2387" t="s">
        <v>2467</v>
      </c>
      <c r="G2387">
        <v>12</v>
      </c>
      <c r="H2387" s="1" t="s">
        <v>47</v>
      </c>
      <c r="I2387" t="s">
        <v>11798</v>
      </c>
      <c r="J2387" t="s">
        <v>11799</v>
      </c>
      <c r="K2387">
        <v>155</v>
      </c>
      <c r="L2387">
        <v>1870</v>
      </c>
      <c r="M2387">
        <v>11</v>
      </c>
      <c r="N2387">
        <v>11</v>
      </c>
      <c r="O2387">
        <v>4.5</v>
      </c>
      <c r="P2387">
        <v>32</v>
      </c>
      <c r="Q2387">
        <v>24.5</v>
      </c>
      <c r="R2387">
        <v>14.2</v>
      </c>
      <c r="S2387" t="s">
        <v>24</v>
      </c>
      <c r="T2387">
        <v>0</v>
      </c>
      <c r="U2387">
        <v>0</v>
      </c>
      <c r="V2387" t="str">
        <f t="shared" si="38"/>
        <v>SIM</v>
      </c>
    </row>
    <row r="2388" spans="1:22" x14ac:dyDescent="0.25">
      <c r="A2388" t="s">
        <v>11800</v>
      </c>
      <c r="B2388" t="s">
        <v>11801</v>
      </c>
      <c r="C2388" t="s">
        <v>11802</v>
      </c>
      <c r="D2388" t="s">
        <v>1608</v>
      </c>
      <c r="E2388" t="s">
        <v>104</v>
      </c>
      <c r="F2388" t="s">
        <v>105</v>
      </c>
      <c r="G2388">
        <v>6</v>
      </c>
      <c r="H2388" s="1" t="s">
        <v>47</v>
      </c>
      <c r="I2388" t="s">
        <v>11803</v>
      </c>
      <c r="J2388" t="s">
        <v>11804</v>
      </c>
      <c r="K2388">
        <v>900</v>
      </c>
      <c r="L2388">
        <v>5750</v>
      </c>
      <c r="M2388">
        <v>20</v>
      </c>
      <c r="N2388">
        <v>20</v>
      </c>
      <c r="O2388">
        <v>8</v>
      </c>
      <c r="P2388">
        <v>42</v>
      </c>
      <c r="Q2388">
        <v>21.5</v>
      </c>
      <c r="R2388">
        <v>21</v>
      </c>
      <c r="S2388" t="s">
        <v>24</v>
      </c>
      <c r="T2388">
        <v>0</v>
      </c>
      <c r="U2388">
        <v>10</v>
      </c>
      <c r="V2388" t="str">
        <f t="shared" si="38"/>
        <v>SIM</v>
      </c>
    </row>
    <row r="2389" spans="1:22" x14ac:dyDescent="0.25">
      <c r="A2389" t="s">
        <v>11805</v>
      </c>
      <c r="B2389" t="s">
        <v>11806</v>
      </c>
      <c r="C2389" t="s">
        <v>11807</v>
      </c>
      <c r="D2389" t="s">
        <v>1608</v>
      </c>
      <c r="E2389" t="s">
        <v>104</v>
      </c>
      <c r="F2389" t="s">
        <v>105</v>
      </c>
      <c r="G2389">
        <v>6</v>
      </c>
      <c r="H2389" s="1" t="s">
        <v>47</v>
      </c>
      <c r="I2389" t="s">
        <v>11808</v>
      </c>
      <c r="J2389" t="s">
        <v>11809</v>
      </c>
      <c r="K2389">
        <v>1300</v>
      </c>
      <c r="L2389">
        <v>8150</v>
      </c>
      <c r="M2389">
        <v>26</v>
      </c>
      <c r="N2389">
        <v>26</v>
      </c>
      <c r="O2389">
        <v>10</v>
      </c>
      <c r="P2389">
        <v>54</v>
      </c>
      <c r="Q2389">
        <v>27</v>
      </c>
      <c r="R2389">
        <v>28</v>
      </c>
      <c r="S2389" t="s">
        <v>24</v>
      </c>
      <c r="T2389">
        <v>0</v>
      </c>
      <c r="U2389">
        <v>10</v>
      </c>
      <c r="V2389" t="str">
        <f t="shared" si="38"/>
        <v>SIM</v>
      </c>
    </row>
    <row r="2390" spans="1:22" x14ac:dyDescent="0.25">
      <c r="A2390" t="s">
        <v>11810</v>
      </c>
      <c r="B2390" t="s">
        <v>11811</v>
      </c>
      <c r="C2390" t="s">
        <v>11812</v>
      </c>
      <c r="D2390" t="s">
        <v>1608</v>
      </c>
      <c r="E2390" t="s">
        <v>2343</v>
      </c>
      <c r="G2390">
        <v>6</v>
      </c>
      <c r="H2390" s="1" t="s">
        <v>47</v>
      </c>
      <c r="I2390" t="s">
        <v>11813</v>
      </c>
      <c r="J2390" t="s">
        <v>17462</v>
      </c>
      <c r="K2390">
        <v>800</v>
      </c>
      <c r="L2390">
        <v>4800</v>
      </c>
      <c r="M2390">
        <v>28</v>
      </c>
      <c r="N2390">
        <v>28</v>
      </c>
      <c r="O2390">
        <v>7</v>
      </c>
      <c r="P2390">
        <v>28</v>
      </c>
      <c r="Q2390">
        <v>28</v>
      </c>
      <c r="R2390">
        <v>13</v>
      </c>
      <c r="S2390" t="s">
        <v>24</v>
      </c>
      <c r="T2390">
        <v>0</v>
      </c>
      <c r="U2390">
        <v>15</v>
      </c>
      <c r="V2390" t="str">
        <f t="shared" si="38"/>
        <v>SIM</v>
      </c>
    </row>
    <row r="2391" spans="1:22" x14ac:dyDescent="0.25">
      <c r="A2391" t="s">
        <v>11814</v>
      </c>
      <c r="B2391" t="s">
        <v>11815</v>
      </c>
      <c r="C2391" t="s">
        <v>889</v>
      </c>
      <c r="D2391" t="s">
        <v>1608</v>
      </c>
      <c r="E2391" t="s">
        <v>104</v>
      </c>
      <c r="F2391" t="s">
        <v>105</v>
      </c>
      <c r="G2391">
        <v>4</v>
      </c>
      <c r="H2391" s="1" t="s">
        <v>47</v>
      </c>
      <c r="I2391" t="s">
        <v>11816</v>
      </c>
      <c r="J2391" t="s">
        <v>11817</v>
      </c>
      <c r="K2391">
        <v>1500</v>
      </c>
      <c r="L2391">
        <v>6350</v>
      </c>
      <c r="M2391">
        <v>28</v>
      </c>
      <c r="N2391">
        <v>28</v>
      </c>
      <c r="O2391">
        <v>16</v>
      </c>
      <c r="P2391">
        <v>56</v>
      </c>
      <c r="Q2391">
        <v>34</v>
      </c>
      <c r="R2391">
        <v>30</v>
      </c>
      <c r="S2391" t="s">
        <v>24</v>
      </c>
      <c r="T2391">
        <v>0</v>
      </c>
      <c r="U2391">
        <v>10</v>
      </c>
      <c r="V2391" t="str">
        <f t="shared" si="38"/>
        <v>SIM</v>
      </c>
    </row>
    <row r="2392" spans="1:22" x14ac:dyDescent="0.25">
      <c r="A2392" t="s">
        <v>11818</v>
      </c>
      <c r="B2392" t="s">
        <v>11819</v>
      </c>
      <c r="C2392" t="s">
        <v>11820</v>
      </c>
      <c r="D2392" t="s">
        <v>1608</v>
      </c>
      <c r="E2392" t="s">
        <v>104</v>
      </c>
      <c r="F2392" t="s">
        <v>105</v>
      </c>
      <c r="G2392">
        <v>4</v>
      </c>
      <c r="H2392" s="1" t="s">
        <v>47</v>
      </c>
      <c r="I2392" t="s">
        <v>11821</v>
      </c>
      <c r="J2392" t="s">
        <v>11822</v>
      </c>
      <c r="K2392">
        <v>1900</v>
      </c>
      <c r="L2392">
        <v>7950</v>
      </c>
      <c r="M2392">
        <v>28</v>
      </c>
      <c r="N2392">
        <v>28</v>
      </c>
      <c r="O2392">
        <v>25</v>
      </c>
      <c r="P2392">
        <v>56</v>
      </c>
      <c r="Q2392">
        <v>34</v>
      </c>
      <c r="R2392">
        <v>30</v>
      </c>
      <c r="S2392" t="s">
        <v>24</v>
      </c>
      <c r="T2392">
        <v>0</v>
      </c>
      <c r="U2392">
        <v>10</v>
      </c>
      <c r="V2392" t="str">
        <f t="shared" si="38"/>
        <v>SIM</v>
      </c>
    </row>
    <row r="2393" spans="1:22" x14ac:dyDescent="0.25">
      <c r="A2393" t="s">
        <v>11823</v>
      </c>
      <c r="B2393" t="s">
        <v>11824</v>
      </c>
      <c r="C2393" t="s">
        <v>11825</v>
      </c>
      <c r="D2393" t="s">
        <v>1608</v>
      </c>
      <c r="E2393" t="s">
        <v>104</v>
      </c>
      <c r="F2393" t="s">
        <v>105</v>
      </c>
      <c r="G2393">
        <v>4</v>
      </c>
      <c r="H2393" s="1" t="s">
        <v>47</v>
      </c>
      <c r="I2393" t="s">
        <v>11826</v>
      </c>
      <c r="J2393" t="s">
        <v>11827</v>
      </c>
      <c r="K2393">
        <v>1500</v>
      </c>
      <c r="L2393">
        <v>6350</v>
      </c>
      <c r="M2393">
        <v>28</v>
      </c>
      <c r="N2393">
        <v>28</v>
      </c>
      <c r="O2393">
        <v>16</v>
      </c>
      <c r="P2393">
        <v>56</v>
      </c>
      <c r="Q2393">
        <v>34</v>
      </c>
      <c r="R2393">
        <v>30</v>
      </c>
      <c r="S2393" t="s">
        <v>24</v>
      </c>
      <c r="T2393">
        <v>0</v>
      </c>
      <c r="U2393">
        <v>10</v>
      </c>
      <c r="V2393" t="str">
        <f t="shared" si="38"/>
        <v>SIM</v>
      </c>
    </row>
    <row r="2394" spans="1:22" x14ac:dyDescent="0.25">
      <c r="A2394" t="s">
        <v>11828</v>
      </c>
      <c r="B2394" t="s">
        <v>11829</v>
      </c>
      <c r="C2394" t="s">
        <v>11830</v>
      </c>
      <c r="D2394" t="s">
        <v>1608</v>
      </c>
      <c r="E2394" t="s">
        <v>104</v>
      </c>
      <c r="F2394" t="s">
        <v>105</v>
      </c>
      <c r="G2394">
        <v>4</v>
      </c>
      <c r="H2394" s="1" t="s">
        <v>47</v>
      </c>
      <c r="I2394" t="s">
        <v>11831</v>
      </c>
      <c r="J2394" t="s">
        <v>11832</v>
      </c>
      <c r="K2394">
        <v>1900</v>
      </c>
      <c r="L2394">
        <v>7950</v>
      </c>
      <c r="M2394">
        <v>28</v>
      </c>
      <c r="N2394">
        <v>28</v>
      </c>
      <c r="O2394">
        <v>25</v>
      </c>
      <c r="P2394">
        <v>56</v>
      </c>
      <c r="Q2394">
        <v>34</v>
      </c>
      <c r="R2394">
        <v>30</v>
      </c>
      <c r="S2394" t="s">
        <v>24</v>
      </c>
      <c r="T2394">
        <v>0</v>
      </c>
      <c r="U2394">
        <v>10</v>
      </c>
      <c r="V2394" t="str">
        <f t="shared" si="38"/>
        <v>SIM</v>
      </c>
    </row>
    <row r="2395" spans="1:22" x14ac:dyDescent="0.25">
      <c r="A2395" t="s">
        <v>11833</v>
      </c>
      <c r="B2395" t="s">
        <v>11834</v>
      </c>
      <c r="C2395" t="s">
        <v>11835</v>
      </c>
      <c r="D2395" t="s">
        <v>1608</v>
      </c>
      <c r="E2395" t="s">
        <v>104</v>
      </c>
      <c r="F2395" t="s">
        <v>105</v>
      </c>
      <c r="G2395">
        <v>6</v>
      </c>
      <c r="H2395" s="1" t="s">
        <v>47</v>
      </c>
      <c r="I2395" t="s">
        <v>11836</v>
      </c>
      <c r="J2395" t="s">
        <v>11837</v>
      </c>
      <c r="K2395">
        <v>900</v>
      </c>
      <c r="L2395">
        <v>5750</v>
      </c>
      <c r="M2395">
        <v>20</v>
      </c>
      <c r="N2395">
        <v>20</v>
      </c>
      <c r="O2395">
        <v>12</v>
      </c>
      <c r="P2395">
        <v>42</v>
      </c>
      <c r="Q2395">
        <v>22</v>
      </c>
      <c r="R2395">
        <v>22</v>
      </c>
      <c r="S2395" t="s">
        <v>24</v>
      </c>
      <c r="T2395">
        <v>0</v>
      </c>
      <c r="U2395">
        <v>10</v>
      </c>
      <c r="V2395" t="str">
        <f t="shared" si="38"/>
        <v>SIM</v>
      </c>
    </row>
    <row r="2396" spans="1:22" x14ac:dyDescent="0.25">
      <c r="A2396" t="s">
        <v>11838</v>
      </c>
      <c r="B2396" t="s">
        <v>11839</v>
      </c>
      <c r="C2396" t="s">
        <v>11840</v>
      </c>
      <c r="D2396" t="s">
        <v>1608</v>
      </c>
      <c r="E2396" t="s">
        <v>104</v>
      </c>
      <c r="F2396" t="s">
        <v>105</v>
      </c>
      <c r="G2396">
        <v>6</v>
      </c>
      <c r="H2396" s="1" t="s">
        <v>47</v>
      </c>
      <c r="I2396" t="s">
        <v>11841</v>
      </c>
      <c r="J2396" t="s">
        <v>11842</v>
      </c>
      <c r="K2396">
        <v>800</v>
      </c>
      <c r="L2396">
        <v>5150</v>
      </c>
      <c r="M2396">
        <v>20</v>
      </c>
      <c r="N2396">
        <v>20</v>
      </c>
      <c r="O2396">
        <v>10.5</v>
      </c>
      <c r="P2396">
        <v>21</v>
      </c>
      <c r="Q2396">
        <v>21</v>
      </c>
      <c r="R2396">
        <v>30</v>
      </c>
      <c r="S2396" t="s">
        <v>24</v>
      </c>
      <c r="T2396">
        <v>0</v>
      </c>
      <c r="U2396">
        <v>10</v>
      </c>
      <c r="V2396" t="str">
        <f t="shared" si="38"/>
        <v>SIM</v>
      </c>
    </row>
    <row r="2397" spans="1:22" x14ac:dyDescent="0.25">
      <c r="A2397" t="s">
        <v>11843</v>
      </c>
      <c r="B2397" t="s">
        <v>11844</v>
      </c>
      <c r="C2397" t="s">
        <v>11845</v>
      </c>
      <c r="D2397" t="s">
        <v>1608</v>
      </c>
      <c r="E2397" t="s">
        <v>104</v>
      </c>
      <c r="F2397" t="s">
        <v>105</v>
      </c>
      <c r="G2397">
        <v>1</v>
      </c>
      <c r="H2397" s="1" t="s">
        <v>24</v>
      </c>
      <c r="I2397" t="s">
        <v>11846</v>
      </c>
      <c r="J2397" t="s">
        <v>11847</v>
      </c>
      <c r="K2397">
        <v>1350</v>
      </c>
      <c r="L2397">
        <v>1700</v>
      </c>
      <c r="M2397">
        <v>32</v>
      </c>
      <c r="N2397">
        <v>32</v>
      </c>
      <c r="O2397">
        <v>12</v>
      </c>
      <c r="P2397">
        <v>35</v>
      </c>
      <c r="Q2397">
        <v>35</v>
      </c>
      <c r="R2397">
        <v>12</v>
      </c>
      <c r="S2397" t="s">
        <v>24</v>
      </c>
      <c r="T2397">
        <v>0</v>
      </c>
      <c r="U2397">
        <v>10</v>
      </c>
      <c r="V2397" t="str">
        <f t="shared" si="38"/>
        <v>NÃO</v>
      </c>
    </row>
    <row r="2398" spans="1:22" x14ac:dyDescent="0.25">
      <c r="A2398" t="s">
        <v>11848</v>
      </c>
      <c r="B2398" t="s">
        <v>11849</v>
      </c>
      <c r="C2398" t="s">
        <v>11850</v>
      </c>
      <c r="D2398" t="s">
        <v>1608</v>
      </c>
      <c r="E2398" t="s">
        <v>104</v>
      </c>
      <c r="F2398" t="s">
        <v>105</v>
      </c>
      <c r="G2398">
        <v>1</v>
      </c>
      <c r="H2398" s="1" t="s">
        <v>24</v>
      </c>
      <c r="I2398" t="s">
        <v>11851</v>
      </c>
      <c r="J2398" t="s">
        <v>11852</v>
      </c>
      <c r="K2398">
        <v>1400</v>
      </c>
      <c r="L2398">
        <v>1750</v>
      </c>
      <c r="M2398">
        <v>34</v>
      </c>
      <c r="N2398">
        <v>34</v>
      </c>
      <c r="O2398">
        <v>11.5</v>
      </c>
      <c r="P2398">
        <v>35</v>
      </c>
      <c r="Q2398">
        <v>35</v>
      </c>
      <c r="R2398">
        <v>12</v>
      </c>
      <c r="S2398" t="s">
        <v>24</v>
      </c>
      <c r="T2398">
        <v>0</v>
      </c>
      <c r="U2398">
        <v>10</v>
      </c>
      <c r="V2398" t="str">
        <f t="shared" si="38"/>
        <v>NÃO</v>
      </c>
    </row>
    <row r="2399" spans="1:22" x14ac:dyDescent="0.25">
      <c r="A2399" t="s">
        <v>11853</v>
      </c>
      <c r="B2399" t="s">
        <v>11854</v>
      </c>
      <c r="C2399" t="s">
        <v>5703</v>
      </c>
      <c r="D2399" t="s">
        <v>1608</v>
      </c>
      <c r="E2399" t="s">
        <v>104</v>
      </c>
      <c r="F2399" t="s">
        <v>105</v>
      </c>
      <c r="G2399">
        <v>6</v>
      </c>
      <c r="H2399" s="1" t="s">
        <v>47</v>
      </c>
      <c r="I2399" t="s">
        <v>11855</v>
      </c>
      <c r="J2399" t="s">
        <v>11856</v>
      </c>
      <c r="K2399">
        <v>1600</v>
      </c>
      <c r="L2399">
        <v>9950</v>
      </c>
      <c r="M2399">
        <v>26</v>
      </c>
      <c r="N2399">
        <v>26</v>
      </c>
      <c r="O2399">
        <v>10</v>
      </c>
      <c r="P2399">
        <v>54</v>
      </c>
      <c r="Q2399">
        <v>27</v>
      </c>
      <c r="R2399">
        <v>28</v>
      </c>
      <c r="S2399" t="s">
        <v>24</v>
      </c>
      <c r="T2399">
        <v>0</v>
      </c>
      <c r="U2399">
        <v>10</v>
      </c>
      <c r="V2399" t="str">
        <f t="shared" si="38"/>
        <v>SIM</v>
      </c>
    </row>
    <row r="2400" spans="1:22" x14ac:dyDescent="0.25">
      <c r="A2400" t="s">
        <v>11857</v>
      </c>
      <c r="B2400" t="s">
        <v>11858</v>
      </c>
      <c r="C2400" t="s">
        <v>6087</v>
      </c>
      <c r="D2400" t="s">
        <v>1608</v>
      </c>
      <c r="E2400" t="s">
        <v>104</v>
      </c>
      <c r="F2400" t="s">
        <v>105</v>
      </c>
      <c r="G2400">
        <v>6</v>
      </c>
      <c r="H2400" s="1" t="s">
        <v>47</v>
      </c>
      <c r="I2400" t="s">
        <v>11859</v>
      </c>
      <c r="J2400" t="s">
        <v>11860</v>
      </c>
      <c r="K2400">
        <v>900</v>
      </c>
      <c r="L2400">
        <v>5750</v>
      </c>
      <c r="M2400">
        <v>20</v>
      </c>
      <c r="N2400">
        <v>20</v>
      </c>
      <c r="O2400">
        <v>11</v>
      </c>
      <c r="P2400">
        <v>42</v>
      </c>
      <c r="Q2400">
        <v>22</v>
      </c>
      <c r="R2400">
        <v>22</v>
      </c>
      <c r="S2400" t="s">
        <v>24</v>
      </c>
      <c r="T2400">
        <v>0</v>
      </c>
      <c r="U2400">
        <v>10</v>
      </c>
      <c r="V2400" t="str">
        <f t="shared" si="38"/>
        <v>SIM</v>
      </c>
    </row>
    <row r="2401" spans="1:22" x14ac:dyDescent="0.25">
      <c r="A2401" t="s">
        <v>11861</v>
      </c>
      <c r="B2401" t="s">
        <v>11862</v>
      </c>
      <c r="C2401" t="s">
        <v>11863</v>
      </c>
      <c r="D2401" t="s">
        <v>1608</v>
      </c>
      <c r="E2401" t="s">
        <v>2343</v>
      </c>
      <c r="F2401" t="s">
        <v>105</v>
      </c>
      <c r="G2401">
        <v>1</v>
      </c>
      <c r="H2401" s="1" t="s">
        <v>24</v>
      </c>
      <c r="I2401" t="s">
        <v>11864</v>
      </c>
      <c r="J2401" t="s">
        <v>11865</v>
      </c>
      <c r="K2401">
        <v>2500</v>
      </c>
      <c r="L2401">
        <v>2850</v>
      </c>
      <c r="M2401">
        <v>26</v>
      </c>
      <c r="N2401">
        <v>26</v>
      </c>
      <c r="O2401">
        <v>23</v>
      </c>
      <c r="P2401">
        <v>27</v>
      </c>
      <c r="Q2401">
        <v>27</v>
      </c>
      <c r="R2401">
        <v>16</v>
      </c>
      <c r="S2401" t="s">
        <v>24</v>
      </c>
      <c r="T2401">
        <v>0</v>
      </c>
      <c r="U2401">
        <v>15</v>
      </c>
      <c r="V2401" t="str">
        <f t="shared" si="38"/>
        <v>NÃO</v>
      </c>
    </row>
    <row r="2402" spans="1:22" x14ac:dyDescent="0.25">
      <c r="A2402" t="s">
        <v>11866</v>
      </c>
      <c r="B2402" t="s">
        <v>11867</v>
      </c>
      <c r="C2402" t="s">
        <v>11868</v>
      </c>
      <c r="D2402" t="s">
        <v>1608</v>
      </c>
      <c r="E2402" t="s">
        <v>2343</v>
      </c>
      <c r="F2402" t="s">
        <v>105</v>
      </c>
      <c r="G2402">
        <v>6</v>
      </c>
      <c r="H2402" s="1" t="s">
        <v>47</v>
      </c>
      <c r="I2402" t="s">
        <v>11869</v>
      </c>
      <c r="J2402" t="s">
        <v>11870</v>
      </c>
      <c r="K2402">
        <v>1300</v>
      </c>
      <c r="L2402">
        <v>8150</v>
      </c>
      <c r="M2402">
        <v>26</v>
      </c>
      <c r="N2402">
        <v>26</v>
      </c>
      <c r="O2402">
        <v>14</v>
      </c>
      <c r="P2402">
        <v>28</v>
      </c>
      <c r="Q2402">
        <v>28.5</v>
      </c>
      <c r="R2402">
        <v>38</v>
      </c>
      <c r="S2402" t="s">
        <v>24</v>
      </c>
      <c r="T2402">
        <v>0</v>
      </c>
      <c r="U2402">
        <v>15</v>
      </c>
      <c r="V2402" t="str">
        <f t="shared" si="38"/>
        <v>SIM</v>
      </c>
    </row>
    <row r="2403" spans="1:22" x14ac:dyDescent="0.25">
      <c r="A2403" t="s">
        <v>11871</v>
      </c>
      <c r="B2403" t="s">
        <v>11872</v>
      </c>
      <c r="C2403" t="s">
        <v>11873</v>
      </c>
      <c r="D2403" t="s">
        <v>1608</v>
      </c>
      <c r="E2403" t="s">
        <v>2343</v>
      </c>
      <c r="G2403">
        <v>1</v>
      </c>
      <c r="H2403" s="1" t="s">
        <v>24</v>
      </c>
      <c r="I2403" t="s">
        <v>11874</v>
      </c>
      <c r="J2403" t="s">
        <v>11875</v>
      </c>
      <c r="K2403">
        <v>2000</v>
      </c>
      <c r="L2403">
        <v>2350</v>
      </c>
      <c r="M2403">
        <v>38</v>
      </c>
      <c r="N2403">
        <v>38</v>
      </c>
      <c r="O2403">
        <v>19</v>
      </c>
      <c r="P2403">
        <v>39</v>
      </c>
      <c r="Q2403">
        <v>39</v>
      </c>
      <c r="R2403">
        <v>20</v>
      </c>
      <c r="S2403" t="s">
        <v>24</v>
      </c>
      <c r="T2403">
        <v>0</v>
      </c>
      <c r="U2403">
        <v>15</v>
      </c>
      <c r="V2403" t="str">
        <f t="shared" si="38"/>
        <v>NÃO</v>
      </c>
    </row>
    <row r="2404" spans="1:22" x14ac:dyDescent="0.25">
      <c r="A2404" t="s">
        <v>11876</v>
      </c>
      <c r="B2404" t="s">
        <v>11877</v>
      </c>
      <c r="C2404" t="s">
        <v>6638</v>
      </c>
      <c r="D2404" t="s">
        <v>1608</v>
      </c>
      <c r="E2404" t="s">
        <v>104</v>
      </c>
      <c r="F2404" t="s">
        <v>105</v>
      </c>
      <c r="G2404">
        <v>6</v>
      </c>
      <c r="H2404" s="1" t="s">
        <v>47</v>
      </c>
      <c r="I2404" t="s">
        <v>11878</v>
      </c>
      <c r="J2404" t="s">
        <v>11879</v>
      </c>
      <c r="K2404">
        <v>1100</v>
      </c>
      <c r="L2404">
        <v>6950</v>
      </c>
      <c r="M2404">
        <v>26</v>
      </c>
      <c r="N2404">
        <v>26</v>
      </c>
      <c r="O2404">
        <v>10</v>
      </c>
      <c r="P2404">
        <v>27</v>
      </c>
      <c r="Q2404">
        <v>27</v>
      </c>
      <c r="R2404">
        <v>27</v>
      </c>
      <c r="S2404" t="s">
        <v>24</v>
      </c>
      <c r="T2404">
        <v>0</v>
      </c>
      <c r="U2404">
        <v>10</v>
      </c>
      <c r="V2404" t="str">
        <f t="shared" si="38"/>
        <v>SIM</v>
      </c>
    </row>
    <row r="2405" spans="1:22" x14ac:dyDescent="0.25">
      <c r="A2405" t="s">
        <v>11880</v>
      </c>
      <c r="B2405" t="s">
        <v>11881</v>
      </c>
      <c r="C2405" t="s">
        <v>11882</v>
      </c>
      <c r="D2405" t="s">
        <v>11883</v>
      </c>
      <c r="E2405" t="s">
        <v>614</v>
      </c>
      <c r="G2405">
        <v>180</v>
      </c>
      <c r="H2405" s="1" t="s">
        <v>24</v>
      </c>
      <c r="I2405" t="s">
        <v>11884</v>
      </c>
      <c r="J2405" t="s">
        <v>11885</v>
      </c>
      <c r="K2405">
        <v>24</v>
      </c>
      <c r="L2405">
        <v>4320</v>
      </c>
      <c r="M2405">
        <v>28</v>
      </c>
      <c r="N2405">
        <v>5</v>
      </c>
      <c r="O2405">
        <v>2</v>
      </c>
      <c r="P2405">
        <v>40</v>
      </c>
      <c r="Q2405">
        <v>35</v>
      </c>
      <c r="R2405">
        <v>30</v>
      </c>
      <c r="S2405" t="s">
        <v>24</v>
      </c>
      <c r="T2405">
        <v>0</v>
      </c>
      <c r="U2405">
        <v>0</v>
      </c>
      <c r="V2405" t="str">
        <f t="shared" si="38"/>
        <v>NÃO</v>
      </c>
    </row>
    <row r="2406" spans="1:22" x14ac:dyDescent="0.25">
      <c r="A2406" t="s">
        <v>11886</v>
      </c>
      <c r="B2406" t="s">
        <v>11887</v>
      </c>
      <c r="C2406" t="s">
        <v>11888</v>
      </c>
      <c r="D2406" t="s">
        <v>11883</v>
      </c>
      <c r="E2406" t="s">
        <v>614</v>
      </c>
      <c r="G2406">
        <v>120</v>
      </c>
      <c r="H2406" s="1" t="s">
        <v>24</v>
      </c>
      <c r="I2406" t="s">
        <v>11889</v>
      </c>
      <c r="J2406" t="s">
        <v>11890</v>
      </c>
      <c r="K2406">
        <v>34</v>
      </c>
      <c r="L2406">
        <v>4080</v>
      </c>
      <c r="M2406">
        <v>27</v>
      </c>
      <c r="N2406">
        <v>7.5</v>
      </c>
      <c r="O2406">
        <v>3.5</v>
      </c>
      <c r="P2406">
        <v>40</v>
      </c>
      <c r="Q2406">
        <v>35</v>
      </c>
      <c r="R2406">
        <v>30</v>
      </c>
      <c r="S2406" t="s">
        <v>24</v>
      </c>
      <c r="T2406">
        <v>0</v>
      </c>
      <c r="U2406">
        <v>0</v>
      </c>
      <c r="V2406" t="str">
        <f t="shared" si="38"/>
        <v>NÃO</v>
      </c>
    </row>
    <row r="2407" spans="1:22" x14ac:dyDescent="0.25">
      <c r="A2407" t="s">
        <v>11891</v>
      </c>
      <c r="B2407" t="s">
        <v>11892</v>
      </c>
      <c r="C2407" t="s">
        <v>176</v>
      </c>
      <c r="D2407" t="s">
        <v>11883</v>
      </c>
      <c r="E2407" t="s">
        <v>614</v>
      </c>
      <c r="G2407">
        <v>150</v>
      </c>
      <c r="H2407" s="1" t="s">
        <v>24</v>
      </c>
      <c r="I2407" t="s">
        <v>11893</v>
      </c>
      <c r="J2407" t="s">
        <v>11894</v>
      </c>
      <c r="K2407">
        <v>31</v>
      </c>
      <c r="L2407">
        <v>4650</v>
      </c>
      <c r="M2407">
        <v>28</v>
      </c>
      <c r="N2407">
        <v>7.5</v>
      </c>
      <c r="O2407">
        <v>2.5</v>
      </c>
      <c r="P2407">
        <v>40</v>
      </c>
      <c r="Q2407">
        <v>35</v>
      </c>
      <c r="R2407">
        <v>30</v>
      </c>
      <c r="S2407" t="s">
        <v>24</v>
      </c>
      <c r="T2407">
        <v>0</v>
      </c>
      <c r="U2407">
        <v>0</v>
      </c>
      <c r="V2407" t="str">
        <f t="shared" si="38"/>
        <v>NÃO</v>
      </c>
    </row>
    <row r="2408" spans="1:22" x14ac:dyDescent="0.25">
      <c r="A2408" t="s">
        <v>11895</v>
      </c>
      <c r="B2408" t="s">
        <v>11896</v>
      </c>
      <c r="C2408" t="s">
        <v>11897</v>
      </c>
      <c r="D2408" t="s">
        <v>11883</v>
      </c>
      <c r="E2408" t="s">
        <v>614</v>
      </c>
      <c r="G2408">
        <v>150</v>
      </c>
      <c r="H2408" s="1" t="s">
        <v>24</v>
      </c>
      <c r="I2408" t="s">
        <v>11898</v>
      </c>
      <c r="J2408" t="s">
        <v>11899</v>
      </c>
      <c r="K2408">
        <v>94</v>
      </c>
      <c r="L2408">
        <v>14100</v>
      </c>
      <c r="M2408">
        <v>27.5</v>
      </c>
      <c r="N2408">
        <v>3.5</v>
      </c>
      <c r="O2408">
        <v>6.5</v>
      </c>
      <c r="P2408">
        <v>52</v>
      </c>
      <c r="Q2408">
        <v>32</v>
      </c>
      <c r="R2408">
        <v>30</v>
      </c>
      <c r="S2408" t="s">
        <v>24</v>
      </c>
      <c r="T2408">
        <v>0</v>
      </c>
      <c r="U2408">
        <v>0</v>
      </c>
      <c r="V2408" t="str">
        <f t="shared" si="38"/>
        <v>NÃO</v>
      </c>
    </row>
    <row r="2409" spans="1:22" x14ac:dyDescent="0.25">
      <c r="A2409" t="s">
        <v>11900</v>
      </c>
      <c r="B2409" t="s">
        <v>11901</v>
      </c>
      <c r="C2409" t="s">
        <v>11902</v>
      </c>
      <c r="D2409" t="s">
        <v>11883</v>
      </c>
      <c r="E2409" t="s">
        <v>614</v>
      </c>
      <c r="G2409">
        <v>250</v>
      </c>
      <c r="H2409" s="1" t="s">
        <v>24</v>
      </c>
      <c r="I2409" t="s">
        <v>11903</v>
      </c>
      <c r="J2409" t="s">
        <v>11904</v>
      </c>
      <c r="K2409">
        <v>52</v>
      </c>
      <c r="L2409">
        <v>13000</v>
      </c>
      <c r="M2409">
        <v>15</v>
      </c>
      <c r="N2409">
        <v>3.5</v>
      </c>
      <c r="O2409">
        <v>4</v>
      </c>
      <c r="P2409">
        <v>52</v>
      </c>
      <c r="Q2409">
        <v>32</v>
      </c>
      <c r="R2409">
        <v>30</v>
      </c>
      <c r="S2409" t="s">
        <v>24</v>
      </c>
      <c r="T2409">
        <v>0</v>
      </c>
      <c r="U2409">
        <v>0</v>
      </c>
      <c r="V2409" t="str">
        <f t="shared" si="38"/>
        <v>NÃO</v>
      </c>
    </row>
    <row r="2410" spans="1:22" x14ac:dyDescent="0.25">
      <c r="A2410" t="s">
        <v>11905</v>
      </c>
      <c r="B2410" t="s">
        <v>11906</v>
      </c>
      <c r="C2410" t="s">
        <v>563</v>
      </c>
      <c r="D2410" t="s">
        <v>11883</v>
      </c>
      <c r="E2410" t="s">
        <v>614</v>
      </c>
      <c r="G2410">
        <v>250</v>
      </c>
      <c r="H2410" s="1" t="s">
        <v>24</v>
      </c>
      <c r="I2410" t="s">
        <v>11907</v>
      </c>
      <c r="J2410" t="s">
        <v>11908</v>
      </c>
      <c r="K2410">
        <v>72</v>
      </c>
      <c r="L2410">
        <v>18000</v>
      </c>
      <c r="M2410">
        <v>14.5</v>
      </c>
      <c r="N2410">
        <v>3</v>
      </c>
      <c r="O2410">
        <v>4.5</v>
      </c>
      <c r="P2410">
        <v>52</v>
      </c>
      <c r="Q2410">
        <v>32</v>
      </c>
      <c r="R2410">
        <v>30</v>
      </c>
      <c r="S2410" t="s">
        <v>24</v>
      </c>
      <c r="T2410">
        <v>0</v>
      </c>
      <c r="U2410">
        <v>0</v>
      </c>
      <c r="V2410" t="str">
        <f t="shared" si="38"/>
        <v>NÃO</v>
      </c>
    </row>
    <row r="2411" spans="1:22" x14ac:dyDescent="0.25">
      <c r="A2411" t="s">
        <v>11909</v>
      </c>
      <c r="B2411" t="s">
        <v>11910</v>
      </c>
      <c r="C2411" t="s">
        <v>11911</v>
      </c>
      <c r="D2411" t="s">
        <v>11883</v>
      </c>
      <c r="E2411" t="s">
        <v>614</v>
      </c>
      <c r="G2411">
        <v>50</v>
      </c>
      <c r="H2411" s="1" t="s">
        <v>24</v>
      </c>
      <c r="I2411" t="s">
        <v>11912</v>
      </c>
      <c r="J2411" t="s">
        <v>11913</v>
      </c>
      <c r="K2411">
        <v>160</v>
      </c>
      <c r="L2411">
        <v>8000</v>
      </c>
      <c r="M2411">
        <v>21.5</v>
      </c>
      <c r="N2411">
        <v>8</v>
      </c>
      <c r="O2411">
        <v>9</v>
      </c>
      <c r="P2411">
        <v>52</v>
      </c>
      <c r="Q2411">
        <v>32</v>
      </c>
      <c r="R2411">
        <v>30</v>
      </c>
      <c r="S2411" t="s">
        <v>24</v>
      </c>
      <c r="T2411">
        <v>0</v>
      </c>
      <c r="U2411">
        <v>0</v>
      </c>
      <c r="V2411" t="str">
        <f t="shared" si="38"/>
        <v>NÃO</v>
      </c>
    </row>
    <row r="2412" spans="1:22" x14ac:dyDescent="0.25">
      <c r="A2412" t="s">
        <v>11914</v>
      </c>
      <c r="B2412" t="s">
        <v>618</v>
      </c>
      <c r="C2412" t="s">
        <v>11915</v>
      </c>
      <c r="D2412" t="s">
        <v>11883</v>
      </c>
      <c r="E2412" t="s">
        <v>614</v>
      </c>
      <c r="G2412">
        <v>60</v>
      </c>
      <c r="H2412" s="1" t="s">
        <v>24</v>
      </c>
      <c r="I2412" t="s">
        <v>11916</v>
      </c>
      <c r="J2412" t="s">
        <v>11917</v>
      </c>
      <c r="K2412">
        <v>190</v>
      </c>
      <c r="L2412">
        <v>11400</v>
      </c>
      <c r="M2412">
        <v>23</v>
      </c>
      <c r="N2412">
        <v>8</v>
      </c>
      <c r="O2412">
        <v>5.3</v>
      </c>
      <c r="P2412">
        <v>40</v>
      </c>
      <c r="Q2412">
        <v>35</v>
      </c>
      <c r="R2412">
        <v>30</v>
      </c>
      <c r="S2412" t="s">
        <v>24</v>
      </c>
      <c r="T2412">
        <v>0</v>
      </c>
      <c r="U2412">
        <v>0</v>
      </c>
      <c r="V2412" t="str">
        <f t="shared" si="38"/>
        <v>NÃO</v>
      </c>
    </row>
    <row r="2413" spans="1:22" x14ac:dyDescent="0.25">
      <c r="A2413" t="s">
        <v>11918</v>
      </c>
      <c r="B2413" t="s">
        <v>11919</v>
      </c>
      <c r="C2413" t="s">
        <v>11920</v>
      </c>
      <c r="D2413" t="s">
        <v>11883</v>
      </c>
      <c r="E2413" t="s">
        <v>614</v>
      </c>
      <c r="G2413">
        <v>250</v>
      </c>
      <c r="H2413" s="1" t="s">
        <v>24</v>
      </c>
      <c r="I2413" t="s">
        <v>11921</v>
      </c>
      <c r="J2413" t="s">
        <v>11922</v>
      </c>
      <c r="K2413">
        <v>100</v>
      </c>
      <c r="L2413">
        <v>25000</v>
      </c>
      <c r="M2413">
        <v>16.5</v>
      </c>
      <c r="N2413">
        <v>6</v>
      </c>
      <c r="O2413">
        <v>3</v>
      </c>
      <c r="P2413">
        <v>52</v>
      </c>
      <c r="Q2413">
        <v>32</v>
      </c>
      <c r="R2413">
        <v>30</v>
      </c>
      <c r="S2413" t="s">
        <v>24</v>
      </c>
      <c r="T2413">
        <v>0</v>
      </c>
      <c r="U2413">
        <v>0</v>
      </c>
      <c r="V2413" t="str">
        <f t="shared" si="38"/>
        <v>NÃO</v>
      </c>
    </row>
    <row r="2414" spans="1:22" x14ac:dyDescent="0.25">
      <c r="A2414" t="s">
        <v>11923</v>
      </c>
      <c r="B2414" t="s">
        <v>11924</v>
      </c>
      <c r="C2414" t="s">
        <v>11925</v>
      </c>
      <c r="D2414" t="s">
        <v>11883</v>
      </c>
      <c r="E2414" t="s">
        <v>614</v>
      </c>
      <c r="G2414">
        <v>130</v>
      </c>
      <c r="H2414" s="1" t="s">
        <v>24</v>
      </c>
      <c r="I2414" t="s">
        <v>11926</v>
      </c>
      <c r="J2414" t="s">
        <v>11927</v>
      </c>
      <c r="K2414">
        <v>130</v>
      </c>
      <c r="L2414">
        <v>16900</v>
      </c>
      <c r="M2414">
        <v>18</v>
      </c>
      <c r="N2414">
        <v>6.5</v>
      </c>
      <c r="O2414">
        <v>4</v>
      </c>
      <c r="P2414">
        <v>40</v>
      </c>
      <c r="Q2414">
        <v>35</v>
      </c>
      <c r="R2414">
        <v>30</v>
      </c>
      <c r="S2414" t="s">
        <v>24</v>
      </c>
      <c r="T2414">
        <v>0</v>
      </c>
      <c r="U2414">
        <v>0</v>
      </c>
      <c r="V2414" t="str">
        <f t="shared" si="38"/>
        <v>NÃO</v>
      </c>
    </row>
    <row r="2415" spans="1:22" x14ac:dyDescent="0.25">
      <c r="A2415" t="s">
        <v>11928</v>
      </c>
      <c r="B2415" t="s">
        <v>11929</v>
      </c>
      <c r="C2415" t="s">
        <v>11930</v>
      </c>
      <c r="D2415" t="s">
        <v>11883</v>
      </c>
      <c r="E2415" t="s">
        <v>614</v>
      </c>
      <c r="G2415">
        <v>50</v>
      </c>
      <c r="H2415" s="1" t="s">
        <v>24</v>
      </c>
      <c r="I2415" t="s">
        <v>11931</v>
      </c>
      <c r="J2415" t="s">
        <v>11932</v>
      </c>
      <c r="K2415">
        <v>140</v>
      </c>
      <c r="L2415">
        <v>7000</v>
      </c>
      <c r="M2415">
        <v>34.5</v>
      </c>
      <c r="N2415">
        <v>10.5</v>
      </c>
      <c r="O2415">
        <v>4</v>
      </c>
      <c r="P2415">
        <v>52</v>
      </c>
      <c r="Q2415">
        <v>32</v>
      </c>
      <c r="R2415">
        <v>30</v>
      </c>
      <c r="S2415" t="s">
        <v>24</v>
      </c>
      <c r="T2415">
        <v>0</v>
      </c>
      <c r="U2415">
        <v>0</v>
      </c>
      <c r="V2415" t="str">
        <f t="shared" si="38"/>
        <v>NÃO</v>
      </c>
    </row>
    <row r="2416" spans="1:22" x14ac:dyDescent="0.25">
      <c r="A2416" t="s">
        <v>11933</v>
      </c>
      <c r="B2416" t="s">
        <v>11934</v>
      </c>
      <c r="C2416" t="s">
        <v>11935</v>
      </c>
      <c r="D2416" t="s">
        <v>11883</v>
      </c>
      <c r="E2416" t="s">
        <v>614</v>
      </c>
      <c r="G2416">
        <v>35</v>
      </c>
      <c r="H2416" s="1" t="s">
        <v>24</v>
      </c>
      <c r="I2416" t="s">
        <v>11936</v>
      </c>
      <c r="J2416" t="s">
        <v>11937</v>
      </c>
      <c r="K2416">
        <v>200</v>
      </c>
      <c r="L2416">
        <v>7000</v>
      </c>
      <c r="M2416">
        <v>32</v>
      </c>
      <c r="N2416">
        <v>14</v>
      </c>
      <c r="O2416">
        <v>5.5</v>
      </c>
      <c r="P2416">
        <v>52</v>
      </c>
      <c r="Q2416">
        <v>32</v>
      </c>
      <c r="R2416">
        <v>30</v>
      </c>
      <c r="S2416" t="s">
        <v>24</v>
      </c>
      <c r="T2416">
        <v>0</v>
      </c>
      <c r="U2416">
        <v>0</v>
      </c>
      <c r="V2416" t="str">
        <f t="shared" si="38"/>
        <v>NÃO</v>
      </c>
    </row>
    <row r="2417" spans="1:22" x14ac:dyDescent="0.25">
      <c r="A2417" t="s">
        <v>11938</v>
      </c>
      <c r="B2417" t="s">
        <v>11939</v>
      </c>
      <c r="C2417" t="s">
        <v>11940</v>
      </c>
      <c r="D2417" t="s">
        <v>11883</v>
      </c>
      <c r="E2417" t="s">
        <v>614</v>
      </c>
      <c r="G2417">
        <v>180</v>
      </c>
      <c r="H2417" s="1" t="s">
        <v>24</v>
      </c>
      <c r="I2417" t="s">
        <v>11941</v>
      </c>
      <c r="J2417" t="s">
        <v>11942</v>
      </c>
      <c r="K2417">
        <v>19</v>
      </c>
      <c r="L2417">
        <v>3420</v>
      </c>
      <c r="M2417">
        <v>28</v>
      </c>
      <c r="N2417">
        <v>3.5</v>
      </c>
      <c r="O2417">
        <v>1</v>
      </c>
      <c r="P2417">
        <v>40</v>
      </c>
      <c r="Q2417">
        <v>35</v>
      </c>
      <c r="R2417">
        <v>30</v>
      </c>
      <c r="S2417" t="s">
        <v>24</v>
      </c>
      <c r="T2417">
        <v>0</v>
      </c>
      <c r="U2417">
        <v>0</v>
      </c>
      <c r="V2417" t="str">
        <f t="shared" si="38"/>
        <v>NÃO</v>
      </c>
    </row>
    <row r="2418" spans="1:22" x14ac:dyDescent="0.25">
      <c r="A2418" t="s">
        <v>11943</v>
      </c>
      <c r="B2418" t="s">
        <v>11944</v>
      </c>
      <c r="C2418" t="s">
        <v>11945</v>
      </c>
      <c r="D2418" t="s">
        <v>11883</v>
      </c>
      <c r="E2418" t="s">
        <v>614</v>
      </c>
      <c r="G2418">
        <v>150</v>
      </c>
      <c r="H2418" s="1" t="s">
        <v>24</v>
      </c>
      <c r="I2418" t="s">
        <v>11946</v>
      </c>
      <c r="J2418" t="s">
        <v>11947</v>
      </c>
      <c r="K2418">
        <v>75</v>
      </c>
      <c r="L2418">
        <v>11250</v>
      </c>
      <c r="M2418">
        <v>22</v>
      </c>
      <c r="N2418">
        <v>3.5</v>
      </c>
      <c r="O2418">
        <v>7.5</v>
      </c>
      <c r="P2418">
        <v>52</v>
      </c>
      <c r="Q2418">
        <v>32</v>
      </c>
      <c r="R2418">
        <v>30</v>
      </c>
      <c r="S2418" t="s">
        <v>24</v>
      </c>
      <c r="T2418">
        <v>0</v>
      </c>
      <c r="U2418">
        <v>0</v>
      </c>
      <c r="V2418" t="str">
        <f t="shared" si="38"/>
        <v>NÃO</v>
      </c>
    </row>
    <row r="2419" spans="1:22" x14ac:dyDescent="0.25">
      <c r="A2419" t="s">
        <v>11948</v>
      </c>
      <c r="B2419" t="s">
        <v>11949</v>
      </c>
      <c r="C2419" t="s">
        <v>11950</v>
      </c>
      <c r="D2419" t="s">
        <v>11883</v>
      </c>
      <c r="E2419" t="s">
        <v>614</v>
      </c>
      <c r="G2419">
        <v>90</v>
      </c>
      <c r="H2419" s="1" t="s">
        <v>24</v>
      </c>
      <c r="I2419" t="s">
        <v>11951</v>
      </c>
      <c r="J2419" t="s">
        <v>11952</v>
      </c>
      <c r="K2419">
        <v>182</v>
      </c>
      <c r="L2419">
        <v>16380</v>
      </c>
      <c r="M2419">
        <v>21</v>
      </c>
      <c r="N2419">
        <v>3.3</v>
      </c>
      <c r="O2419">
        <v>4.8</v>
      </c>
      <c r="P2419">
        <v>40</v>
      </c>
      <c r="Q2419">
        <v>35</v>
      </c>
      <c r="R2419">
        <v>30</v>
      </c>
      <c r="S2419" t="s">
        <v>24</v>
      </c>
      <c r="T2419">
        <v>0</v>
      </c>
      <c r="U2419">
        <v>0</v>
      </c>
      <c r="V2419" t="str">
        <f t="shared" si="38"/>
        <v>NÃO</v>
      </c>
    </row>
    <row r="2420" spans="1:22" x14ac:dyDescent="0.25">
      <c r="A2420" t="s">
        <v>11953</v>
      </c>
      <c r="B2420" t="s">
        <v>11954</v>
      </c>
      <c r="C2420" t="s">
        <v>11955</v>
      </c>
      <c r="D2420" t="s">
        <v>11883</v>
      </c>
      <c r="E2420" t="s">
        <v>614</v>
      </c>
      <c r="G2420">
        <v>200</v>
      </c>
      <c r="H2420" s="1" t="s">
        <v>24</v>
      </c>
      <c r="I2420" t="s">
        <v>11956</v>
      </c>
      <c r="J2420" t="s">
        <v>11957</v>
      </c>
      <c r="K2420">
        <v>75</v>
      </c>
      <c r="L2420">
        <v>15000</v>
      </c>
      <c r="M2420">
        <v>17.5</v>
      </c>
      <c r="N2420">
        <v>5.5</v>
      </c>
      <c r="O2420">
        <v>4</v>
      </c>
      <c r="P2420">
        <v>52</v>
      </c>
      <c r="Q2420">
        <v>32</v>
      </c>
      <c r="R2420">
        <v>30</v>
      </c>
      <c r="S2420" t="s">
        <v>24</v>
      </c>
      <c r="T2420">
        <v>0</v>
      </c>
      <c r="U2420">
        <v>0</v>
      </c>
      <c r="V2420" t="str">
        <f t="shared" si="38"/>
        <v>NÃO</v>
      </c>
    </row>
    <row r="2421" spans="1:22" x14ac:dyDescent="0.25">
      <c r="A2421" t="s">
        <v>11958</v>
      </c>
      <c r="B2421" t="s">
        <v>11959</v>
      </c>
      <c r="C2421" t="s">
        <v>11960</v>
      </c>
      <c r="D2421" t="s">
        <v>11883</v>
      </c>
      <c r="E2421" t="s">
        <v>614</v>
      </c>
      <c r="G2421">
        <v>65</v>
      </c>
      <c r="H2421" s="1" t="s">
        <v>24</v>
      </c>
      <c r="I2421" t="s">
        <v>11961</v>
      </c>
      <c r="J2421" t="s">
        <v>11962</v>
      </c>
      <c r="K2421">
        <v>94</v>
      </c>
      <c r="L2421">
        <v>6110</v>
      </c>
      <c r="M2421">
        <v>27.5</v>
      </c>
      <c r="N2421">
        <v>3.5</v>
      </c>
      <c r="O2421">
        <v>6.5</v>
      </c>
      <c r="P2421">
        <v>40</v>
      </c>
      <c r="Q2421">
        <v>35</v>
      </c>
      <c r="R2421">
        <v>30</v>
      </c>
      <c r="S2421" t="s">
        <v>24</v>
      </c>
      <c r="T2421">
        <v>0</v>
      </c>
      <c r="U2421">
        <v>0</v>
      </c>
      <c r="V2421" t="str">
        <f t="shared" si="38"/>
        <v>NÃO</v>
      </c>
    </row>
    <row r="2422" spans="1:22" x14ac:dyDescent="0.25">
      <c r="A2422" t="s">
        <v>11963</v>
      </c>
      <c r="B2422" t="s">
        <v>11964</v>
      </c>
      <c r="C2422" t="s">
        <v>1224</v>
      </c>
      <c r="D2422" t="s">
        <v>11883</v>
      </c>
      <c r="E2422" t="s">
        <v>614</v>
      </c>
      <c r="G2422">
        <v>85</v>
      </c>
      <c r="H2422" s="1" t="s">
        <v>24</v>
      </c>
      <c r="I2422" t="s">
        <v>11965</v>
      </c>
      <c r="J2422" t="s">
        <v>11966</v>
      </c>
      <c r="K2422">
        <v>130</v>
      </c>
      <c r="L2422">
        <v>11050</v>
      </c>
      <c r="M2422">
        <v>18</v>
      </c>
      <c r="N2422">
        <v>6.5</v>
      </c>
      <c r="O2422">
        <v>4</v>
      </c>
      <c r="P2422">
        <v>40</v>
      </c>
      <c r="Q2422">
        <v>35</v>
      </c>
      <c r="R2422">
        <v>30</v>
      </c>
      <c r="S2422" t="s">
        <v>24</v>
      </c>
      <c r="T2422">
        <v>0</v>
      </c>
      <c r="U2422">
        <v>0</v>
      </c>
      <c r="V2422" t="str">
        <f t="shared" si="38"/>
        <v>NÃO</v>
      </c>
    </row>
    <row r="2423" spans="1:22" x14ac:dyDescent="0.25">
      <c r="A2423" t="s">
        <v>11967</v>
      </c>
      <c r="B2423" t="s">
        <v>11968</v>
      </c>
      <c r="C2423" t="s">
        <v>1428</v>
      </c>
      <c r="D2423" t="s">
        <v>11883</v>
      </c>
      <c r="E2423" t="s">
        <v>614</v>
      </c>
      <c r="G2423">
        <v>24</v>
      </c>
      <c r="H2423" s="1" t="s">
        <v>24</v>
      </c>
      <c r="I2423" t="s">
        <v>11969</v>
      </c>
      <c r="J2423" t="s">
        <v>11970</v>
      </c>
      <c r="K2423">
        <v>200</v>
      </c>
      <c r="L2423">
        <v>4800</v>
      </c>
      <c r="M2423">
        <v>23</v>
      </c>
      <c r="N2423">
        <v>8</v>
      </c>
      <c r="O2423">
        <v>9</v>
      </c>
      <c r="P2423">
        <v>52</v>
      </c>
      <c r="Q2423">
        <v>32</v>
      </c>
      <c r="R2423">
        <v>30</v>
      </c>
      <c r="S2423" t="s">
        <v>24</v>
      </c>
      <c r="T2423">
        <v>0</v>
      </c>
      <c r="U2423">
        <v>0</v>
      </c>
      <c r="V2423" t="str">
        <f t="shared" si="38"/>
        <v>NÃO</v>
      </c>
    </row>
    <row r="2424" spans="1:22" x14ac:dyDescent="0.25">
      <c r="A2424" t="s">
        <v>11971</v>
      </c>
      <c r="B2424" t="s">
        <v>11972</v>
      </c>
      <c r="C2424" t="s">
        <v>1431</v>
      </c>
      <c r="D2424" t="s">
        <v>11883</v>
      </c>
      <c r="E2424" t="s">
        <v>614</v>
      </c>
      <c r="G2424">
        <v>70</v>
      </c>
      <c r="H2424" s="1" t="s">
        <v>24</v>
      </c>
      <c r="I2424" t="s">
        <v>11973</v>
      </c>
      <c r="J2424" t="s">
        <v>11974</v>
      </c>
      <c r="K2424">
        <v>182</v>
      </c>
      <c r="L2424">
        <v>12740</v>
      </c>
      <c r="M2424">
        <v>21</v>
      </c>
      <c r="N2424">
        <v>3.3</v>
      </c>
      <c r="O2424">
        <v>4.8</v>
      </c>
      <c r="P2424">
        <v>40</v>
      </c>
      <c r="Q2424">
        <v>35</v>
      </c>
      <c r="R2424">
        <v>30</v>
      </c>
      <c r="S2424" t="s">
        <v>24</v>
      </c>
      <c r="T2424">
        <v>0</v>
      </c>
      <c r="U2424">
        <v>0</v>
      </c>
      <c r="V2424" t="str">
        <f t="shared" si="38"/>
        <v>NÃO</v>
      </c>
    </row>
    <row r="2425" spans="1:22" x14ac:dyDescent="0.25">
      <c r="A2425" t="s">
        <v>11975</v>
      </c>
      <c r="B2425" t="s">
        <v>11976</v>
      </c>
      <c r="C2425" t="s">
        <v>11704</v>
      </c>
      <c r="D2425" t="s">
        <v>11883</v>
      </c>
      <c r="E2425" t="s">
        <v>614</v>
      </c>
      <c r="G2425">
        <v>50</v>
      </c>
      <c r="H2425" s="1" t="s">
        <v>24</v>
      </c>
      <c r="I2425" t="s">
        <v>11977</v>
      </c>
      <c r="J2425" t="s">
        <v>11978</v>
      </c>
      <c r="K2425">
        <v>190</v>
      </c>
      <c r="L2425">
        <v>9500</v>
      </c>
      <c r="M2425">
        <v>23</v>
      </c>
      <c r="N2425">
        <v>8</v>
      </c>
      <c r="O2425">
        <v>5.3</v>
      </c>
      <c r="P2425">
        <v>40</v>
      </c>
      <c r="Q2425">
        <v>35</v>
      </c>
      <c r="R2425">
        <v>30</v>
      </c>
      <c r="S2425" t="s">
        <v>24</v>
      </c>
      <c r="T2425">
        <v>0</v>
      </c>
      <c r="U2425">
        <v>0</v>
      </c>
      <c r="V2425" t="str">
        <f t="shared" si="38"/>
        <v>NÃO</v>
      </c>
    </row>
    <row r="2426" spans="1:22" x14ac:dyDescent="0.25">
      <c r="A2426" t="s">
        <v>11979</v>
      </c>
      <c r="B2426" t="s">
        <v>11980</v>
      </c>
      <c r="C2426" t="s">
        <v>944</v>
      </c>
      <c r="D2426" t="s">
        <v>11883</v>
      </c>
      <c r="E2426" t="s">
        <v>614</v>
      </c>
      <c r="G2426">
        <v>80</v>
      </c>
      <c r="H2426" s="1" t="s">
        <v>24</v>
      </c>
      <c r="I2426" t="s">
        <v>11981</v>
      </c>
      <c r="J2426" t="s">
        <v>11982</v>
      </c>
      <c r="K2426">
        <v>75</v>
      </c>
      <c r="L2426">
        <v>6000</v>
      </c>
      <c r="M2426">
        <v>5.5</v>
      </c>
      <c r="N2426">
        <v>5.5</v>
      </c>
      <c r="O2426">
        <v>7.5</v>
      </c>
      <c r="P2426">
        <v>40</v>
      </c>
      <c r="Q2426">
        <v>35</v>
      </c>
      <c r="R2426">
        <v>30</v>
      </c>
      <c r="S2426" t="s">
        <v>24</v>
      </c>
      <c r="T2426">
        <v>0</v>
      </c>
      <c r="U2426">
        <v>0</v>
      </c>
      <c r="V2426" t="str">
        <f t="shared" si="38"/>
        <v>NÃO</v>
      </c>
    </row>
    <row r="2427" spans="1:22" x14ac:dyDescent="0.25">
      <c r="A2427" t="s">
        <v>11983</v>
      </c>
      <c r="B2427" t="s">
        <v>11984</v>
      </c>
      <c r="C2427" t="s">
        <v>11985</v>
      </c>
      <c r="D2427" t="s">
        <v>44</v>
      </c>
      <c r="E2427" t="s">
        <v>104</v>
      </c>
      <c r="F2427" t="s">
        <v>105</v>
      </c>
      <c r="G2427">
        <v>6</v>
      </c>
      <c r="H2427" s="1" t="s">
        <v>47</v>
      </c>
      <c r="I2427" t="s">
        <v>11986</v>
      </c>
      <c r="J2427" t="s">
        <v>11987</v>
      </c>
      <c r="K2427">
        <v>471</v>
      </c>
      <c r="L2427">
        <v>2825</v>
      </c>
      <c r="M2427">
        <v>24.3</v>
      </c>
      <c r="N2427">
        <v>14.5</v>
      </c>
      <c r="O2427">
        <v>5.9</v>
      </c>
      <c r="P2427">
        <v>27.2</v>
      </c>
      <c r="Q2427">
        <v>23.8</v>
      </c>
      <c r="R2427">
        <v>17.3</v>
      </c>
      <c r="S2427" t="s">
        <v>24</v>
      </c>
      <c r="T2427">
        <v>0</v>
      </c>
      <c r="U2427">
        <v>10</v>
      </c>
      <c r="V2427" t="str">
        <f t="shared" si="38"/>
        <v>SIM</v>
      </c>
    </row>
    <row r="2428" spans="1:22" x14ac:dyDescent="0.25">
      <c r="A2428" t="s">
        <v>11988</v>
      </c>
      <c r="B2428" t="s">
        <v>11989</v>
      </c>
      <c r="C2428" t="s">
        <v>11990</v>
      </c>
      <c r="D2428" t="s">
        <v>44</v>
      </c>
      <c r="E2428" t="s">
        <v>104</v>
      </c>
      <c r="F2428" t="s">
        <v>105</v>
      </c>
      <c r="G2428">
        <v>6</v>
      </c>
      <c r="H2428" s="1" t="s">
        <v>47</v>
      </c>
      <c r="I2428" t="s">
        <v>11991</v>
      </c>
      <c r="J2428" t="s">
        <v>11992</v>
      </c>
      <c r="K2428">
        <v>631</v>
      </c>
      <c r="L2428">
        <v>3785</v>
      </c>
      <c r="M2428">
        <v>49.3</v>
      </c>
      <c r="N2428">
        <v>18.8</v>
      </c>
      <c r="O2428">
        <v>0</v>
      </c>
      <c r="P2428">
        <v>31.6</v>
      </c>
      <c r="Q2428">
        <v>25.1</v>
      </c>
      <c r="R2428">
        <v>19.8</v>
      </c>
      <c r="S2428" t="s">
        <v>24</v>
      </c>
      <c r="T2428">
        <v>0</v>
      </c>
      <c r="U2428">
        <v>10</v>
      </c>
      <c r="V2428" t="str">
        <f t="shared" si="38"/>
        <v>SIM</v>
      </c>
    </row>
    <row r="2429" spans="1:22" x14ac:dyDescent="0.25">
      <c r="A2429" t="s">
        <v>11993</v>
      </c>
      <c r="B2429" t="s">
        <v>11994</v>
      </c>
      <c r="C2429" t="s">
        <v>11995</v>
      </c>
      <c r="D2429" t="s">
        <v>44</v>
      </c>
      <c r="E2429" t="s">
        <v>104</v>
      </c>
      <c r="F2429" t="s">
        <v>105</v>
      </c>
      <c r="G2429">
        <v>6</v>
      </c>
      <c r="H2429" s="1" t="s">
        <v>47</v>
      </c>
      <c r="I2429" t="s">
        <v>11996</v>
      </c>
      <c r="J2429" t="s">
        <v>11997</v>
      </c>
      <c r="K2429">
        <v>831</v>
      </c>
      <c r="L2429">
        <v>4985</v>
      </c>
      <c r="M2429">
        <v>56.2</v>
      </c>
      <c r="N2429">
        <v>21.5</v>
      </c>
      <c r="O2429">
        <v>0</v>
      </c>
      <c r="P2429">
        <v>33.9</v>
      </c>
      <c r="Q2429">
        <v>26.2</v>
      </c>
      <c r="R2429">
        <v>22.5</v>
      </c>
      <c r="S2429" t="s">
        <v>24</v>
      </c>
      <c r="T2429">
        <v>0</v>
      </c>
      <c r="U2429">
        <v>10</v>
      </c>
      <c r="V2429" t="str">
        <f t="shared" si="38"/>
        <v>SIM</v>
      </c>
    </row>
    <row r="2430" spans="1:22" x14ac:dyDescent="0.25">
      <c r="A2430" t="s">
        <v>11998</v>
      </c>
      <c r="B2430" t="s">
        <v>11999</v>
      </c>
      <c r="C2430" t="s">
        <v>12000</v>
      </c>
      <c r="D2430" t="s">
        <v>44</v>
      </c>
      <c r="E2430" t="s">
        <v>219</v>
      </c>
      <c r="F2430" t="s">
        <v>105</v>
      </c>
      <c r="G2430">
        <v>6</v>
      </c>
      <c r="H2430" s="1" t="s">
        <v>24</v>
      </c>
      <c r="I2430" t="s">
        <v>12001</v>
      </c>
      <c r="J2430" t="s">
        <v>12002</v>
      </c>
      <c r="K2430">
        <v>976</v>
      </c>
      <c r="L2430">
        <v>5856</v>
      </c>
      <c r="M2430">
        <v>40.200000000000003</v>
      </c>
      <c r="N2430">
        <v>10.199999999999999</v>
      </c>
      <c r="O2430">
        <v>15.9</v>
      </c>
      <c r="P2430">
        <v>41</v>
      </c>
      <c r="Q2430">
        <v>31.4</v>
      </c>
      <c r="R2430">
        <v>33.4</v>
      </c>
      <c r="S2430" t="s">
        <v>24</v>
      </c>
      <c r="T2430">
        <v>0</v>
      </c>
      <c r="U2430">
        <v>15</v>
      </c>
      <c r="V2430" t="str">
        <f t="shared" si="38"/>
        <v>NÃO</v>
      </c>
    </row>
    <row r="2431" spans="1:22" x14ac:dyDescent="0.25">
      <c r="A2431" t="s">
        <v>12003</v>
      </c>
      <c r="B2431" t="s">
        <v>12004</v>
      </c>
      <c r="C2431" t="s">
        <v>12005</v>
      </c>
      <c r="D2431" t="s">
        <v>44</v>
      </c>
      <c r="E2431" t="s">
        <v>219</v>
      </c>
      <c r="F2431" t="s">
        <v>105</v>
      </c>
      <c r="G2431">
        <v>6</v>
      </c>
      <c r="H2431" s="1" t="s">
        <v>24</v>
      </c>
      <c r="I2431" t="s">
        <v>12006</v>
      </c>
      <c r="J2431" t="s">
        <v>12007</v>
      </c>
      <c r="K2431">
        <v>275</v>
      </c>
      <c r="L2431">
        <v>8900</v>
      </c>
      <c r="M2431">
        <v>11</v>
      </c>
      <c r="N2431">
        <v>11</v>
      </c>
      <c r="O2431">
        <v>20</v>
      </c>
      <c r="P2431">
        <v>46.6</v>
      </c>
      <c r="Q2431">
        <v>36.200000000000003</v>
      </c>
      <c r="R2431">
        <v>44.6</v>
      </c>
      <c r="S2431" t="s">
        <v>24</v>
      </c>
      <c r="T2431">
        <v>0</v>
      </c>
      <c r="U2431">
        <v>15</v>
      </c>
      <c r="V2431" t="str">
        <f t="shared" si="38"/>
        <v>NÃO</v>
      </c>
    </row>
    <row r="2432" spans="1:22" x14ac:dyDescent="0.25">
      <c r="A2432" t="s">
        <v>12008</v>
      </c>
      <c r="B2432" t="s">
        <v>12009</v>
      </c>
      <c r="C2432" t="s">
        <v>12010</v>
      </c>
      <c r="D2432" t="s">
        <v>85</v>
      </c>
      <c r="E2432" t="s">
        <v>332</v>
      </c>
      <c r="G2432">
        <v>12</v>
      </c>
      <c r="H2432" s="1" t="s">
        <v>24</v>
      </c>
      <c r="I2432" t="s">
        <v>12011</v>
      </c>
      <c r="J2432" t="s">
        <v>12012</v>
      </c>
      <c r="K2432">
        <v>810</v>
      </c>
      <c r="L2432">
        <v>9720</v>
      </c>
      <c r="M2432">
        <v>35</v>
      </c>
      <c r="N2432">
        <v>35</v>
      </c>
      <c r="O2432">
        <v>45</v>
      </c>
      <c r="P2432">
        <v>35</v>
      </c>
      <c r="Q2432">
        <v>35</v>
      </c>
      <c r="R2432">
        <v>101</v>
      </c>
      <c r="S2432" t="s">
        <v>24</v>
      </c>
      <c r="T2432">
        <v>0</v>
      </c>
      <c r="U2432">
        <v>5</v>
      </c>
      <c r="V2432" t="str">
        <f t="shared" si="38"/>
        <v>NÃO</v>
      </c>
    </row>
    <row r="2433" spans="1:22" x14ac:dyDescent="0.25">
      <c r="A2433" t="s">
        <v>12013</v>
      </c>
      <c r="B2433" t="s">
        <v>12014</v>
      </c>
      <c r="C2433" t="s">
        <v>12015</v>
      </c>
      <c r="D2433" t="s">
        <v>85</v>
      </c>
      <c r="E2433" t="s">
        <v>332</v>
      </c>
      <c r="G2433">
        <v>12</v>
      </c>
      <c r="H2433" s="1" t="s">
        <v>24</v>
      </c>
      <c r="I2433" t="s">
        <v>12016</v>
      </c>
      <c r="J2433" t="s">
        <v>12017</v>
      </c>
      <c r="K2433">
        <v>830</v>
      </c>
      <c r="L2433">
        <v>9960</v>
      </c>
      <c r="M2433">
        <v>44.5</v>
      </c>
      <c r="N2433">
        <v>40.5</v>
      </c>
      <c r="O2433">
        <v>59</v>
      </c>
      <c r="P2433">
        <v>44.5</v>
      </c>
      <c r="Q2433">
        <v>40.5</v>
      </c>
      <c r="R2433">
        <v>90</v>
      </c>
      <c r="S2433" t="s">
        <v>24</v>
      </c>
      <c r="T2433">
        <v>0</v>
      </c>
      <c r="U2433">
        <v>5</v>
      </c>
      <c r="V2433" t="str">
        <f t="shared" si="38"/>
        <v>NÃO</v>
      </c>
    </row>
    <row r="2434" spans="1:22" x14ac:dyDescent="0.25">
      <c r="A2434" t="s">
        <v>12018</v>
      </c>
      <c r="B2434" t="s">
        <v>12019</v>
      </c>
      <c r="C2434" t="s">
        <v>12020</v>
      </c>
      <c r="D2434" t="s">
        <v>85</v>
      </c>
      <c r="E2434" t="s">
        <v>62</v>
      </c>
      <c r="G2434">
        <v>12</v>
      </c>
      <c r="H2434" s="1" t="s">
        <v>24</v>
      </c>
      <c r="I2434" t="s">
        <v>12021</v>
      </c>
      <c r="J2434" t="s">
        <v>12022</v>
      </c>
      <c r="K2434">
        <v>190</v>
      </c>
      <c r="L2434">
        <v>2280</v>
      </c>
      <c r="M2434">
        <v>13</v>
      </c>
      <c r="N2434">
        <v>21</v>
      </c>
      <c r="O2434">
        <v>37.5</v>
      </c>
      <c r="P2434">
        <v>33</v>
      </c>
      <c r="Q2434">
        <v>21</v>
      </c>
      <c r="R2434">
        <v>37.5</v>
      </c>
      <c r="S2434" t="s">
        <v>24</v>
      </c>
      <c r="T2434">
        <v>0</v>
      </c>
      <c r="U2434">
        <v>10</v>
      </c>
      <c r="V2434" t="str">
        <f t="shared" si="38"/>
        <v>NÃO</v>
      </c>
    </row>
    <row r="2435" spans="1:22" x14ac:dyDescent="0.25">
      <c r="A2435" t="s">
        <v>12023</v>
      </c>
      <c r="B2435" t="s">
        <v>12024</v>
      </c>
      <c r="C2435" t="s">
        <v>12025</v>
      </c>
      <c r="D2435" t="s">
        <v>68</v>
      </c>
      <c r="E2435" t="s">
        <v>62</v>
      </c>
      <c r="G2435">
        <v>6</v>
      </c>
      <c r="H2435" s="1" t="s">
        <v>24</v>
      </c>
      <c r="I2435" t="s">
        <v>12026</v>
      </c>
      <c r="J2435" t="s">
        <v>12027</v>
      </c>
      <c r="K2435">
        <v>549</v>
      </c>
      <c r="L2435">
        <v>3294</v>
      </c>
      <c r="M2435">
        <v>38.5</v>
      </c>
      <c r="N2435">
        <v>28</v>
      </c>
      <c r="O2435">
        <v>19</v>
      </c>
      <c r="P2435">
        <v>47</v>
      </c>
      <c r="Q2435">
        <v>39</v>
      </c>
      <c r="R2435">
        <v>29</v>
      </c>
      <c r="S2435" t="s">
        <v>24</v>
      </c>
      <c r="T2435">
        <v>0</v>
      </c>
      <c r="U2435">
        <v>10</v>
      </c>
      <c r="V2435" t="str">
        <f t="shared" si="38"/>
        <v>NÃO</v>
      </c>
    </row>
    <row r="2436" spans="1:22" x14ac:dyDescent="0.25">
      <c r="A2436" t="s">
        <v>12028</v>
      </c>
      <c r="B2436" t="s">
        <v>12029</v>
      </c>
      <c r="C2436" t="s">
        <v>12030</v>
      </c>
      <c r="D2436" t="s">
        <v>68</v>
      </c>
      <c r="E2436" t="s">
        <v>62</v>
      </c>
      <c r="G2436">
        <v>12</v>
      </c>
      <c r="H2436" s="1" t="s">
        <v>24</v>
      </c>
      <c r="I2436" t="s">
        <v>12031</v>
      </c>
      <c r="J2436" t="s">
        <v>12032</v>
      </c>
      <c r="K2436">
        <v>398</v>
      </c>
      <c r="L2436">
        <v>4776</v>
      </c>
      <c r="M2436">
        <v>32.299999999999997</v>
      </c>
      <c r="N2436">
        <v>22.5</v>
      </c>
      <c r="O2436">
        <v>14.8</v>
      </c>
      <c r="P2436">
        <v>45</v>
      </c>
      <c r="Q2436">
        <v>46</v>
      </c>
      <c r="R2436">
        <v>33</v>
      </c>
      <c r="S2436" t="s">
        <v>24</v>
      </c>
      <c r="T2436">
        <v>0</v>
      </c>
      <c r="U2436">
        <v>10</v>
      </c>
      <c r="V2436" t="str">
        <f t="shared" ref="V2436:V2499" si="39">IF(OR(S2436="S",H2436="S"),"SIM","NÃO")</f>
        <v>NÃO</v>
      </c>
    </row>
    <row r="2437" spans="1:22" x14ac:dyDescent="0.25">
      <c r="A2437" t="s">
        <v>12033</v>
      </c>
      <c r="B2437" t="s">
        <v>12034</v>
      </c>
      <c r="C2437" t="s">
        <v>12035</v>
      </c>
      <c r="D2437" t="s">
        <v>68</v>
      </c>
      <c r="E2437" t="s">
        <v>62</v>
      </c>
      <c r="G2437">
        <v>12</v>
      </c>
      <c r="H2437" s="1" t="s">
        <v>24</v>
      </c>
      <c r="I2437" t="s">
        <v>12036</v>
      </c>
      <c r="J2437" t="s">
        <v>12037</v>
      </c>
      <c r="K2437">
        <v>238</v>
      </c>
      <c r="L2437">
        <v>2856</v>
      </c>
      <c r="M2437">
        <v>25.5</v>
      </c>
      <c r="N2437">
        <v>20</v>
      </c>
      <c r="O2437">
        <v>10.7</v>
      </c>
      <c r="P2437">
        <v>41</v>
      </c>
      <c r="Q2437">
        <v>41</v>
      </c>
      <c r="R2437">
        <v>27</v>
      </c>
      <c r="S2437" t="s">
        <v>24</v>
      </c>
      <c r="T2437">
        <v>0</v>
      </c>
      <c r="U2437">
        <v>10</v>
      </c>
      <c r="V2437" t="str">
        <f t="shared" si="39"/>
        <v>NÃO</v>
      </c>
    </row>
    <row r="2438" spans="1:22" x14ac:dyDescent="0.25">
      <c r="A2438" t="s">
        <v>12038</v>
      </c>
      <c r="B2438" t="s">
        <v>12039</v>
      </c>
      <c r="C2438" t="s">
        <v>12040</v>
      </c>
      <c r="D2438" t="s">
        <v>68</v>
      </c>
      <c r="E2438" t="s">
        <v>62</v>
      </c>
      <c r="G2438">
        <v>12</v>
      </c>
      <c r="H2438" s="1" t="s">
        <v>24</v>
      </c>
      <c r="I2438" t="s">
        <v>12041</v>
      </c>
      <c r="J2438" t="s">
        <v>12042</v>
      </c>
      <c r="K2438">
        <v>150</v>
      </c>
      <c r="L2438">
        <v>1800</v>
      </c>
      <c r="M2438">
        <v>15.3</v>
      </c>
      <c r="N2438">
        <v>9.5</v>
      </c>
      <c r="O2438">
        <v>20.5</v>
      </c>
      <c r="P2438">
        <v>37</v>
      </c>
      <c r="Q2438">
        <v>21</v>
      </c>
      <c r="R2438">
        <v>32</v>
      </c>
      <c r="S2438" t="s">
        <v>24</v>
      </c>
      <c r="T2438">
        <v>0</v>
      </c>
      <c r="U2438">
        <v>10</v>
      </c>
      <c r="V2438" t="str">
        <f t="shared" si="39"/>
        <v>NÃO</v>
      </c>
    </row>
    <row r="2439" spans="1:22" x14ac:dyDescent="0.25">
      <c r="A2439" t="s">
        <v>12043</v>
      </c>
      <c r="B2439" t="s">
        <v>12044</v>
      </c>
      <c r="C2439" t="s">
        <v>12045</v>
      </c>
      <c r="D2439" t="s">
        <v>198</v>
      </c>
      <c r="E2439" t="s">
        <v>29</v>
      </c>
      <c r="F2439" t="s">
        <v>30</v>
      </c>
      <c r="G2439">
        <v>24</v>
      </c>
      <c r="H2439" s="1" t="s">
        <v>24</v>
      </c>
      <c r="I2439" t="s">
        <v>12046</v>
      </c>
      <c r="K2439">
        <v>279</v>
      </c>
      <c r="L2439">
        <v>6700</v>
      </c>
      <c r="M2439">
        <v>28</v>
      </c>
      <c r="N2439">
        <v>10.8</v>
      </c>
      <c r="O2439">
        <v>6</v>
      </c>
      <c r="P2439">
        <v>46</v>
      </c>
      <c r="Q2439">
        <v>36</v>
      </c>
      <c r="R2439">
        <v>30</v>
      </c>
      <c r="S2439" t="s">
        <v>24</v>
      </c>
      <c r="T2439">
        <v>0</v>
      </c>
      <c r="U2439">
        <v>10</v>
      </c>
      <c r="V2439" t="str">
        <f t="shared" si="39"/>
        <v>NÃO</v>
      </c>
    </row>
    <row r="2440" spans="1:22" x14ac:dyDescent="0.25">
      <c r="A2440" t="s">
        <v>12047</v>
      </c>
      <c r="B2440" t="s">
        <v>12048</v>
      </c>
      <c r="C2440" t="s">
        <v>12049</v>
      </c>
      <c r="D2440" t="s">
        <v>198</v>
      </c>
      <c r="E2440" t="s">
        <v>29</v>
      </c>
      <c r="F2440" t="s">
        <v>30</v>
      </c>
      <c r="G2440">
        <v>150</v>
      </c>
      <c r="H2440" s="1" t="s">
        <v>24</v>
      </c>
      <c r="I2440" t="s">
        <v>12050</v>
      </c>
      <c r="K2440">
        <v>32</v>
      </c>
      <c r="L2440">
        <v>4800</v>
      </c>
      <c r="M2440">
        <v>17.5</v>
      </c>
      <c r="N2440">
        <v>6.9</v>
      </c>
      <c r="O2440">
        <v>2.2000000000000002</v>
      </c>
      <c r="P2440">
        <v>43</v>
      </c>
      <c r="Q2440">
        <v>38</v>
      </c>
      <c r="R2440">
        <v>19</v>
      </c>
      <c r="S2440" t="s">
        <v>24</v>
      </c>
      <c r="T2440">
        <v>0</v>
      </c>
      <c r="U2440">
        <v>10</v>
      </c>
      <c r="V2440" t="str">
        <f t="shared" si="39"/>
        <v>NÃO</v>
      </c>
    </row>
    <row r="2441" spans="1:22" x14ac:dyDescent="0.25">
      <c r="A2441" t="s">
        <v>12051</v>
      </c>
      <c r="B2441" t="s">
        <v>12052</v>
      </c>
      <c r="C2441" t="s">
        <v>12053</v>
      </c>
      <c r="D2441" t="s">
        <v>198</v>
      </c>
      <c r="E2441" t="s">
        <v>29</v>
      </c>
      <c r="F2441" t="s">
        <v>30</v>
      </c>
      <c r="G2441">
        <v>150</v>
      </c>
      <c r="H2441" s="1" t="s">
        <v>24</v>
      </c>
      <c r="I2441" t="s">
        <v>12054</v>
      </c>
      <c r="K2441">
        <v>73</v>
      </c>
      <c r="L2441">
        <v>11000</v>
      </c>
      <c r="M2441">
        <v>20.9</v>
      </c>
      <c r="N2441">
        <v>6.64</v>
      </c>
      <c r="O2441">
        <v>2.5</v>
      </c>
      <c r="P2441">
        <v>38</v>
      </c>
      <c r="Q2441">
        <v>30</v>
      </c>
      <c r="R2441">
        <v>46</v>
      </c>
      <c r="S2441" t="s">
        <v>24</v>
      </c>
      <c r="T2441">
        <v>0</v>
      </c>
      <c r="U2441">
        <v>10</v>
      </c>
      <c r="V2441" t="str">
        <f t="shared" si="39"/>
        <v>NÃO</v>
      </c>
    </row>
    <row r="2442" spans="1:22" x14ac:dyDescent="0.25">
      <c r="A2442" t="s">
        <v>12055</v>
      </c>
      <c r="B2442" t="s">
        <v>12056</v>
      </c>
      <c r="C2442" t="s">
        <v>12057</v>
      </c>
      <c r="D2442" t="s">
        <v>11379</v>
      </c>
      <c r="E2442" t="s">
        <v>12058</v>
      </c>
      <c r="G2442">
        <v>15</v>
      </c>
      <c r="H2442" s="1" t="s">
        <v>47</v>
      </c>
      <c r="I2442" t="s">
        <v>12059</v>
      </c>
      <c r="J2442" t="s">
        <v>12060</v>
      </c>
      <c r="K2442">
        <v>150</v>
      </c>
      <c r="L2442">
        <v>2250</v>
      </c>
      <c r="M2442">
        <v>27</v>
      </c>
      <c r="N2442">
        <v>27</v>
      </c>
      <c r="O2442">
        <v>27</v>
      </c>
      <c r="P2442">
        <v>0</v>
      </c>
      <c r="Q2442">
        <v>0</v>
      </c>
      <c r="R2442">
        <v>0</v>
      </c>
      <c r="S2442" t="s">
        <v>24</v>
      </c>
      <c r="T2442">
        <v>0</v>
      </c>
      <c r="U2442">
        <v>0</v>
      </c>
      <c r="V2442" t="str">
        <f t="shared" si="39"/>
        <v>SIM</v>
      </c>
    </row>
    <row r="2443" spans="1:22" x14ac:dyDescent="0.25">
      <c r="A2443" t="s">
        <v>12061</v>
      </c>
      <c r="B2443" t="s">
        <v>12062</v>
      </c>
      <c r="C2443" t="s">
        <v>12063</v>
      </c>
      <c r="D2443" t="s">
        <v>11379</v>
      </c>
      <c r="E2443" t="s">
        <v>12058</v>
      </c>
      <c r="G2443">
        <v>15</v>
      </c>
      <c r="H2443" s="1" t="s">
        <v>47</v>
      </c>
      <c r="I2443" t="s">
        <v>12064</v>
      </c>
      <c r="J2443" t="s">
        <v>12065</v>
      </c>
      <c r="K2443">
        <v>150</v>
      </c>
      <c r="L2443">
        <v>2250</v>
      </c>
      <c r="M2443">
        <v>27</v>
      </c>
      <c r="N2443">
        <v>27</v>
      </c>
      <c r="O2443">
        <v>27</v>
      </c>
      <c r="P2443">
        <v>0</v>
      </c>
      <c r="Q2443">
        <v>0</v>
      </c>
      <c r="R2443">
        <v>0</v>
      </c>
      <c r="S2443" t="s">
        <v>24</v>
      </c>
      <c r="T2443">
        <v>0</v>
      </c>
      <c r="U2443">
        <v>0</v>
      </c>
      <c r="V2443" t="str">
        <f t="shared" si="39"/>
        <v>SIM</v>
      </c>
    </row>
    <row r="2444" spans="1:22" x14ac:dyDescent="0.25">
      <c r="A2444" t="s">
        <v>12066</v>
      </c>
      <c r="B2444" t="s">
        <v>12067</v>
      </c>
      <c r="C2444" t="s">
        <v>12068</v>
      </c>
      <c r="D2444" t="s">
        <v>11379</v>
      </c>
      <c r="E2444" t="s">
        <v>12058</v>
      </c>
      <c r="G2444">
        <v>15</v>
      </c>
      <c r="H2444" s="1" t="s">
        <v>47</v>
      </c>
      <c r="I2444" t="s">
        <v>12069</v>
      </c>
      <c r="J2444" t="s">
        <v>17515</v>
      </c>
      <c r="K2444">
        <v>150</v>
      </c>
      <c r="L2444">
        <v>2250</v>
      </c>
      <c r="M2444">
        <v>27</v>
      </c>
      <c r="N2444">
        <v>27</v>
      </c>
      <c r="O2444">
        <v>27</v>
      </c>
      <c r="P2444">
        <v>0</v>
      </c>
      <c r="Q2444">
        <v>0</v>
      </c>
      <c r="R2444">
        <v>0</v>
      </c>
      <c r="S2444" t="s">
        <v>24</v>
      </c>
      <c r="T2444">
        <v>0</v>
      </c>
      <c r="U2444">
        <v>0</v>
      </c>
      <c r="V2444" t="str">
        <f t="shared" si="39"/>
        <v>SIM</v>
      </c>
    </row>
    <row r="2445" spans="1:22" x14ac:dyDescent="0.25">
      <c r="A2445" t="s">
        <v>12070</v>
      </c>
      <c r="B2445" t="s">
        <v>12071</v>
      </c>
      <c r="C2445" t="s">
        <v>12072</v>
      </c>
      <c r="D2445" t="s">
        <v>11379</v>
      </c>
      <c r="E2445" t="s">
        <v>12073</v>
      </c>
      <c r="G2445">
        <v>15</v>
      </c>
      <c r="H2445" s="1" t="s">
        <v>47</v>
      </c>
      <c r="I2445" t="s">
        <v>12074</v>
      </c>
      <c r="J2445" t="s">
        <v>12075</v>
      </c>
      <c r="K2445">
        <v>200</v>
      </c>
      <c r="L2445">
        <v>3000</v>
      </c>
      <c r="M2445">
        <v>30</v>
      </c>
      <c r="N2445">
        <v>30</v>
      </c>
      <c r="O2445">
        <v>30</v>
      </c>
      <c r="P2445">
        <v>0</v>
      </c>
      <c r="Q2445">
        <v>0</v>
      </c>
      <c r="R2445">
        <v>0</v>
      </c>
      <c r="S2445" t="s">
        <v>24</v>
      </c>
      <c r="T2445">
        <v>0</v>
      </c>
      <c r="U2445">
        <v>0</v>
      </c>
      <c r="V2445" t="str">
        <f t="shared" si="39"/>
        <v>SIM</v>
      </c>
    </row>
    <row r="2446" spans="1:22" x14ac:dyDescent="0.25">
      <c r="A2446" t="s">
        <v>12076</v>
      </c>
      <c r="B2446" t="s">
        <v>12077</v>
      </c>
      <c r="C2446" t="s">
        <v>12078</v>
      </c>
      <c r="D2446" t="s">
        <v>11379</v>
      </c>
      <c r="E2446" t="s">
        <v>12073</v>
      </c>
      <c r="G2446">
        <v>15</v>
      </c>
      <c r="H2446" s="1" t="s">
        <v>47</v>
      </c>
      <c r="I2446" t="s">
        <v>12079</v>
      </c>
      <c r="J2446" t="s">
        <v>12080</v>
      </c>
      <c r="K2446">
        <v>200</v>
      </c>
      <c r="L2446">
        <v>3000</v>
      </c>
      <c r="M2446">
        <v>30</v>
      </c>
      <c r="N2446">
        <v>30</v>
      </c>
      <c r="O2446">
        <v>30</v>
      </c>
      <c r="P2446">
        <v>0</v>
      </c>
      <c r="Q2446">
        <v>0</v>
      </c>
      <c r="R2446">
        <v>0</v>
      </c>
      <c r="S2446" t="s">
        <v>24</v>
      </c>
      <c r="T2446">
        <v>0</v>
      </c>
      <c r="U2446">
        <v>0</v>
      </c>
      <c r="V2446" t="str">
        <f t="shared" si="39"/>
        <v>SIM</v>
      </c>
    </row>
    <row r="2447" spans="1:22" x14ac:dyDescent="0.25">
      <c r="A2447" t="s">
        <v>12081</v>
      </c>
      <c r="B2447" t="s">
        <v>12082</v>
      </c>
      <c r="C2447" t="s">
        <v>12083</v>
      </c>
      <c r="D2447" t="s">
        <v>11379</v>
      </c>
      <c r="E2447" t="s">
        <v>12073</v>
      </c>
      <c r="G2447">
        <v>15</v>
      </c>
      <c r="H2447" s="1" t="s">
        <v>47</v>
      </c>
      <c r="I2447" t="s">
        <v>12084</v>
      </c>
      <c r="J2447" t="s">
        <v>12085</v>
      </c>
      <c r="K2447">
        <v>200</v>
      </c>
      <c r="L2447">
        <v>3000</v>
      </c>
      <c r="M2447">
        <v>30</v>
      </c>
      <c r="N2447">
        <v>30</v>
      </c>
      <c r="O2447">
        <v>30</v>
      </c>
      <c r="P2447">
        <v>0</v>
      </c>
      <c r="Q2447">
        <v>0</v>
      </c>
      <c r="R2447">
        <v>0</v>
      </c>
      <c r="S2447" t="s">
        <v>24</v>
      </c>
      <c r="T2447">
        <v>0</v>
      </c>
      <c r="U2447">
        <v>0</v>
      </c>
      <c r="V2447" t="str">
        <f t="shared" si="39"/>
        <v>SIM</v>
      </c>
    </row>
    <row r="2448" spans="1:22" x14ac:dyDescent="0.25">
      <c r="A2448" t="s">
        <v>12086</v>
      </c>
      <c r="B2448" t="s">
        <v>12087</v>
      </c>
      <c r="C2448" t="s">
        <v>12088</v>
      </c>
      <c r="D2448" t="s">
        <v>11379</v>
      </c>
      <c r="E2448" t="s">
        <v>12058</v>
      </c>
      <c r="G2448">
        <v>15</v>
      </c>
      <c r="H2448" s="1" t="s">
        <v>47</v>
      </c>
      <c r="I2448" t="s">
        <v>12089</v>
      </c>
      <c r="J2448" t="s">
        <v>12090</v>
      </c>
      <c r="K2448">
        <v>150</v>
      </c>
      <c r="L2448">
        <v>2250</v>
      </c>
      <c r="M2448">
        <v>27</v>
      </c>
      <c r="N2448">
        <v>27</v>
      </c>
      <c r="O2448">
        <v>27</v>
      </c>
      <c r="P2448">
        <v>0</v>
      </c>
      <c r="Q2448">
        <v>0</v>
      </c>
      <c r="R2448">
        <v>0</v>
      </c>
      <c r="S2448" t="s">
        <v>24</v>
      </c>
      <c r="T2448">
        <v>0</v>
      </c>
      <c r="U2448">
        <v>0</v>
      </c>
      <c r="V2448" t="str">
        <f t="shared" si="39"/>
        <v>SIM</v>
      </c>
    </row>
    <row r="2449" spans="1:22" x14ac:dyDescent="0.25">
      <c r="A2449" t="s">
        <v>12091</v>
      </c>
      <c r="B2449" t="s">
        <v>12092</v>
      </c>
      <c r="C2449" t="s">
        <v>12093</v>
      </c>
      <c r="D2449" t="s">
        <v>11379</v>
      </c>
      <c r="E2449" t="s">
        <v>12073</v>
      </c>
      <c r="G2449">
        <v>15</v>
      </c>
      <c r="H2449" s="1" t="s">
        <v>47</v>
      </c>
      <c r="I2449" t="s">
        <v>12094</v>
      </c>
      <c r="J2449" t="s">
        <v>12095</v>
      </c>
      <c r="K2449">
        <v>200</v>
      </c>
      <c r="L2449">
        <v>3000</v>
      </c>
      <c r="M2449">
        <v>30</v>
      </c>
      <c r="N2449">
        <v>30</v>
      </c>
      <c r="O2449">
        <v>30</v>
      </c>
      <c r="P2449">
        <v>0</v>
      </c>
      <c r="Q2449">
        <v>0</v>
      </c>
      <c r="R2449">
        <v>0</v>
      </c>
      <c r="S2449" t="s">
        <v>24</v>
      </c>
      <c r="T2449">
        <v>0</v>
      </c>
      <c r="U2449">
        <v>0</v>
      </c>
      <c r="V2449" t="str">
        <f t="shared" si="39"/>
        <v>SIM</v>
      </c>
    </row>
    <row r="2450" spans="1:22" x14ac:dyDescent="0.25">
      <c r="A2450" t="s">
        <v>12096</v>
      </c>
      <c r="B2450" t="s">
        <v>12097</v>
      </c>
      <c r="C2450" t="s">
        <v>12098</v>
      </c>
      <c r="D2450" t="s">
        <v>11379</v>
      </c>
      <c r="E2450" t="s">
        <v>12058</v>
      </c>
      <c r="G2450">
        <v>8</v>
      </c>
      <c r="H2450" s="1" t="s">
        <v>47</v>
      </c>
      <c r="I2450" t="s">
        <v>12099</v>
      </c>
      <c r="J2450" t="s">
        <v>12100</v>
      </c>
      <c r="K2450">
        <v>350</v>
      </c>
      <c r="L2450">
        <v>2800</v>
      </c>
      <c r="M2450">
        <v>30</v>
      </c>
      <c r="N2450">
        <v>28</v>
      </c>
      <c r="O2450">
        <v>30</v>
      </c>
      <c r="P2450">
        <v>0</v>
      </c>
      <c r="Q2450">
        <v>0</v>
      </c>
      <c r="R2450">
        <v>0</v>
      </c>
      <c r="S2450" t="s">
        <v>24</v>
      </c>
      <c r="T2450">
        <v>0</v>
      </c>
      <c r="U2450">
        <v>0</v>
      </c>
      <c r="V2450" t="str">
        <f t="shared" si="39"/>
        <v>SIM</v>
      </c>
    </row>
    <row r="2451" spans="1:22" x14ac:dyDescent="0.25">
      <c r="A2451" t="s">
        <v>12101</v>
      </c>
      <c r="B2451" t="s">
        <v>12102</v>
      </c>
      <c r="C2451" t="s">
        <v>12103</v>
      </c>
      <c r="D2451" t="s">
        <v>11379</v>
      </c>
      <c r="E2451" t="s">
        <v>11380</v>
      </c>
      <c r="G2451">
        <v>2</v>
      </c>
      <c r="H2451" s="1" t="s">
        <v>47</v>
      </c>
      <c r="I2451" t="s">
        <v>12104</v>
      </c>
      <c r="J2451" t="s">
        <v>12105</v>
      </c>
      <c r="K2451">
        <v>1900</v>
      </c>
      <c r="L2451">
        <v>3800</v>
      </c>
      <c r="M2451">
        <v>28</v>
      </c>
      <c r="N2451">
        <v>28</v>
      </c>
      <c r="O2451">
        <v>40</v>
      </c>
      <c r="P2451">
        <v>0</v>
      </c>
      <c r="Q2451">
        <v>0</v>
      </c>
      <c r="R2451">
        <v>0</v>
      </c>
      <c r="S2451" t="s">
        <v>24</v>
      </c>
      <c r="T2451">
        <v>0</v>
      </c>
      <c r="U2451">
        <v>0</v>
      </c>
      <c r="V2451" t="str">
        <f t="shared" si="39"/>
        <v>SIM</v>
      </c>
    </row>
    <row r="2452" spans="1:22" x14ac:dyDescent="0.25">
      <c r="A2452" t="s">
        <v>12106</v>
      </c>
      <c r="B2452" t="s">
        <v>12107</v>
      </c>
      <c r="C2452" t="s">
        <v>12108</v>
      </c>
      <c r="D2452" t="s">
        <v>11379</v>
      </c>
      <c r="E2452" t="s">
        <v>11380</v>
      </c>
      <c r="G2452">
        <v>2</v>
      </c>
      <c r="H2452" s="1" t="s">
        <v>47</v>
      </c>
      <c r="I2452" t="s">
        <v>12109</v>
      </c>
      <c r="J2452" t="s">
        <v>12110</v>
      </c>
      <c r="K2452">
        <v>1900</v>
      </c>
      <c r="L2452">
        <v>3800</v>
      </c>
      <c r="M2452">
        <v>28</v>
      </c>
      <c r="N2452">
        <v>28</v>
      </c>
      <c r="O2452">
        <v>40</v>
      </c>
      <c r="P2452">
        <v>0</v>
      </c>
      <c r="Q2452">
        <v>0</v>
      </c>
      <c r="R2452">
        <v>0</v>
      </c>
      <c r="S2452" t="s">
        <v>24</v>
      </c>
      <c r="T2452">
        <v>0</v>
      </c>
      <c r="U2452">
        <v>0</v>
      </c>
      <c r="V2452" t="str">
        <f t="shared" si="39"/>
        <v>SIM</v>
      </c>
    </row>
    <row r="2453" spans="1:22" x14ac:dyDescent="0.25">
      <c r="A2453" t="s">
        <v>12111</v>
      </c>
      <c r="B2453" t="s">
        <v>12112</v>
      </c>
      <c r="C2453" t="s">
        <v>12113</v>
      </c>
      <c r="D2453" t="s">
        <v>11379</v>
      </c>
      <c r="E2453" t="s">
        <v>11380</v>
      </c>
      <c r="G2453">
        <v>2</v>
      </c>
      <c r="H2453" s="1" t="s">
        <v>47</v>
      </c>
      <c r="I2453" t="s">
        <v>12114</v>
      </c>
      <c r="J2453" t="s">
        <v>12115</v>
      </c>
      <c r="K2453">
        <v>1900</v>
      </c>
      <c r="L2453">
        <v>3800</v>
      </c>
      <c r="M2453">
        <v>28</v>
      </c>
      <c r="N2453">
        <v>28</v>
      </c>
      <c r="O2453">
        <v>40</v>
      </c>
      <c r="P2453">
        <v>0</v>
      </c>
      <c r="Q2453">
        <v>0</v>
      </c>
      <c r="R2453">
        <v>0</v>
      </c>
      <c r="S2453" t="s">
        <v>24</v>
      </c>
      <c r="T2453">
        <v>0</v>
      </c>
      <c r="U2453">
        <v>0</v>
      </c>
      <c r="V2453" t="str">
        <f t="shared" si="39"/>
        <v>SIM</v>
      </c>
    </row>
    <row r="2454" spans="1:22" x14ac:dyDescent="0.25">
      <c r="A2454" t="s">
        <v>12116</v>
      </c>
      <c r="B2454" t="s">
        <v>12117</v>
      </c>
      <c r="C2454" t="s">
        <v>12118</v>
      </c>
      <c r="D2454" t="s">
        <v>11379</v>
      </c>
      <c r="E2454" t="s">
        <v>11380</v>
      </c>
      <c r="G2454">
        <v>2</v>
      </c>
      <c r="H2454" s="1" t="s">
        <v>47</v>
      </c>
      <c r="I2454" t="s">
        <v>12119</v>
      </c>
      <c r="J2454" t="s">
        <v>12120</v>
      </c>
      <c r="K2454">
        <v>1900</v>
      </c>
      <c r="L2454">
        <v>3800</v>
      </c>
      <c r="M2454">
        <v>28</v>
      </c>
      <c r="N2454">
        <v>28</v>
      </c>
      <c r="O2454">
        <v>40</v>
      </c>
      <c r="P2454">
        <v>0</v>
      </c>
      <c r="Q2454">
        <v>0</v>
      </c>
      <c r="R2454">
        <v>0</v>
      </c>
      <c r="S2454" t="s">
        <v>24</v>
      </c>
      <c r="T2454">
        <v>0</v>
      </c>
      <c r="U2454">
        <v>0</v>
      </c>
      <c r="V2454" t="str">
        <f t="shared" si="39"/>
        <v>SIM</v>
      </c>
    </row>
    <row r="2455" spans="1:22" x14ac:dyDescent="0.25">
      <c r="A2455" t="s">
        <v>12121</v>
      </c>
      <c r="B2455" t="s">
        <v>12122</v>
      </c>
      <c r="C2455" t="s">
        <v>12123</v>
      </c>
      <c r="D2455" t="s">
        <v>11379</v>
      </c>
      <c r="E2455" t="s">
        <v>12058</v>
      </c>
      <c r="G2455">
        <v>15</v>
      </c>
      <c r="H2455" s="1" t="s">
        <v>47</v>
      </c>
      <c r="I2455" t="s">
        <v>12124</v>
      </c>
      <c r="J2455" t="s">
        <v>12125</v>
      </c>
      <c r="K2455">
        <v>150</v>
      </c>
      <c r="L2455">
        <v>2250</v>
      </c>
      <c r="M2455">
        <v>30</v>
      </c>
      <c r="N2455">
        <v>15</v>
      </c>
      <c r="O2455">
        <v>15</v>
      </c>
      <c r="P2455">
        <v>0</v>
      </c>
      <c r="Q2455">
        <v>0</v>
      </c>
      <c r="R2455">
        <v>0</v>
      </c>
      <c r="S2455" t="s">
        <v>24</v>
      </c>
      <c r="T2455">
        <v>0</v>
      </c>
      <c r="U2455">
        <v>0</v>
      </c>
      <c r="V2455" t="str">
        <f t="shared" si="39"/>
        <v>SIM</v>
      </c>
    </row>
    <row r="2456" spans="1:22" x14ac:dyDescent="0.25">
      <c r="A2456" t="s">
        <v>12126</v>
      </c>
      <c r="B2456" t="s">
        <v>12127</v>
      </c>
      <c r="C2456" t="s">
        <v>12128</v>
      </c>
      <c r="D2456" t="s">
        <v>11379</v>
      </c>
      <c r="E2456" t="s">
        <v>11380</v>
      </c>
      <c r="G2456">
        <v>15</v>
      </c>
      <c r="H2456" s="1" t="s">
        <v>47</v>
      </c>
      <c r="I2456" t="s">
        <v>12129</v>
      </c>
      <c r="J2456" t="s">
        <v>12130</v>
      </c>
      <c r="K2456">
        <v>120</v>
      </c>
      <c r="L2456">
        <v>1800</v>
      </c>
      <c r="M2456">
        <v>20</v>
      </c>
      <c r="N2456">
        <v>20</v>
      </c>
      <c r="O2456">
        <v>20</v>
      </c>
      <c r="P2456">
        <v>0</v>
      </c>
      <c r="Q2456">
        <v>0</v>
      </c>
      <c r="R2456">
        <v>0</v>
      </c>
      <c r="S2456" t="s">
        <v>24</v>
      </c>
      <c r="T2456">
        <v>0</v>
      </c>
      <c r="U2456">
        <v>0</v>
      </c>
      <c r="V2456" t="str">
        <f t="shared" si="39"/>
        <v>SIM</v>
      </c>
    </row>
    <row r="2457" spans="1:22" x14ac:dyDescent="0.25">
      <c r="A2457" t="s">
        <v>12131</v>
      </c>
      <c r="B2457" t="s">
        <v>12132</v>
      </c>
      <c r="C2457" t="s">
        <v>12133</v>
      </c>
      <c r="D2457" t="s">
        <v>11379</v>
      </c>
      <c r="E2457" t="s">
        <v>11380</v>
      </c>
      <c r="F2457" t="s">
        <v>17516</v>
      </c>
      <c r="G2457">
        <v>15</v>
      </c>
      <c r="H2457" s="1" t="s">
        <v>47</v>
      </c>
      <c r="I2457" t="s">
        <v>12134</v>
      </c>
      <c r="J2457" t="s">
        <v>12135</v>
      </c>
      <c r="K2457">
        <v>120</v>
      </c>
      <c r="L2457">
        <v>1800</v>
      </c>
      <c r="M2457">
        <v>20</v>
      </c>
      <c r="N2457">
        <v>20</v>
      </c>
      <c r="O2457">
        <v>20</v>
      </c>
      <c r="P2457">
        <v>0</v>
      </c>
      <c r="Q2457">
        <v>0</v>
      </c>
      <c r="R2457">
        <v>0</v>
      </c>
      <c r="S2457" t="s">
        <v>24</v>
      </c>
      <c r="T2457">
        <v>0</v>
      </c>
      <c r="U2457">
        <v>0</v>
      </c>
      <c r="V2457" t="str">
        <f t="shared" si="39"/>
        <v>SIM</v>
      </c>
    </row>
    <row r="2458" spans="1:22" x14ac:dyDescent="0.25">
      <c r="A2458" t="s">
        <v>12136</v>
      </c>
      <c r="B2458" t="s">
        <v>12137</v>
      </c>
      <c r="C2458" t="s">
        <v>7130</v>
      </c>
      <c r="D2458" t="s">
        <v>11379</v>
      </c>
      <c r="E2458" t="s">
        <v>11380</v>
      </c>
      <c r="G2458">
        <v>15</v>
      </c>
      <c r="H2458" s="1" t="s">
        <v>47</v>
      </c>
      <c r="I2458" t="s">
        <v>12138</v>
      </c>
      <c r="J2458" t="s">
        <v>12139</v>
      </c>
      <c r="K2458">
        <v>120</v>
      </c>
      <c r="L2458">
        <v>1800</v>
      </c>
      <c r="M2458">
        <v>20</v>
      </c>
      <c r="N2458">
        <v>20</v>
      </c>
      <c r="O2458">
        <v>20</v>
      </c>
      <c r="P2458">
        <v>0</v>
      </c>
      <c r="Q2458">
        <v>0</v>
      </c>
      <c r="R2458">
        <v>0</v>
      </c>
      <c r="S2458" t="s">
        <v>24</v>
      </c>
      <c r="T2458">
        <v>0</v>
      </c>
      <c r="U2458">
        <v>0</v>
      </c>
      <c r="V2458" t="str">
        <f t="shared" si="39"/>
        <v>SIM</v>
      </c>
    </row>
    <row r="2459" spans="1:22" x14ac:dyDescent="0.25">
      <c r="A2459" t="s">
        <v>12140</v>
      </c>
      <c r="B2459" t="s">
        <v>12141</v>
      </c>
      <c r="C2459" t="s">
        <v>2902</v>
      </c>
      <c r="D2459" t="s">
        <v>11379</v>
      </c>
      <c r="E2459" t="s">
        <v>11380</v>
      </c>
      <c r="G2459">
        <v>15</v>
      </c>
      <c r="H2459" s="1" t="s">
        <v>47</v>
      </c>
      <c r="I2459" t="s">
        <v>12142</v>
      </c>
      <c r="J2459" t="s">
        <v>12143</v>
      </c>
      <c r="K2459">
        <v>170</v>
      </c>
      <c r="L2459">
        <v>2550</v>
      </c>
      <c r="M2459">
        <v>30</v>
      </c>
      <c r="N2459">
        <v>20</v>
      </c>
      <c r="O2459">
        <v>20</v>
      </c>
      <c r="P2459">
        <v>0</v>
      </c>
      <c r="Q2459">
        <v>0</v>
      </c>
      <c r="R2459">
        <v>0</v>
      </c>
      <c r="S2459" t="s">
        <v>24</v>
      </c>
      <c r="T2459">
        <v>0</v>
      </c>
      <c r="U2459">
        <v>0</v>
      </c>
      <c r="V2459" t="str">
        <f t="shared" si="39"/>
        <v>SIM</v>
      </c>
    </row>
    <row r="2460" spans="1:22" x14ac:dyDescent="0.25">
      <c r="A2460" t="s">
        <v>12144</v>
      </c>
      <c r="B2460" t="s">
        <v>12145</v>
      </c>
      <c r="C2460" t="s">
        <v>12146</v>
      </c>
      <c r="D2460" t="s">
        <v>11379</v>
      </c>
      <c r="E2460" t="s">
        <v>11380</v>
      </c>
      <c r="F2460" t="s">
        <v>17516</v>
      </c>
      <c r="G2460">
        <v>15</v>
      </c>
      <c r="H2460" s="1" t="s">
        <v>47</v>
      </c>
      <c r="I2460" t="s">
        <v>12147</v>
      </c>
      <c r="J2460" t="s">
        <v>12148</v>
      </c>
      <c r="K2460">
        <v>170</v>
      </c>
      <c r="L2460">
        <v>2550</v>
      </c>
      <c r="M2460">
        <v>30</v>
      </c>
      <c r="N2460">
        <v>20</v>
      </c>
      <c r="O2460">
        <v>20</v>
      </c>
      <c r="P2460">
        <v>0</v>
      </c>
      <c r="Q2460">
        <v>0</v>
      </c>
      <c r="R2460">
        <v>0</v>
      </c>
      <c r="S2460" t="s">
        <v>24</v>
      </c>
      <c r="T2460">
        <v>0</v>
      </c>
      <c r="U2460">
        <v>0</v>
      </c>
      <c r="V2460" t="str">
        <f t="shared" si="39"/>
        <v>SIM</v>
      </c>
    </row>
    <row r="2461" spans="1:22" x14ac:dyDescent="0.25">
      <c r="A2461" t="s">
        <v>12149</v>
      </c>
      <c r="B2461" t="s">
        <v>12150</v>
      </c>
      <c r="C2461" t="s">
        <v>12151</v>
      </c>
      <c r="D2461" t="s">
        <v>11379</v>
      </c>
      <c r="E2461" t="s">
        <v>12058</v>
      </c>
      <c r="G2461">
        <v>15</v>
      </c>
      <c r="H2461" s="1" t="s">
        <v>47</v>
      </c>
      <c r="I2461" t="s">
        <v>12152</v>
      </c>
      <c r="J2461" t="s">
        <v>12153</v>
      </c>
      <c r="K2461">
        <v>600</v>
      </c>
      <c r="L2461">
        <v>9000</v>
      </c>
      <c r="M2461">
        <v>30</v>
      </c>
      <c r="N2461">
        <v>20</v>
      </c>
      <c r="O2461">
        <v>20</v>
      </c>
      <c r="P2461">
        <v>0</v>
      </c>
      <c r="Q2461">
        <v>0</v>
      </c>
      <c r="R2461">
        <v>0</v>
      </c>
      <c r="S2461" t="s">
        <v>24</v>
      </c>
      <c r="T2461">
        <v>0</v>
      </c>
      <c r="U2461">
        <v>0</v>
      </c>
      <c r="V2461" t="str">
        <f t="shared" si="39"/>
        <v>SIM</v>
      </c>
    </row>
    <row r="2462" spans="1:22" x14ac:dyDescent="0.25">
      <c r="A2462" t="s">
        <v>12154</v>
      </c>
      <c r="B2462" t="s">
        <v>12155</v>
      </c>
      <c r="C2462" t="s">
        <v>12156</v>
      </c>
      <c r="D2462" t="s">
        <v>12157</v>
      </c>
      <c r="E2462" t="s">
        <v>2434</v>
      </c>
      <c r="F2462" t="s">
        <v>2435</v>
      </c>
      <c r="G2462">
        <v>24</v>
      </c>
      <c r="H2462" s="1" t="s">
        <v>47</v>
      </c>
      <c r="I2462" t="s">
        <v>12158</v>
      </c>
      <c r="J2462" t="s">
        <v>12159</v>
      </c>
      <c r="K2462">
        <v>205</v>
      </c>
      <c r="L2462">
        <v>4920</v>
      </c>
      <c r="M2462">
        <v>6.3</v>
      </c>
      <c r="N2462">
        <v>6.3</v>
      </c>
      <c r="O2462">
        <v>7.5</v>
      </c>
      <c r="P2462">
        <v>31.2</v>
      </c>
      <c r="Q2462">
        <v>24</v>
      </c>
      <c r="R2462">
        <v>17.2</v>
      </c>
      <c r="S2462" t="s">
        <v>24</v>
      </c>
      <c r="T2462">
        <v>0</v>
      </c>
      <c r="U2462">
        <v>0</v>
      </c>
      <c r="V2462" t="str">
        <f t="shared" si="39"/>
        <v>SIM</v>
      </c>
    </row>
    <row r="2463" spans="1:22" x14ac:dyDescent="0.25">
      <c r="A2463" t="s">
        <v>12160</v>
      </c>
      <c r="B2463" t="s">
        <v>12161</v>
      </c>
      <c r="C2463" t="s">
        <v>12162</v>
      </c>
      <c r="D2463" t="s">
        <v>12157</v>
      </c>
      <c r="E2463" t="s">
        <v>2434</v>
      </c>
      <c r="F2463" t="s">
        <v>2435</v>
      </c>
      <c r="G2463">
        <v>24</v>
      </c>
      <c r="H2463" s="1" t="s">
        <v>47</v>
      </c>
      <c r="I2463" t="s">
        <v>12163</v>
      </c>
      <c r="J2463" t="s">
        <v>12164</v>
      </c>
      <c r="K2463">
        <v>205</v>
      </c>
      <c r="L2463">
        <v>4920</v>
      </c>
      <c r="M2463">
        <v>6.3</v>
      </c>
      <c r="N2463">
        <v>6.3</v>
      </c>
      <c r="O2463">
        <v>7.5</v>
      </c>
      <c r="P2463">
        <v>31.2</v>
      </c>
      <c r="Q2463">
        <v>24</v>
      </c>
      <c r="R2463">
        <v>17.2</v>
      </c>
      <c r="S2463" t="s">
        <v>24</v>
      </c>
      <c r="T2463">
        <v>0</v>
      </c>
      <c r="U2463">
        <v>0</v>
      </c>
      <c r="V2463" t="str">
        <f t="shared" si="39"/>
        <v>SIM</v>
      </c>
    </row>
    <row r="2464" spans="1:22" x14ac:dyDescent="0.25">
      <c r="A2464" t="s">
        <v>12165</v>
      </c>
      <c r="B2464" t="s">
        <v>12166</v>
      </c>
      <c r="C2464" t="s">
        <v>12167</v>
      </c>
      <c r="D2464" t="s">
        <v>12157</v>
      </c>
      <c r="E2464" t="s">
        <v>2434</v>
      </c>
      <c r="F2464" t="s">
        <v>2435</v>
      </c>
      <c r="G2464">
        <v>24</v>
      </c>
      <c r="H2464" s="1" t="s">
        <v>47</v>
      </c>
      <c r="I2464" t="s">
        <v>12168</v>
      </c>
      <c r="J2464" t="s">
        <v>12169</v>
      </c>
      <c r="K2464">
        <v>220</v>
      </c>
      <c r="L2464">
        <v>5280</v>
      </c>
      <c r="M2464">
        <v>10.5</v>
      </c>
      <c r="N2464">
        <v>6.5</v>
      </c>
      <c r="O2464">
        <v>8</v>
      </c>
      <c r="P2464">
        <v>31.2</v>
      </c>
      <c r="Q2464">
        <v>24</v>
      </c>
      <c r="R2464">
        <v>17.2</v>
      </c>
      <c r="S2464" t="s">
        <v>24</v>
      </c>
      <c r="T2464">
        <v>0</v>
      </c>
      <c r="U2464">
        <v>0</v>
      </c>
      <c r="V2464" t="str">
        <f t="shared" si="39"/>
        <v>SIM</v>
      </c>
    </row>
    <row r="2465" spans="1:22" x14ac:dyDescent="0.25">
      <c r="A2465" t="s">
        <v>12170</v>
      </c>
      <c r="B2465" t="s">
        <v>12171</v>
      </c>
      <c r="C2465" t="s">
        <v>12172</v>
      </c>
      <c r="D2465" t="s">
        <v>12157</v>
      </c>
      <c r="E2465" t="s">
        <v>2434</v>
      </c>
      <c r="F2465" t="s">
        <v>2435</v>
      </c>
      <c r="G2465">
        <v>24</v>
      </c>
      <c r="H2465" s="1" t="s">
        <v>47</v>
      </c>
      <c r="I2465" t="s">
        <v>12173</v>
      </c>
      <c r="J2465" t="s">
        <v>12174</v>
      </c>
      <c r="K2465">
        <v>285</v>
      </c>
      <c r="L2465">
        <v>6840</v>
      </c>
      <c r="M2465">
        <v>8</v>
      </c>
      <c r="N2465">
        <v>8</v>
      </c>
      <c r="O2465">
        <v>9.5</v>
      </c>
      <c r="P2465">
        <v>51</v>
      </c>
      <c r="Q2465">
        <v>26.5</v>
      </c>
      <c r="R2465">
        <v>20</v>
      </c>
      <c r="S2465" t="s">
        <v>24</v>
      </c>
      <c r="T2465">
        <v>0</v>
      </c>
      <c r="U2465">
        <v>0</v>
      </c>
      <c r="V2465" t="str">
        <f t="shared" si="39"/>
        <v>SIM</v>
      </c>
    </row>
    <row r="2466" spans="1:22" x14ac:dyDescent="0.25">
      <c r="A2466" t="s">
        <v>12175</v>
      </c>
      <c r="B2466" t="s">
        <v>12176</v>
      </c>
      <c r="C2466" t="s">
        <v>12151</v>
      </c>
      <c r="D2466" t="s">
        <v>12157</v>
      </c>
      <c r="E2466" t="s">
        <v>2434</v>
      </c>
      <c r="F2466" t="s">
        <v>2435</v>
      </c>
      <c r="G2466">
        <v>24</v>
      </c>
      <c r="H2466" s="1" t="s">
        <v>47</v>
      </c>
      <c r="I2466" t="s">
        <v>12177</v>
      </c>
      <c r="J2466" t="s">
        <v>12178</v>
      </c>
      <c r="K2466">
        <v>285</v>
      </c>
      <c r="L2466">
        <v>6840</v>
      </c>
      <c r="M2466">
        <v>8</v>
      </c>
      <c r="N2466">
        <v>8</v>
      </c>
      <c r="O2466">
        <v>9.5</v>
      </c>
      <c r="P2466">
        <v>51</v>
      </c>
      <c r="Q2466">
        <v>26.5</v>
      </c>
      <c r="R2466">
        <v>20</v>
      </c>
      <c r="S2466" t="s">
        <v>24</v>
      </c>
      <c r="T2466">
        <v>0</v>
      </c>
      <c r="U2466">
        <v>0</v>
      </c>
      <c r="V2466" t="str">
        <f t="shared" si="39"/>
        <v>SIM</v>
      </c>
    </row>
    <row r="2467" spans="1:22" x14ac:dyDescent="0.25">
      <c r="A2467" t="s">
        <v>12179</v>
      </c>
      <c r="B2467" t="s">
        <v>12180</v>
      </c>
      <c r="C2467" t="s">
        <v>12181</v>
      </c>
      <c r="D2467" t="s">
        <v>12157</v>
      </c>
      <c r="E2467" t="s">
        <v>2434</v>
      </c>
      <c r="F2467" t="s">
        <v>2435</v>
      </c>
      <c r="G2467">
        <v>24</v>
      </c>
      <c r="H2467" s="1" t="s">
        <v>47</v>
      </c>
      <c r="I2467" t="s">
        <v>12182</v>
      </c>
      <c r="J2467" t="s">
        <v>12183</v>
      </c>
      <c r="K2467">
        <v>305</v>
      </c>
      <c r="L2467">
        <v>7320</v>
      </c>
      <c r="M2467">
        <v>12.5</v>
      </c>
      <c r="N2467">
        <v>8</v>
      </c>
      <c r="O2467">
        <v>9.5</v>
      </c>
      <c r="P2467">
        <v>51.7</v>
      </c>
      <c r="Q2467">
        <v>27.5</v>
      </c>
      <c r="R2467">
        <v>20</v>
      </c>
      <c r="S2467" t="s">
        <v>24</v>
      </c>
      <c r="T2467">
        <v>0</v>
      </c>
      <c r="U2467">
        <v>0</v>
      </c>
      <c r="V2467" t="str">
        <f t="shared" si="39"/>
        <v>SIM</v>
      </c>
    </row>
    <row r="2468" spans="1:22" x14ac:dyDescent="0.25">
      <c r="A2468" t="s">
        <v>12184</v>
      </c>
      <c r="B2468" t="s">
        <v>12185</v>
      </c>
      <c r="C2468" t="s">
        <v>12186</v>
      </c>
      <c r="D2468" t="s">
        <v>12157</v>
      </c>
      <c r="E2468" t="s">
        <v>2434</v>
      </c>
      <c r="F2468" t="s">
        <v>2435</v>
      </c>
      <c r="G2468">
        <v>24</v>
      </c>
      <c r="H2468" s="1" t="s">
        <v>47</v>
      </c>
      <c r="I2468" t="s">
        <v>12187</v>
      </c>
      <c r="J2468" t="s">
        <v>12188</v>
      </c>
      <c r="K2468">
        <v>295</v>
      </c>
      <c r="L2468">
        <v>7080</v>
      </c>
      <c r="M2468">
        <v>8</v>
      </c>
      <c r="N2468">
        <v>8</v>
      </c>
      <c r="O2468">
        <v>9.5</v>
      </c>
      <c r="P2468">
        <v>39</v>
      </c>
      <c r="Q2468">
        <v>27</v>
      </c>
      <c r="R2468">
        <v>21</v>
      </c>
      <c r="S2468" t="s">
        <v>24</v>
      </c>
      <c r="T2468">
        <v>0</v>
      </c>
      <c r="U2468">
        <v>0</v>
      </c>
      <c r="V2468" t="str">
        <f t="shared" si="39"/>
        <v>SIM</v>
      </c>
    </row>
    <row r="2469" spans="1:22" x14ac:dyDescent="0.25">
      <c r="A2469" t="s">
        <v>12189</v>
      </c>
      <c r="B2469" t="s">
        <v>12190</v>
      </c>
      <c r="C2469" t="s">
        <v>12191</v>
      </c>
      <c r="D2469" t="s">
        <v>12157</v>
      </c>
      <c r="E2469" t="s">
        <v>2434</v>
      </c>
      <c r="F2469" t="s">
        <v>2435</v>
      </c>
      <c r="G2469">
        <v>24</v>
      </c>
      <c r="H2469" s="1" t="s">
        <v>47</v>
      </c>
      <c r="I2469" t="s">
        <v>12192</v>
      </c>
      <c r="J2469" t="s">
        <v>12193</v>
      </c>
      <c r="K2469">
        <v>295</v>
      </c>
      <c r="L2469">
        <v>7080</v>
      </c>
      <c r="M2469">
        <v>8</v>
      </c>
      <c r="N2469">
        <v>8</v>
      </c>
      <c r="O2469">
        <v>9.5</v>
      </c>
      <c r="P2469">
        <v>39</v>
      </c>
      <c r="Q2469">
        <v>27</v>
      </c>
      <c r="R2469">
        <v>21</v>
      </c>
      <c r="S2469" t="s">
        <v>24</v>
      </c>
      <c r="T2469">
        <v>0</v>
      </c>
      <c r="U2469">
        <v>0</v>
      </c>
      <c r="V2469" t="str">
        <f t="shared" si="39"/>
        <v>SIM</v>
      </c>
    </row>
    <row r="2470" spans="1:22" x14ac:dyDescent="0.25">
      <c r="A2470" t="s">
        <v>12194</v>
      </c>
      <c r="B2470" t="s">
        <v>12195</v>
      </c>
      <c r="C2470" t="s">
        <v>12196</v>
      </c>
      <c r="D2470" t="s">
        <v>12157</v>
      </c>
      <c r="E2470" t="s">
        <v>2434</v>
      </c>
      <c r="F2470" t="s">
        <v>2435</v>
      </c>
      <c r="G2470">
        <v>24</v>
      </c>
      <c r="H2470" s="1" t="s">
        <v>47</v>
      </c>
      <c r="I2470" t="s">
        <v>12197</v>
      </c>
      <c r="J2470" t="s">
        <v>12198</v>
      </c>
      <c r="K2470">
        <v>310</v>
      </c>
      <c r="L2470">
        <v>7440</v>
      </c>
      <c r="M2470">
        <v>12.5</v>
      </c>
      <c r="N2470">
        <v>8</v>
      </c>
      <c r="O2470">
        <v>9.5</v>
      </c>
      <c r="P2470">
        <v>51</v>
      </c>
      <c r="Q2470">
        <v>26.5</v>
      </c>
      <c r="R2470">
        <v>20</v>
      </c>
      <c r="S2470" t="s">
        <v>24</v>
      </c>
      <c r="T2470">
        <v>0</v>
      </c>
      <c r="U2470">
        <v>0</v>
      </c>
      <c r="V2470" t="str">
        <f t="shared" si="39"/>
        <v>SIM</v>
      </c>
    </row>
    <row r="2471" spans="1:22" x14ac:dyDescent="0.25">
      <c r="A2471" t="s">
        <v>12199</v>
      </c>
      <c r="B2471" t="s">
        <v>12200</v>
      </c>
      <c r="C2471" t="s">
        <v>12201</v>
      </c>
      <c r="D2471" t="s">
        <v>12157</v>
      </c>
      <c r="E2471" t="s">
        <v>2434</v>
      </c>
      <c r="F2471" t="s">
        <v>2435</v>
      </c>
      <c r="G2471">
        <v>24</v>
      </c>
      <c r="H2471" s="1" t="s">
        <v>47</v>
      </c>
      <c r="I2471" t="s">
        <v>12202</v>
      </c>
      <c r="J2471" t="s">
        <v>12203</v>
      </c>
      <c r="K2471">
        <v>355</v>
      </c>
      <c r="L2471">
        <v>8520</v>
      </c>
      <c r="M2471">
        <v>8</v>
      </c>
      <c r="N2471">
        <v>8</v>
      </c>
      <c r="O2471">
        <v>8.8000000000000007</v>
      </c>
      <c r="P2471">
        <v>35</v>
      </c>
      <c r="Q2471">
        <v>34</v>
      </c>
      <c r="R2471">
        <v>18.5</v>
      </c>
      <c r="S2471" t="s">
        <v>24</v>
      </c>
      <c r="T2471">
        <v>0</v>
      </c>
      <c r="U2471">
        <v>0</v>
      </c>
      <c r="V2471" t="str">
        <f t="shared" si="39"/>
        <v>SIM</v>
      </c>
    </row>
    <row r="2472" spans="1:22" x14ac:dyDescent="0.25">
      <c r="A2472" t="s">
        <v>12204</v>
      </c>
      <c r="B2472" t="s">
        <v>12205</v>
      </c>
      <c r="C2472" t="s">
        <v>12206</v>
      </c>
      <c r="D2472" t="s">
        <v>12157</v>
      </c>
      <c r="E2472" t="s">
        <v>2434</v>
      </c>
      <c r="F2472" t="s">
        <v>2435</v>
      </c>
      <c r="G2472">
        <v>24</v>
      </c>
      <c r="H2472" s="1" t="s">
        <v>47</v>
      </c>
      <c r="I2472" t="s">
        <v>12207</v>
      </c>
      <c r="J2472" t="s">
        <v>12208</v>
      </c>
      <c r="K2472">
        <v>355</v>
      </c>
      <c r="L2472">
        <v>8520</v>
      </c>
      <c r="M2472">
        <v>8</v>
      </c>
      <c r="N2472">
        <v>8</v>
      </c>
      <c r="O2472">
        <v>8.8000000000000007</v>
      </c>
      <c r="P2472">
        <v>35</v>
      </c>
      <c r="Q2472">
        <v>34</v>
      </c>
      <c r="R2472">
        <v>18.5</v>
      </c>
      <c r="S2472" t="s">
        <v>24</v>
      </c>
      <c r="T2472">
        <v>0</v>
      </c>
      <c r="U2472">
        <v>0</v>
      </c>
      <c r="V2472" t="str">
        <f t="shared" si="39"/>
        <v>SIM</v>
      </c>
    </row>
    <row r="2473" spans="1:22" x14ac:dyDescent="0.25">
      <c r="A2473" t="s">
        <v>12209</v>
      </c>
      <c r="B2473" t="s">
        <v>12210</v>
      </c>
      <c r="C2473" t="s">
        <v>12211</v>
      </c>
      <c r="D2473" t="s">
        <v>12157</v>
      </c>
      <c r="E2473" t="s">
        <v>2434</v>
      </c>
      <c r="F2473" t="s">
        <v>2435</v>
      </c>
      <c r="G2473">
        <v>24</v>
      </c>
      <c r="H2473" s="1" t="s">
        <v>47</v>
      </c>
      <c r="I2473" t="s">
        <v>12212</v>
      </c>
      <c r="J2473" t="s">
        <v>12213</v>
      </c>
      <c r="K2473">
        <v>370</v>
      </c>
      <c r="L2473">
        <v>8880</v>
      </c>
      <c r="M2473">
        <v>12</v>
      </c>
      <c r="N2473">
        <v>8.5</v>
      </c>
      <c r="O2473">
        <v>9</v>
      </c>
      <c r="P2473">
        <v>51</v>
      </c>
      <c r="Q2473">
        <v>26.5</v>
      </c>
      <c r="R2473">
        <v>30</v>
      </c>
      <c r="S2473" t="s">
        <v>24</v>
      </c>
      <c r="T2473">
        <v>0</v>
      </c>
      <c r="U2473">
        <v>0</v>
      </c>
      <c r="V2473" t="str">
        <f t="shared" si="39"/>
        <v>SIM</v>
      </c>
    </row>
    <row r="2474" spans="1:22" x14ac:dyDescent="0.25">
      <c r="A2474" t="s">
        <v>12214</v>
      </c>
      <c r="B2474" t="s">
        <v>12215</v>
      </c>
      <c r="C2474" t="s">
        <v>12216</v>
      </c>
      <c r="D2474" t="s">
        <v>12157</v>
      </c>
      <c r="E2474" t="s">
        <v>2434</v>
      </c>
      <c r="F2474" t="s">
        <v>2435</v>
      </c>
      <c r="G2474">
        <v>24</v>
      </c>
      <c r="H2474" s="1" t="s">
        <v>47</v>
      </c>
      <c r="I2474" t="s">
        <v>12217</v>
      </c>
      <c r="J2474" t="s">
        <v>12218</v>
      </c>
      <c r="K2474">
        <v>450</v>
      </c>
      <c r="L2474">
        <v>10800</v>
      </c>
      <c r="M2474">
        <v>10.5</v>
      </c>
      <c r="N2474">
        <v>13</v>
      </c>
      <c r="O2474">
        <v>8</v>
      </c>
      <c r="P2474">
        <v>31.2</v>
      </c>
      <c r="Q2474">
        <v>24</v>
      </c>
      <c r="R2474">
        <v>17.2</v>
      </c>
      <c r="S2474" t="s">
        <v>24</v>
      </c>
      <c r="T2474">
        <v>0</v>
      </c>
      <c r="U2474">
        <v>0</v>
      </c>
      <c r="V2474" t="str">
        <f t="shared" si="39"/>
        <v>SIM</v>
      </c>
    </row>
    <row r="2475" spans="1:22" x14ac:dyDescent="0.25">
      <c r="A2475" t="s">
        <v>12219</v>
      </c>
      <c r="B2475" t="s">
        <v>12220</v>
      </c>
      <c r="C2475" t="s">
        <v>12221</v>
      </c>
      <c r="D2475" t="s">
        <v>12157</v>
      </c>
      <c r="E2475" t="s">
        <v>2434</v>
      </c>
      <c r="F2475" t="s">
        <v>2435</v>
      </c>
      <c r="G2475">
        <v>24</v>
      </c>
      <c r="H2475" s="1" t="s">
        <v>47</v>
      </c>
      <c r="I2475" t="s">
        <v>12222</v>
      </c>
      <c r="J2475" t="s">
        <v>12223</v>
      </c>
      <c r="K2475">
        <v>250</v>
      </c>
      <c r="L2475">
        <v>6000</v>
      </c>
      <c r="M2475">
        <v>10</v>
      </c>
      <c r="N2475">
        <v>10</v>
      </c>
      <c r="O2475">
        <v>6.5</v>
      </c>
      <c r="P2475">
        <v>39</v>
      </c>
      <c r="Q2475">
        <v>27</v>
      </c>
      <c r="R2475">
        <v>6</v>
      </c>
      <c r="S2475" t="s">
        <v>24</v>
      </c>
      <c r="T2475">
        <v>0</v>
      </c>
      <c r="U2475">
        <v>0</v>
      </c>
      <c r="V2475" t="str">
        <f t="shared" si="39"/>
        <v>SIM</v>
      </c>
    </row>
    <row r="2476" spans="1:22" x14ac:dyDescent="0.25">
      <c r="A2476" t="s">
        <v>12224</v>
      </c>
      <c r="B2476" t="s">
        <v>12225</v>
      </c>
      <c r="C2476" t="s">
        <v>12226</v>
      </c>
      <c r="D2476" t="s">
        <v>12157</v>
      </c>
      <c r="E2476" t="s">
        <v>2434</v>
      </c>
      <c r="F2476" t="s">
        <v>2435</v>
      </c>
      <c r="G2476">
        <v>24</v>
      </c>
      <c r="H2476" s="1" t="s">
        <v>47</v>
      </c>
      <c r="I2476" t="s">
        <v>12227</v>
      </c>
      <c r="J2476" t="s">
        <v>12228</v>
      </c>
      <c r="K2476">
        <v>105</v>
      </c>
      <c r="L2476">
        <v>2520</v>
      </c>
      <c r="M2476">
        <v>4.5</v>
      </c>
      <c r="N2476">
        <v>4.5</v>
      </c>
      <c r="O2476">
        <v>5</v>
      </c>
      <c r="P2476">
        <v>39</v>
      </c>
      <c r="Q2476">
        <v>34</v>
      </c>
      <c r="R2476">
        <v>6</v>
      </c>
      <c r="S2476" t="s">
        <v>24</v>
      </c>
      <c r="T2476">
        <v>0</v>
      </c>
      <c r="U2476">
        <v>0</v>
      </c>
      <c r="V2476" t="str">
        <f t="shared" si="39"/>
        <v>SIM</v>
      </c>
    </row>
    <row r="2477" spans="1:22" x14ac:dyDescent="0.25">
      <c r="A2477" t="s">
        <v>12229</v>
      </c>
      <c r="B2477" t="s">
        <v>12230</v>
      </c>
      <c r="C2477" t="s">
        <v>12231</v>
      </c>
      <c r="D2477" t="s">
        <v>12157</v>
      </c>
      <c r="E2477" t="s">
        <v>2434</v>
      </c>
      <c r="F2477" t="s">
        <v>2435</v>
      </c>
      <c r="G2477">
        <v>24</v>
      </c>
      <c r="H2477" s="1" t="s">
        <v>47</v>
      </c>
      <c r="I2477" t="s">
        <v>12232</v>
      </c>
      <c r="J2477" t="s">
        <v>12233</v>
      </c>
      <c r="K2477">
        <v>525</v>
      </c>
      <c r="L2477">
        <v>12600</v>
      </c>
      <c r="M2477">
        <v>7.5</v>
      </c>
      <c r="N2477">
        <v>7.5</v>
      </c>
      <c r="O2477">
        <v>5.5</v>
      </c>
      <c r="P2477">
        <v>41</v>
      </c>
      <c r="Q2477">
        <v>30.5</v>
      </c>
      <c r="R2477">
        <v>7.7</v>
      </c>
      <c r="S2477" t="s">
        <v>24</v>
      </c>
      <c r="T2477">
        <v>0</v>
      </c>
      <c r="U2477">
        <v>0</v>
      </c>
      <c r="V2477" t="str">
        <f t="shared" si="39"/>
        <v>SIM</v>
      </c>
    </row>
    <row r="2478" spans="1:22" x14ac:dyDescent="0.25">
      <c r="A2478" t="s">
        <v>12234</v>
      </c>
      <c r="B2478" t="s">
        <v>12235</v>
      </c>
      <c r="C2478" t="s">
        <v>12236</v>
      </c>
      <c r="D2478" t="s">
        <v>12157</v>
      </c>
      <c r="E2478" t="s">
        <v>2434</v>
      </c>
      <c r="F2478" t="s">
        <v>2435</v>
      </c>
      <c r="G2478">
        <v>24</v>
      </c>
      <c r="H2478" s="1" t="s">
        <v>47</v>
      </c>
      <c r="I2478" t="s">
        <v>12237</v>
      </c>
      <c r="J2478" t="s">
        <v>12238</v>
      </c>
      <c r="K2478">
        <v>265</v>
      </c>
      <c r="L2478">
        <v>6360</v>
      </c>
      <c r="M2478">
        <v>7.5</v>
      </c>
      <c r="N2478">
        <v>7.5</v>
      </c>
      <c r="O2478">
        <v>5.5</v>
      </c>
      <c r="P2478">
        <v>41</v>
      </c>
      <c r="Q2478">
        <v>30.5</v>
      </c>
      <c r="R2478">
        <v>7.7</v>
      </c>
      <c r="S2478" t="s">
        <v>24</v>
      </c>
      <c r="T2478">
        <v>0</v>
      </c>
      <c r="U2478">
        <v>0</v>
      </c>
      <c r="V2478" t="str">
        <f t="shared" si="39"/>
        <v>SIM</v>
      </c>
    </row>
    <row r="2479" spans="1:22" x14ac:dyDescent="0.25">
      <c r="A2479" t="s">
        <v>12239</v>
      </c>
      <c r="B2479" t="s">
        <v>12240</v>
      </c>
      <c r="C2479" t="s">
        <v>12241</v>
      </c>
      <c r="D2479" t="s">
        <v>12157</v>
      </c>
      <c r="E2479" t="s">
        <v>2434</v>
      </c>
      <c r="F2479" t="s">
        <v>2435</v>
      </c>
      <c r="G2479">
        <v>24</v>
      </c>
      <c r="H2479" s="1" t="s">
        <v>47</v>
      </c>
      <c r="I2479" t="s">
        <v>12242</v>
      </c>
      <c r="J2479" t="s">
        <v>12243</v>
      </c>
      <c r="K2479">
        <v>270</v>
      </c>
      <c r="L2479">
        <v>6480</v>
      </c>
      <c r="M2479">
        <v>10.5</v>
      </c>
      <c r="N2479">
        <v>10.5</v>
      </c>
      <c r="O2479">
        <v>5.3</v>
      </c>
      <c r="P2479">
        <v>37.5</v>
      </c>
      <c r="Q2479">
        <v>25.5</v>
      </c>
      <c r="R2479">
        <v>23</v>
      </c>
      <c r="S2479" t="s">
        <v>24</v>
      </c>
      <c r="T2479">
        <v>0</v>
      </c>
      <c r="U2479">
        <v>0</v>
      </c>
      <c r="V2479" t="str">
        <f t="shared" si="39"/>
        <v>SIM</v>
      </c>
    </row>
    <row r="2480" spans="1:22" x14ac:dyDescent="0.25">
      <c r="A2480" t="s">
        <v>12244</v>
      </c>
      <c r="B2480" t="s">
        <v>12245</v>
      </c>
      <c r="C2480" t="s">
        <v>12246</v>
      </c>
      <c r="D2480" t="s">
        <v>12157</v>
      </c>
      <c r="E2480" t="s">
        <v>2434</v>
      </c>
      <c r="F2480" t="s">
        <v>2435</v>
      </c>
      <c r="G2480">
        <v>24</v>
      </c>
      <c r="H2480" s="1" t="s">
        <v>47</v>
      </c>
      <c r="I2480" t="s">
        <v>12247</v>
      </c>
      <c r="J2480" t="s">
        <v>12248</v>
      </c>
      <c r="K2480">
        <v>180</v>
      </c>
      <c r="L2480">
        <v>4320</v>
      </c>
      <c r="M2480">
        <v>8.5</v>
      </c>
      <c r="N2480">
        <v>8.5</v>
      </c>
      <c r="O2480">
        <v>4</v>
      </c>
      <c r="P2480">
        <v>31</v>
      </c>
      <c r="Q2480">
        <v>22</v>
      </c>
      <c r="R2480">
        <v>19.5</v>
      </c>
      <c r="S2480" t="s">
        <v>24</v>
      </c>
      <c r="T2480">
        <v>0</v>
      </c>
      <c r="U2480">
        <v>0</v>
      </c>
      <c r="V2480" t="str">
        <f t="shared" si="39"/>
        <v>SIM</v>
      </c>
    </row>
    <row r="2481" spans="1:22" x14ac:dyDescent="0.25">
      <c r="A2481" t="s">
        <v>12249</v>
      </c>
      <c r="B2481" t="s">
        <v>12250</v>
      </c>
      <c r="C2481" t="s">
        <v>11182</v>
      </c>
      <c r="D2481" t="s">
        <v>12157</v>
      </c>
      <c r="E2481" t="s">
        <v>2434</v>
      </c>
      <c r="F2481" t="s">
        <v>2435</v>
      </c>
      <c r="G2481">
        <v>24</v>
      </c>
      <c r="H2481" s="1" t="s">
        <v>47</v>
      </c>
      <c r="I2481" t="s">
        <v>12251</v>
      </c>
      <c r="J2481" t="s">
        <v>12252</v>
      </c>
      <c r="K2481">
        <v>120</v>
      </c>
      <c r="L2481">
        <v>2880</v>
      </c>
      <c r="M2481">
        <v>6</v>
      </c>
      <c r="N2481">
        <v>6</v>
      </c>
      <c r="O2481">
        <v>3</v>
      </c>
      <c r="P2481">
        <v>29</v>
      </c>
      <c r="Q2481">
        <v>18</v>
      </c>
      <c r="R2481">
        <v>14.5</v>
      </c>
      <c r="S2481" t="s">
        <v>24</v>
      </c>
      <c r="T2481">
        <v>0</v>
      </c>
      <c r="U2481">
        <v>0</v>
      </c>
      <c r="V2481" t="str">
        <f t="shared" si="39"/>
        <v>SIM</v>
      </c>
    </row>
    <row r="2482" spans="1:22" x14ac:dyDescent="0.25">
      <c r="A2482" t="s">
        <v>12253</v>
      </c>
      <c r="B2482" t="s">
        <v>12254</v>
      </c>
      <c r="C2482" t="s">
        <v>12255</v>
      </c>
      <c r="D2482" t="s">
        <v>12157</v>
      </c>
      <c r="E2482" t="s">
        <v>2434</v>
      </c>
      <c r="F2482" t="s">
        <v>2435</v>
      </c>
      <c r="G2482">
        <v>24</v>
      </c>
      <c r="H2482" s="1" t="s">
        <v>47</v>
      </c>
      <c r="I2482" t="s">
        <v>12256</v>
      </c>
      <c r="J2482" t="s">
        <v>12257</v>
      </c>
      <c r="K2482">
        <v>405</v>
      </c>
      <c r="L2482">
        <v>9720</v>
      </c>
      <c r="M2482">
        <v>13.5</v>
      </c>
      <c r="N2482">
        <v>13.5</v>
      </c>
      <c r="O2482">
        <v>7</v>
      </c>
      <c r="P2482">
        <v>39</v>
      </c>
      <c r="Q2482">
        <v>27</v>
      </c>
      <c r="R2482">
        <v>31</v>
      </c>
      <c r="S2482" t="s">
        <v>24</v>
      </c>
      <c r="T2482">
        <v>0</v>
      </c>
      <c r="U2482">
        <v>0</v>
      </c>
      <c r="V2482" t="str">
        <f t="shared" si="39"/>
        <v>SIM</v>
      </c>
    </row>
    <row r="2483" spans="1:22" x14ac:dyDescent="0.25">
      <c r="A2483" t="s">
        <v>12258</v>
      </c>
      <c r="B2483" t="s">
        <v>12259</v>
      </c>
      <c r="C2483" t="s">
        <v>12260</v>
      </c>
      <c r="D2483" t="s">
        <v>12157</v>
      </c>
      <c r="E2483" t="s">
        <v>12261</v>
      </c>
      <c r="G2483">
        <v>24</v>
      </c>
      <c r="H2483" s="1" t="s">
        <v>47</v>
      </c>
      <c r="I2483" t="s">
        <v>12262</v>
      </c>
      <c r="J2483" t="s">
        <v>12263</v>
      </c>
      <c r="K2483">
        <v>150</v>
      </c>
      <c r="L2483">
        <v>3600</v>
      </c>
      <c r="M2483">
        <v>8</v>
      </c>
      <c r="N2483">
        <v>8</v>
      </c>
      <c r="O2483">
        <v>2</v>
      </c>
      <c r="P2483">
        <v>51</v>
      </c>
      <c r="Q2483">
        <v>26.5</v>
      </c>
      <c r="R2483">
        <v>20</v>
      </c>
      <c r="S2483" t="s">
        <v>24</v>
      </c>
      <c r="T2483">
        <v>0</v>
      </c>
      <c r="U2483">
        <v>0</v>
      </c>
      <c r="V2483" t="str">
        <f t="shared" si="39"/>
        <v>SIM</v>
      </c>
    </row>
    <row r="2484" spans="1:22" x14ac:dyDescent="0.25">
      <c r="A2484" t="s">
        <v>12264</v>
      </c>
      <c r="B2484" t="s">
        <v>12265</v>
      </c>
      <c r="C2484" t="s">
        <v>12266</v>
      </c>
      <c r="D2484" t="s">
        <v>12157</v>
      </c>
      <c r="E2484" t="s">
        <v>2434</v>
      </c>
      <c r="F2484" t="s">
        <v>2435</v>
      </c>
      <c r="G2484">
        <v>24</v>
      </c>
      <c r="H2484" s="1" t="s">
        <v>47</v>
      </c>
      <c r="I2484" t="s">
        <v>12267</v>
      </c>
      <c r="J2484" t="s">
        <v>12268</v>
      </c>
      <c r="K2484">
        <v>285</v>
      </c>
      <c r="L2484">
        <v>6840</v>
      </c>
      <c r="M2484">
        <v>13.5</v>
      </c>
      <c r="N2484">
        <v>13.5</v>
      </c>
      <c r="O2484">
        <v>7</v>
      </c>
      <c r="P2484">
        <v>39</v>
      </c>
      <c r="Q2484">
        <v>27</v>
      </c>
      <c r="R2484">
        <v>31</v>
      </c>
      <c r="S2484" t="s">
        <v>24</v>
      </c>
      <c r="T2484">
        <v>0</v>
      </c>
      <c r="U2484">
        <v>0</v>
      </c>
      <c r="V2484" t="str">
        <f t="shared" si="39"/>
        <v>SIM</v>
      </c>
    </row>
    <row r="2485" spans="1:22" x14ac:dyDescent="0.25">
      <c r="A2485" t="s">
        <v>12269</v>
      </c>
      <c r="B2485" t="s">
        <v>12270</v>
      </c>
      <c r="C2485" t="s">
        <v>12271</v>
      </c>
      <c r="D2485" t="s">
        <v>12272</v>
      </c>
      <c r="E2485" t="s">
        <v>8869</v>
      </c>
      <c r="G2485">
        <v>12</v>
      </c>
      <c r="H2485" s="1" t="s">
        <v>47</v>
      </c>
      <c r="I2485" t="s">
        <v>12273</v>
      </c>
      <c r="J2485" t="s">
        <v>12274</v>
      </c>
      <c r="K2485">
        <v>30</v>
      </c>
      <c r="L2485">
        <v>360</v>
      </c>
      <c r="M2485">
        <v>3.6</v>
      </c>
      <c r="N2485">
        <v>3.8</v>
      </c>
      <c r="O2485">
        <v>21</v>
      </c>
      <c r="P2485">
        <v>20.5</v>
      </c>
      <c r="Q2485">
        <v>22.5</v>
      </c>
      <c r="R2485">
        <v>20.5</v>
      </c>
      <c r="S2485" t="s">
        <v>24</v>
      </c>
      <c r="T2485">
        <v>2</v>
      </c>
      <c r="U2485">
        <v>10</v>
      </c>
      <c r="V2485" t="str">
        <f t="shared" si="39"/>
        <v>SIM</v>
      </c>
    </row>
    <row r="2486" spans="1:22" x14ac:dyDescent="0.25">
      <c r="A2486" t="s">
        <v>12275</v>
      </c>
      <c r="B2486" t="s">
        <v>12276</v>
      </c>
      <c r="C2486" t="s">
        <v>12277</v>
      </c>
      <c r="D2486" t="s">
        <v>12272</v>
      </c>
      <c r="E2486" t="s">
        <v>12278</v>
      </c>
      <c r="G2486">
        <v>12</v>
      </c>
      <c r="H2486" s="1" t="s">
        <v>47</v>
      </c>
      <c r="I2486" t="s">
        <v>12279</v>
      </c>
      <c r="J2486" t="s">
        <v>12280</v>
      </c>
      <c r="K2486">
        <v>40</v>
      </c>
      <c r="L2486">
        <v>480</v>
      </c>
      <c r="M2486">
        <v>2.2999999999999998</v>
      </c>
      <c r="N2486">
        <v>3.4</v>
      </c>
      <c r="O2486">
        <v>21.5</v>
      </c>
      <c r="P2486">
        <v>19.5</v>
      </c>
      <c r="Q2486">
        <v>22.5</v>
      </c>
      <c r="R2486">
        <v>14</v>
      </c>
      <c r="S2486" t="s">
        <v>24</v>
      </c>
      <c r="T2486">
        <v>2</v>
      </c>
      <c r="U2486">
        <v>12</v>
      </c>
      <c r="V2486" t="str">
        <f t="shared" si="39"/>
        <v>SIM</v>
      </c>
    </row>
    <row r="2487" spans="1:22" x14ac:dyDescent="0.25">
      <c r="A2487" t="s">
        <v>12281</v>
      </c>
      <c r="B2487" t="s">
        <v>12282</v>
      </c>
      <c r="C2487" t="s">
        <v>12283</v>
      </c>
      <c r="D2487" t="s">
        <v>12272</v>
      </c>
      <c r="E2487" t="s">
        <v>8869</v>
      </c>
      <c r="G2487">
        <v>12</v>
      </c>
      <c r="H2487" s="1" t="s">
        <v>47</v>
      </c>
      <c r="I2487" t="s">
        <v>12284</v>
      </c>
      <c r="J2487" t="s">
        <v>12285</v>
      </c>
      <c r="K2487">
        <v>40</v>
      </c>
      <c r="L2487">
        <v>480</v>
      </c>
      <c r="M2487">
        <v>3.9</v>
      </c>
      <c r="N2487">
        <v>4.7</v>
      </c>
      <c r="O2487">
        <v>19.5</v>
      </c>
      <c r="P2487">
        <v>20.5</v>
      </c>
      <c r="Q2487">
        <v>25.5</v>
      </c>
      <c r="R2487">
        <v>21.5</v>
      </c>
      <c r="S2487" t="s">
        <v>24</v>
      </c>
      <c r="T2487">
        <v>2</v>
      </c>
      <c r="U2487">
        <v>10</v>
      </c>
      <c r="V2487" t="str">
        <f t="shared" si="39"/>
        <v>SIM</v>
      </c>
    </row>
    <row r="2488" spans="1:22" x14ac:dyDescent="0.25">
      <c r="A2488" t="s">
        <v>12286</v>
      </c>
      <c r="B2488" t="s">
        <v>12287</v>
      </c>
      <c r="C2488" t="s">
        <v>12288</v>
      </c>
      <c r="D2488" t="s">
        <v>12272</v>
      </c>
      <c r="E2488" t="s">
        <v>8869</v>
      </c>
      <c r="G2488">
        <v>12</v>
      </c>
      <c r="H2488" s="1" t="s">
        <v>47</v>
      </c>
      <c r="I2488" t="s">
        <v>12289</v>
      </c>
      <c r="J2488" t="s">
        <v>12290</v>
      </c>
      <c r="K2488">
        <v>30</v>
      </c>
      <c r="L2488">
        <v>360</v>
      </c>
      <c r="M2488">
        <v>3.7</v>
      </c>
      <c r="N2488">
        <v>4.3</v>
      </c>
      <c r="O2488">
        <v>17</v>
      </c>
      <c r="P2488">
        <v>18.5</v>
      </c>
      <c r="Q2488">
        <v>23</v>
      </c>
      <c r="R2488">
        <v>20.5</v>
      </c>
      <c r="S2488" t="s">
        <v>24</v>
      </c>
      <c r="T2488">
        <v>2</v>
      </c>
      <c r="U2488">
        <v>10</v>
      </c>
      <c r="V2488" t="str">
        <f t="shared" si="39"/>
        <v>SIM</v>
      </c>
    </row>
    <row r="2489" spans="1:22" x14ac:dyDescent="0.25">
      <c r="A2489" t="s">
        <v>12291</v>
      </c>
      <c r="B2489" t="s">
        <v>12292</v>
      </c>
      <c r="C2489" t="s">
        <v>12293</v>
      </c>
      <c r="D2489" t="s">
        <v>12272</v>
      </c>
      <c r="E2489" t="s">
        <v>12278</v>
      </c>
      <c r="G2489">
        <v>12</v>
      </c>
      <c r="H2489" s="1" t="s">
        <v>47</v>
      </c>
      <c r="I2489" t="s">
        <v>12294</v>
      </c>
      <c r="J2489" t="s">
        <v>12295</v>
      </c>
      <c r="K2489">
        <v>35</v>
      </c>
      <c r="L2489">
        <v>420</v>
      </c>
      <c r="M2489">
        <v>2.2999999999999998</v>
      </c>
      <c r="N2489">
        <v>3.5</v>
      </c>
      <c r="O2489">
        <v>22.3</v>
      </c>
      <c r="P2489">
        <v>19</v>
      </c>
      <c r="Q2489">
        <v>22.5</v>
      </c>
      <c r="R2489">
        <v>20</v>
      </c>
      <c r="S2489" t="s">
        <v>24</v>
      </c>
      <c r="T2489">
        <v>2</v>
      </c>
      <c r="U2489">
        <v>12</v>
      </c>
      <c r="V2489" t="str">
        <f t="shared" si="39"/>
        <v>SIM</v>
      </c>
    </row>
    <row r="2490" spans="1:22" x14ac:dyDescent="0.25">
      <c r="A2490" t="s">
        <v>12296</v>
      </c>
      <c r="B2490" t="s">
        <v>12297</v>
      </c>
      <c r="C2490" t="s">
        <v>12298</v>
      </c>
      <c r="D2490" t="s">
        <v>12272</v>
      </c>
      <c r="E2490" t="s">
        <v>8869</v>
      </c>
      <c r="G2490">
        <v>12</v>
      </c>
      <c r="H2490" s="1" t="s">
        <v>47</v>
      </c>
      <c r="I2490" t="s">
        <v>12299</v>
      </c>
      <c r="J2490" t="s">
        <v>12300</v>
      </c>
      <c r="K2490">
        <v>18</v>
      </c>
      <c r="L2490">
        <v>216</v>
      </c>
      <c r="M2490">
        <v>3.7</v>
      </c>
      <c r="N2490">
        <v>4.3</v>
      </c>
      <c r="O2490">
        <v>17</v>
      </c>
      <c r="P2490">
        <v>18.5</v>
      </c>
      <c r="Q2490">
        <v>23</v>
      </c>
      <c r="R2490">
        <v>20.5</v>
      </c>
      <c r="S2490" t="s">
        <v>24</v>
      </c>
      <c r="T2490">
        <v>2</v>
      </c>
      <c r="U2490">
        <v>10</v>
      </c>
      <c r="V2490" t="str">
        <f t="shared" si="39"/>
        <v>SIM</v>
      </c>
    </row>
    <row r="2491" spans="1:22" x14ac:dyDescent="0.25">
      <c r="A2491" t="s">
        <v>12301</v>
      </c>
      <c r="B2491" t="s">
        <v>12302</v>
      </c>
      <c r="C2491" t="s">
        <v>12303</v>
      </c>
      <c r="D2491" t="s">
        <v>12272</v>
      </c>
      <c r="E2491" t="s">
        <v>8869</v>
      </c>
      <c r="G2491">
        <v>12</v>
      </c>
      <c r="H2491" s="1" t="s">
        <v>47</v>
      </c>
      <c r="I2491" t="s">
        <v>12304</v>
      </c>
      <c r="J2491" t="s">
        <v>12305</v>
      </c>
      <c r="K2491">
        <v>13</v>
      </c>
      <c r="L2491">
        <v>156</v>
      </c>
      <c r="M2491">
        <v>3.1</v>
      </c>
      <c r="N2491">
        <v>3.5</v>
      </c>
      <c r="O2491">
        <v>14.3</v>
      </c>
      <c r="P2491">
        <v>15.5</v>
      </c>
      <c r="Q2491">
        <v>33</v>
      </c>
      <c r="R2491">
        <v>19.5</v>
      </c>
      <c r="S2491" t="s">
        <v>24</v>
      </c>
      <c r="T2491">
        <v>2</v>
      </c>
      <c r="U2491">
        <v>10</v>
      </c>
      <c r="V2491" t="str">
        <f t="shared" si="39"/>
        <v>SIM</v>
      </c>
    </row>
    <row r="2492" spans="1:22" x14ac:dyDescent="0.25">
      <c r="A2492" t="s">
        <v>12306</v>
      </c>
      <c r="B2492" t="s">
        <v>12307</v>
      </c>
      <c r="C2492" t="s">
        <v>12308</v>
      </c>
      <c r="D2492" t="s">
        <v>12272</v>
      </c>
      <c r="E2492" t="s">
        <v>12278</v>
      </c>
      <c r="G2492">
        <v>12</v>
      </c>
      <c r="H2492" s="1" t="s">
        <v>47</v>
      </c>
      <c r="I2492" t="s">
        <v>12309</v>
      </c>
      <c r="J2492" t="s">
        <v>12310</v>
      </c>
      <c r="K2492">
        <v>28</v>
      </c>
      <c r="L2492">
        <v>336</v>
      </c>
      <c r="M2492">
        <v>2.2000000000000002</v>
      </c>
      <c r="N2492">
        <v>3.5</v>
      </c>
      <c r="O2492">
        <v>19</v>
      </c>
      <c r="P2492">
        <v>13</v>
      </c>
      <c r="Q2492">
        <v>23</v>
      </c>
      <c r="R2492">
        <v>20</v>
      </c>
      <c r="S2492" t="s">
        <v>24</v>
      </c>
      <c r="T2492">
        <v>2</v>
      </c>
      <c r="U2492">
        <v>12</v>
      </c>
      <c r="V2492" t="str">
        <f t="shared" si="39"/>
        <v>SIM</v>
      </c>
    </row>
    <row r="2493" spans="1:22" x14ac:dyDescent="0.25">
      <c r="A2493" t="s">
        <v>12311</v>
      </c>
      <c r="B2493" t="s">
        <v>12312</v>
      </c>
      <c r="C2493" t="s">
        <v>12313</v>
      </c>
      <c r="D2493" t="s">
        <v>12272</v>
      </c>
      <c r="E2493" t="s">
        <v>8852</v>
      </c>
      <c r="G2493">
        <v>24</v>
      </c>
      <c r="H2493" s="1" t="s">
        <v>24</v>
      </c>
      <c r="I2493" t="s">
        <v>12314</v>
      </c>
      <c r="J2493" t="s">
        <v>12315</v>
      </c>
      <c r="K2493">
        <v>280</v>
      </c>
      <c r="L2493">
        <v>6720</v>
      </c>
      <c r="M2493">
        <v>3</v>
      </c>
      <c r="N2493">
        <v>14</v>
      </c>
      <c r="O2493">
        <v>38.799999999999997</v>
      </c>
      <c r="P2493">
        <v>36.700000000000003</v>
      </c>
      <c r="Q2493">
        <v>44</v>
      </c>
      <c r="R2493">
        <v>35.5</v>
      </c>
      <c r="S2493" t="s">
        <v>24</v>
      </c>
      <c r="T2493">
        <v>2</v>
      </c>
      <c r="U2493">
        <v>10</v>
      </c>
      <c r="V2493" t="str">
        <f t="shared" si="39"/>
        <v>NÃO</v>
      </c>
    </row>
    <row r="2494" spans="1:22" x14ac:dyDescent="0.25">
      <c r="A2494" t="s">
        <v>12316</v>
      </c>
      <c r="B2494" t="s">
        <v>12317</v>
      </c>
      <c r="C2494" t="s">
        <v>12318</v>
      </c>
      <c r="D2494" t="s">
        <v>12272</v>
      </c>
      <c r="E2494" t="s">
        <v>8830</v>
      </c>
      <c r="G2494">
        <v>72</v>
      </c>
      <c r="H2494" s="1" t="s">
        <v>24</v>
      </c>
      <c r="I2494" t="s">
        <v>12319</v>
      </c>
      <c r="J2494" t="s">
        <v>12320</v>
      </c>
      <c r="K2494">
        <v>81</v>
      </c>
      <c r="L2494">
        <v>5832</v>
      </c>
      <c r="M2494">
        <v>3</v>
      </c>
      <c r="N2494">
        <v>36.799999999999997</v>
      </c>
      <c r="O2494">
        <v>35.5</v>
      </c>
      <c r="P2494">
        <v>37.5</v>
      </c>
      <c r="Q2494">
        <v>43</v>
      </c>
      <c r="R2494">
        <v>20</v>
      </c>
      <c r="S2494" t="s">
        <v>24</v>
      </c>
      <c r="T2494">
        <v>2</v>
      </c>
      <c r="U2494">
        <v>12</v>
      </c>
      <c r="V2494" t="str">
        <f t="shared" si="39"/>
        <v>NÃO</v>
      </c>
    </row>
    <row r="2495" spans="1:22" x14ac:dyDescent="0.25">
      <c r="A2495" t="s">
        <v>12321</v>
      </c>
      <c r="B2495" t="s">
        <v>12322</v>
      </c>
      <c r="C2495" t="s">
        <v>12323</v>
      </c>
      <c r="D2495" t="s">
        <v>12272</v>
      </c>
      <c r="E2495" t="s">
        <v>8830</v>
      </c>
      <c r="G2495">
        <v>72</v>
      </c>
      <c r="H2495" s="1" t="s">
        <v>24</v>
      </c>
      <c r="I2495" t="s">
        <v>12324</v>
      </c>
      <c r="J2495" t="s">
        <v>12325</v>
      </c>
      <c r="K2495">
        <v>67</v>
      </c>
      <c r="L2495">
        <v>4824</v>
      </c>
      <c r="M2495">
        <v>3</v>
      </c>
      <c r="N2495">
        <v>6</v>
      </c>
      <c r="O2495">
        <v>33</v>
      </c>
      <c r="P2495">
        <v>35</v>
      </c>
      <c r="Q2495">
        <v>43</v>
      </c>
      <c r="R2495">
        <v>20</v>
      </c>
      <c r="S2495" t="s">
        <v>24</v>
      </c>
      <c r="T2495">
        <v>2</v>
      </c>
      <c r="U2495">
        <v>12</v>
      </c>
      <c r="V2495" t="str">
        <f t="shared" si="39"/>
        <v>NÃO</v>
      </c>
    </row>
    <row r="2496" spans="1:22" x14ac:dyDescent="0.25">
      <c r="A2496" t="s">
        <v>12326</v>
      </c>
      <c r="B2496" t="s">
        <v>12327</v>
      </c>
      <c r="C2496" t="s">
        <v>12328</v>
      </c>
      <c r="D2496" t="s">
        <v>12272</v>
      </c>
      <c r="E2496" t="s">
        <v>8830</v>
      </c>
      <c r="G2496">
        <v>72</v>
      </c>
      <c r="H2496" s="1" t="s">
        <v>24</v>
      </c>
      <c r="I2496" t="s">
        <v>12329</v>
      </c>
      <c r="J2496" t="s">
        <v>12330</v>
      </c>
      <c r="K2496">
        <v>86</v>
      </c>
      <c r="L2496">
        <v>6192</v>
      </c>
      <c r="M2496">
        <v>3</v>
      </c>
      <c r="N2496">
        <v>36.700000000000003</v>
      </c>
      <c r="O2496">
        <v>38</v>
      </c>
      <c r="P2496">
        <v>40</v>
      </c>
      <c r="Q2496">
        <v>43</v>
      </c>
      <c r="R2496">
        <v>20</v>
      </c>
      <c r="S2496" t="s">
        <v>24</v>
      </c>
      <c r="T2496">
        <v>2</v>
      </c>
      <c r="U2496">
        <v>12</v>
      </c>
      <c r="V2496" t="str">
        <f t="shared" si="39"/>
        <v>NÃO</v>
      </c>
    </row>
    <row r="2497" spans="1:22" x14ac:dyDescent="0.25">
      <c r="A2497" t="s">
        <v>12331</v>
      </c>
      <c r="B2497" t="s">
        <v>12332</v>
      </c>
      <c r="C2497" t="s">
        <v>12333</v>
      </c>
      <c r="D2497" t="s">
        <v>12272</v>
      </c>
      <c r="E2497" t="s">
        <v>8830</v>
      </c>
      <c r="G2497">
        <v>72</v>
      </c>
      <c r="H2497" s="1" t="s">
        <v>24</v>
      </c>
      <c r="I2497" t="s">
        <v>12334</v>
      </c>
      <c r="J2497" t="s">
        <v>12335</v>
      </c>
      <c r="K2497">
        <v>25</v>
      </c>
      <c r="L2497">
        <v>1800</v>
      </c>
      <c r="M2497">
        <v>2</v>
      </c>
      <c r="N2497">
        <v>5</v>
      </c>
      <c r="O2497">
        <v>21.4</v>
      </c>
      <c r="P2497">
        <v>23.5</v>
      </c>
      <c r="Q2497">
        <v>32.5</v>
      </c>
      <c r="R2497">
        <v>15</v>
      </c>
      <c r="S2497" t="s">
        <v>24</v>
      </c>
      <c r="T2497">
        <v>2</v>
      </c>
      <c r="U2497">
        <v>12</v>
      </c>
      <c r="V2497" t="str">
        <f t="shared" si="39"/>
        <v>NÃO</v>
      </c>
    </row>
    <row r="2498" spans="1:22" x14ac:dyDescent="0.25">
      <c r="A2498" t="s">
        <v>12336</v>
      </c>
      <c r="B2498" t="s">
        <v>12337</v>
      </c>
      <c r="C2498" t="s">
        <v>12338</v>
      </c>
      <c r="D2498" t="s">
        <v>12272</v>
      </c>
      <c r="E2498" t="s">
        <v>8863</v>
      </c>
      <c r="G2498">
        <v>36</v>
      </c>
      <c r="H2498" s="1" t="s">
        <v>24</v>
      </c>
      <c r="I2498" t="s">
        <v>12339</v>
      </c>
      <c r="J2498" t="s">
        <v>12340</v>
      </c>
      <c r="K2498">
        <v>200</v>
      </c>
      <c r="L2498">
        <v>7200</v>
      </c>
      <c r="M2498">
        <v>13.3</v>
      </c>
      <c r="N2498">
        <v>11.3</v>
      </c>
      <c r="O2498">
        <v>22</v>
      </c>
      <c r="P2498">
        <v>27.5</v>
      </c>
      <c r="Q2498">
        <v>51</v>
      </c>
      <c r="R2498">
        <v>34.5</v>
      </c>
      <c r="S2498" t="s">
        <v>24</v>
      </c>
      <c r="T2498">
        <v>2</v>
      </c>
      <c r="U2498">
        <v>8</v>
      </c>
      <c r="V2498" t="str">
        <f t="shared" si="39"/>
        <v>NÃO</v>
      </c>
    </row>
    <row r="2499" spans="1:22" x14ac:dyDescent="0.25">
      <c r="A2499" t="s">
        <v>12341</v>
      </c>
      <c r="B2499" t="s">
        <v>12342</v>
      </c>
      <c r="C2499" t="s">
        <v>12343</v>
      </c>
      <c r="D2499" t="s">
        <v>12272</v>
      </c>
      <c r="E2499" t="s">
        <v>8863</v>
      </c>
      <c r="G2499">
        <v>36</v>
      </c>
      <c r="H2499" s="1" t="s">
        <v>24</v>
      </c>
      <c r="I2499" t="s">
        <v>12344</v>
      </c>
      <c r="J2499" t="s">
        <v>12345</v>
      </c>
      <c r="K2499">
        <v>127</v>
      </c>
      <c r="L2499">
        <v>4572</v>
      </c>
      <c r="M2499">
        <v>7.5</v>
      </c>
      <c r="N2499">
        <v>10.199999999999999</v>
      </c>
      <c r="O2499">
        <v>23.5</v>
      </c>
      <c r="P2499">
        <v>21</v>
      </c>
      <c r="Q2499">
        <v>81</v>
      </c>
      <c r="R2499">
        <v>16.5</v>
      </c>
      <c r="S2499" t="s">
        <v>24</v>
      </c>
      <c r="T2499">
        <v>2</v>
      </c>
      <c r="U2499">
        <v>8</v>
      </c>
      <c r="V2499" t="str">
        <f t="shared" si="39"/>
        <v>NÃO</v>
      </c>
    </row>
    <row r="2500" spans="1:22" x14ac:dyDescent="0.25">
      <c r="A2500" t="s">
        <v>12346</v>
      </c>
      <c r="B2500" t="s">
        <v>12347</v>
      </c>
      <c r="C2500" t="s">
        <v>12348</v>
      </c>
      <c r="D2500" t="s">
        <v>12272</v>
      </c>
      <c r="E2500" t="s">
        <v>8863</v>
      </c>
      <c r="F2500" t="s">
        <v>155</v>
      </c>
      <c r="G2500">
        <v>36</v>
      </c>
      <c r="H2500" s="1" t="s">
        <v>24</v>
      </c>
      <c r="I2500" t="s">
        <v>12349</v>
      </c>
      <c r="J2500" t="s">
        <v>12350</v>
      </c>
      <c r="K2500">
        <v>89</v>
      </c>
      <c r="L2500">
        <v>3204</v>
      </c>
      <c r="M2500">
        <v>6.3</v>
      </c>
      <c r="N2500">
        <v>8.5</v>
      </c>
      <c r="O2500">
        <v>20.2</v>
      </c>
      <c r="P2500">
        <v>19</v>
      </c>
      <c r="Q2500">
        <v>51</v>
      </c>
      <c r="R2500">
        <v>25</v>
      </c>
      <c r="S2500" t="s">
        <v>24</v>
      </c>
      <c r="T2500">
        <v>2</v>
      </c>
      <c r="U2500">
        <v>8</v>
      </c>
      <c r="V2500" t="str">
        <f t="shared" ref="V2500:V2563" si="40">IF(OR(S2500="S",H2500="S"),"SIM","NÃO")</f>
        <v>NÃO</v>
      </c>
    </row>
    <row r="2501" spans="1:22" x14ac:dyDescent="0.25">
      <c r="A2501" t="s">
        <v>12351</v>
      </c>
      <c r="B2501" t="s">
        <v>12352</v>
      </c>
      <c r="C2501" t="s">
        <v>12353</v>
      </c>
      <c r="D2501" t="s">
        <v>12272</v>
      </c>
      <c r="E2501" t="s">
        <v>8863</v>
      </c>
      <c r="G2501">
        <v>36</v>
      </c>
      <c r="H2501" s="1" t="s">
        <v>24</v>
      </c>
      <c r="I2501" t="s">
        <v>12354</v>
      </c>
      <c r="J2501" t="s">
        <v>12355</v>
      </c>
      <c r="K2501">
        <v>103</v>
      </c>
      <c r="L2501">
        <v>3708</v>
      </c>
      <c r="M2501">
        <v>1</v>
      </c>
      <c r="N2501">
        <v>11.9</v>
      </c>
      <c r="O2501">
        <v>28.7</v>
      </c>
      <c r="P2501">
        <v>14.5</v>
      </c>
      <c r="Q2501">
        <v>32</v>
      </c>
      <c r="R2501">
        <v>41.5</v>
      </c>
      <c r="S2501" t="s">
        <v>24</v>
      </c>
      <c r="T2501">
        <v>2</v>
      </c>
      <c r="U2501">
        <v>8</v>
      </c>
      <c r="V2501" t="str">
        <f t="shared" si="40"/>
        <v>NÃO</v>
      </c>
    </row>
    <row r="2502" spans="1:22" x14ac:dyDescent="0.25">
      <c r="A2502" t="s">
        <v>12356</v>
      </c>
      <c r="B2502" t="s">
        <v>12357</v>
      </c>
      <c r="C2502" t="s">
        <v>12358</v>
      </c>
      <c r="D2502" t="s">
        <v>12272</v>
      </c>
      <c r="E2502" t="s">
        <v>8863</v>
      </c>
      <c r="G2502">
        <v>120</v>
      </c>
      <c r="H2502" s="1" t="s">
        <v>24</v>
      </c>
      <c r="I2502" t="s">
        <v>12359</v>
      </c>
      <c r="J2502" t="s">
        <v>12360</v>
      </c>
      <c r="K2502">
        <v>25</v>
      </c>
      <c r="L2502">
        <v>3000</v>
      </c>
      <c r="M2502">
        <v>4</v>
      </c>
      <c r="N2502">
        <v>6.2</v>
      </c>
      <c r="O2502">
        <v>8.5</v>
      </c>
      <c r="P2502">
        <v>17</v>
      </c>
      <c r="Q2502">
        <v>30</v>
      </c>
      <c r="R2502">
        <v>28.5</v>
      </c>
      <c r="S2502" t="s">
        <v>24</v>
      </c>
      <c r="T2502">
        <v>2</v>
      </c>
      <c r="U2502">
        <v>8</v>
      </c>
      <c r="V2502" t="str">
        <f t="shared" si="40"/>
        <v>NÃO</v>
      </c>
    </row>
    <row r="2503" spans="1:22" x14ac:dyDescent="0.25">
      <c r="A2503" t="s">
        <v>12361</v>
      </c>
      <c r="B2503" t="s">
        <v>12362</v>
      </c>
      <c r="C2503" t="s">
        <v>12363</v>
      </c>
      <c r="D2503" t="s">
        <v>12272</v>
      </c>
      <c r="E2503" t="s">
        <v>9077</v>
      </c>
      <c r="G2503">
        <v>40</v>
      </c>
      <c r="H2503" s="1" t="s">
        <v>24</v>
      </c>
      <c r="I2503" t="s">
        <v>12364</v>
      </c>
      <c r="J2503" t="s">
        <v>12365</v>
      </c>
      <c r="K2503">
        <v>104</v>
      </c>
      <c r="L2503">
        <v>4160</v>
      </c>
      <c r="M2503">
        <v>10</v>
      </c>
      <c r="N2503">
        <v>19.399999999999999</v>
      </c>
      <c r="O2503">
        <v>37</v>
      </c>
      <c r="P2503">
        <v>22</v>
      </c>
      <c r="Q2503">
        <v>52</v>
      </c>
      <c r="R2503">
        <v>42</v>
      </c>
      <c r="S2503" t="s">
        <v>24</v>
      </c>
      <c r="T2503">
        <v>2</v>
      </c>
      <c r="U2503">
        <v>0</v>
      </c>
      <c r="V2503" t="str">
        <f t="shared" si="40"/>
        <v>NÃO</v>
      </c>
    </row>
    <row r="2504" spans="1:22" x14ac:dyDescent="0.25">
      <c r="A2504" t="s">
        <v>12366</v>
      </c>
      <c r="B2504" t="s">
        <v>12367</v>
      </c>
      <c r="C2504" t="s">
        <v>12368</v>
      </c>
      <c r="D2504" t="s">
        <v>12272</v>
      </c>
      <c r="E2504" t="s">
        <v>9077</v>
      </c>
      <c r="G2504">
        <v>60</v>
      </c>
      <c r="H2504" s="1" t="s">
        <v>24</v>
      </c>
      <c r="I2504" t="s">
        <v>12369</v>
      </c>
      <c r="J2504" t="s">
        <v>12370</v>
      </c>
      <c r="K2504">
        <v>71</v>
      </c>
      <c r="L2504">
        <v>4260</v>
      </c>
      <c r="M2504">
        <v>8</v>
      </c>
      <c r="N2504">
        <v>15.7</v>
      </c>
      <c r="O2504">
        <v>32</v>
      </c>
      <c r="P2504">
        <v>33</v>
      </c>
      <c r="Q2504">
        <v>57</v>
      </c>
      <c r="R2504">
        <v>18</v>
      </c>
      <c r="S2504" t="s">
        <v>24</v>
      </c>
      <c r="T2504">
        <v>2</v>
      </c>
      <c r="U2504">
        <v>0</v>
      </c>
      <c r="V2504" t="str">
        <f t="shared" si="40"/>
        <v>NÃO</v>
      </c>
    </row>
    <row r="2505" spans="1:22" x14ac:dyDescent="0.25">
      <c r="A2505" t="s">
        <v>12371</v>
      </c>
      <c r="B2505" t="s">
        <v>12372</v>
      </c>
      <c r="C2505" t="s">
        <v>12373</v>
      </c>
      <c r="D2505" t="s">
        <v>12272</v>
      </c>
      <c r="E2505" t="s">
        <v>9077</v>
      </c>
      <c r="G2505">
        <v>40</v>
      </c>
      <c r="H2505" s="1" t="s">
        <v>24</v>
      </c>
      <c r="I2505" t="s">
        <v>12374</v>
      </c>
      <c r="J2505" t="s">
        <v>12375</v>
      </c>
      <c r="K2505">
        <v>77</v>
      </c>
      <c r="L2505">
        <v>3080</v>
      </c>
      <c r="M2505">
        <v>9</v>
      </c>
      <c r="N2505">
        <v>17.5</v>
      </c>
      <c r="O2505">
        <v>33.700000000000003</v>
      </c>
      <c r="P2505">
        <v>20</v>
      </c>
      <c r="Q2505">
        <v>33.5</v>
      </c>
      <c r="R2505">
        <v>38</v>
      </c>
      <c r="S2505" t="s">
        <v>24</v>
      </c>
      <c r="T2505">
        <v>2</v>
      </c>
      <c r="U2505">
        <v>0</v>
      </c>
      <c r="V2505" t="str">
        <f t="shared" si="40"/>
        <v>NÃO</v>
      </c>
    </row>
    <row r="2506" spans="1:22" x14ac:dyDescent="0.25">
      <c r="A2506" t="s">
        <v>12376</v>
      </c>
      <c r="B2506" t="s">
        <v>12377</v>
      </c>
      <c r="C2506" t="s">
        <v>12378</v>
      </c>
      <c r="D2506" t="s">
        <v>12272</v>
      </c>
      <c r="E2506" t="s">
        <v>9077</v>
      </c>
      <c r="G2506">
        <v>60</v>
      </c>
      <c r="H2506" s="1" t="s">
        <v>24</v>
      </c>
      <c r="I2506" t="s">
        <v>12379</v>
      </c>
      <c r="J2506" t="s">
        <v>12380</v>
      </c>
      <c r="K2506">
        <v>57</v>
      </c>
      <c r="L2506">
        <v>3420</v>
      </c>
      <c r="M2506">
        <v>7</v>
      </c>
      <c r="N2506">
        <v>13.7</v>
      </c>
      <c r="O2506">
        <v>29</v>
      </c>
      <c r="P2506">
        <v>30</v>
      </c>
      <c r="Q2506">
        <v>53</v>
      </c>
      <c r="R2506">
        <v>16</v>
      </c>
      <c r="S2506" t="s">
        <v>24</v>
      </c>
      <c r="T2506">
        <v>2</v>
      </c>
      <c r="U2506">
        <v>0</v>
      </c>
      <c r="V2506" t="str">
        <f t="shared" si="40"/>
        <v>NÃO</v>
      </c>
    </row>
    <row r="2507" spans="1:22" x14ac:dyDescent="0.25">
      <c r="A2507" t="s">
        <v>12381</v>
      </c>
      <c r="B2507" t="s">
        <v>12382</v>
      </c>
      <c r="C2507" t="s">
        <v>12383</v>
      </c>
      <c r="D2507" t="s">
        <v>12272</v>
      </c>
      <c r="E2507" t="s">
        <v>9077</v>
      </c>
      <c r="G2507">
        <v>60</v>
      </c>
      <c r="H2507" s="1" t="s">
        <v>24</v>
      </c>
      <c r="I2507" t="s">
        <v>12384</v>
      </c>
      <c r="J2507" t="s">
        <v>12385</v>
      </c>
      <c r="K2507">
        <v>48</v>
      </c>
      <c r="L2507">
        <v>2880</v>
      </c>
      <c r="M2507">
        <v>6</v>
      </c>
      <c r="N2507">
        <v>12.1</v>
      </c>
      <c r="O2507">
        <v>28</v>
      </c>
      <c r="P2507">
        <v>29</v>
      </c>
      <c r="Q2507">
        <v>41</v>
      </c>
      <c r="R2507">
        <v>14</v>
      </c>
      <c r="S2507" t="s">
        <v>24</v>
      </c>
      <c r="T2507">
        <v>2</v>
      </c>
      <c r="U2507">
        <v>0</v>
      </c>
      <c r="V2507" t="str">
        <f t="shared" si="40"/>
        <v>NÃO</v>
      </c>
    </row>
    <row r="2508" spans="1:22" x14ac:dyDescent="0.25">
      <c r="A2508" t="s">
        <v>12386</v>
      </c>
      <c r="B2508" t="s">
        <v>12387</v>
      </c>
      <c r="C2508" t="s">
        <v>12388</v>
      </c>
      <c r="D2508" t="s">
        <v>12272</v>
      </c>
      <c r="E2508" t="s">
        <v>9065</v>
      </c>
      <c r="G2508">
        <v>60</v>
      </c>
      <c r="H2508" s="1" t="s">
        <v>24</v>
      </c>
      <c r="I2508" t="s">
        <v>12389</v>
      </c>
      <c r="J2508" t="s">
        <v>12390</v>
      </c>
      <c r="K2508">
        <v>25</v>
      </c>
      <c r="L2508">
        <v>1500</v>
      </c>
      <c r="M2508">
        <v>2</v>
      </c>
      <c r="N2508">
        <v>11.5</v>
      </c>
      <c r="O2508">
        <v>15.5</v>
      </c>
      <c r="P2508">
        <v>17.5</v>
      </c>
      <c r="Q2508">
        <v>37</v>
      </c>
      <c r="R2508">
        <v>18.5</v>
      </c>
      <c r="S2508" t="s">
        <v>24</v>
      </c>
      <c r="T2508">
        <v>2</v>
      </c>
      <c r="U2508">
        <v>10</v>
      </c>
      <c r="V2508" t="str">
        <f t="shared" si="40"/>
        <v>NÃO</v>
      </c>
    </row>
    <row r="2509" spans="1:22" x14ac:dyDescent="0.25">
      <c r="A2509" t="s">
        <v>12391</v>
      </c>
      <c r="B2509" t="s">
        <v>12392</v>
      </c>
      <c r="C2509" t="s">
        <v>12393</v>
      </c>
      <c r="D2509" t="s">
        <v>12272</v>
      </c>
      <c r="E2509" t="s">
        <v>9065</v>
      </c>
      <c r="G2509">
        <v>60</v>
      </c>
      <c r="H2509" s="1" t="s">
        <v>24</v>
      </c>
      <c r="I2509" t="s">
        <v>12394</v>
      </c>
      <c r="J2509" t="s">
        <v>12395</v>
      </c>
      <c r="K2509">
        <v>17</v>
      </c>
      <c r="L2509">
        <v>1020</v>
      </c>
      <c r="M2509">
        <v>1.5</v>
      </c>
      <c r="N2509">
        <v>9</v>
      </c>
      <c r="O2509">
        <v>13</v>
      </c>
      <c r="P2509">
        <v>14.5</v>
      </c>
      <c r="Q2509">
        <v>29.5</v>
      </c>
      <c r="R2509">
        <v>15.5</v>
      </c>
      <c r="S2509" t="s">
        <v>24</v>
      </c>
      <c r="T2509">
        <v>2</v>
      </c>
      <c r="U2509">
        <v>10</v>
      </c>
      <c r="V2509" t="str">
        <f t="shared" si="40"/>
        <v>NÃO</v>
      </c>
    </row>
    <row r="2510" spans="1:22" x14ac:dyDescent="0.25">
      <c r="A2510" t="s">
        <v>12396</v>
      </c>
      <c r="B2510" t="s">
        <v>12397</v>
      </c>
      <c r="C2510" t="s">
        <v>12398</v>
      </c>
      <c r="D2510" t="s">
        <v>12272</v>
      </c>
      <c r="E2510" t="s">
        <v>8863</v>
      </c>
      <c r="G2510">
        <v>120</v>
      </c>
      <c r="H2510" s="1" t="s">
        <v>24</v>
      </c>
      <c r="I2510" t="s">
        <v>12399</v>
      </c>
      <c r="J2510" t="s">
        <v>12400</v>
      </c>
      <c r="K2510">
        <v>21</v>
      </c>
      <c r="L2510">
        <v>2520</v>
      </c>
      <c r="M2510">
        <v>3</v>
      </c>
      <c r="N2510">
        <v>8</v>
      </c>
      <c r="O2510">
        <v>15.2</v>
      </c>
      <c r="P2510">
        <v>19</v>
      </c>
      <c r="Q2510">
        <v>33.5</v>
      </c>
      <c r="R2510">
        <v>30</v>
      </c>
      <c r="S2510" t="s">
        <v>24</v>
      </c>
      <c r="T2510">
        <v>2</v>
      </c>
      <c r="U2510">
        <v>8</v>
      </c>
      <c r="V2510" t="str">
        <f t="shared" si="40"/>
        <v>NÃO</v>
      </c>
    </row>
    <row r="2511" spans="1:22" x14ac:dyDescent="0.25">
      <c r="A2511" t="s">
        <v>12401</v>
      </c>
      <c r="B2511" t="s">
        <v>12402</v>
      </c>
      <c r="C2511" t="s">
        <v>12403</v>
      </c>
      <c r="D2511" t="s">
        <v>12272</v>
      </c>
      <c r="E2511" t="s">
        <v>8863</v>
      </c>
      <c r="G2511">
        <v>120</v>
      </c>
      <c r="H2511" s="1" t="s">
        <v>24</v>
      </c>
      <c r="I2511" t="s">
        <v>12404</v>
      </c>
      <c r="J2511" t="s">
        <v>12405</v>
      </c>
      <c r="K2511">
        <v>68</v>
      </c>
      <c r="L2511">
        <v>8160</v>
      </c>
      <c r="M2511">
        <v>3.4</v>
      </c>
      <c r="N2511">
        <v>8</v>
      </c>
      <c r="O2511">
        <v>20.7</v>
      </c>
      <c r="P2511">
        <v>23</v>
      </c>
      <c r="Q2511">
        <v>36.5</v>
      </c>
      <c r="R2511">
        <v>44</v>
      </c>
      <c r="S2511" t="s">
        <v>24</v>
      </c>
      <c r="T2511">
        <v>2</v>
      </c>
      <c r="U2511">
        <v>8</v>
      </c>
      <c r="V2511" t="str">
        <f t="shared" si="40"/>
        <v>NÃO</v>
      </c>
    </row>
    <row r="2512" spans="1:22" x14ac:dyDescent="0.25">
      <c r="A2512" t="s">
        <v>12406</v>
      </c>
      <c r="B2512" t="s">
        <v>12407</v>
      </c>
      <c r="C2512" t="s">
        <v>12408</v>
      </c>
      <c r="D2512" t="s">
        <v>12272</v>
      </c>
      <c r="E2512" t="s">
        <v>8863</v>
      </c>
      <c r="G2512">
        <v>120</v>
      </c>
      <c r="H2512" s="1" t="s">
        <v>24</v>
      </c>
      <c r="I2512" t="s">
        <v>12409</v>
      </c>
      <c r="J2512" t="s">
        <v>12410</v>
      </c>
      <c r="K2512">
        <v>25</v>
      </c>
      <c r="L2512">
        <v>3000</v>
      </c>
      <c r="M2512">
        <v>1</v>
      </c>
      <c r="N2512">
        <v>8</v>
      </c>
      <c r="O2512">
        <v>15.2</v>
      </c>
      <c r="P2512">
        <v>15</v>
      </c>
      <c r="Q2512">
        <v>17</v>
      </c>
      <c r="R2512">
        <v>25</v>
      </c>
      <c r="S2512" t="s">
        <v>24</v>
      </c>
      <c r="T2512">
        <v>2</v>
      </c>
      <c r="U2512">
        <v>8</v>
      </c>
      <c r="V2512" t="str">
        <f t="shared" si="40"/>
        <v>NÃO</v>
      </c>
    </row>
    <row r="2513" spans="1:22" x14ac:dyDescent="0.25">
      <c r="A2513" t="s">
        <v>12411</v>
      </c>
      <c r="B2513" t="s">
        <v>12412</v>
      </c>
      <c r="C2513" t="s">
        <v>12413</v>
      </c>
      <c r="D2513" t="s">
        <v>12272</v>
      </c>
      <c r="E2513" t="s">
        <v>8863</v>
      </c>
      <c r="G2513">
        <v>48</v>
      </c>
      <c r="H2513" s="1" t="s">
        <v>24</v>
      </c>
      <c r="I2513" t="s">
        <v>12414</v>
      </c>
      <c r="J2513" t="s">
        <v>12415</v>
      </c>
      <c r="K2513">
        <v>69</v>
      </c>
      <c r="L2513">
        <v>3312</v>
      </c>
      <c r="M2513">
        <v>3.2</v>
      </c>
      <c r="N2513">
        <v>14.2</v>
      </c>
      <c r="O2513">
        <v>20</v>
      </c>
      <c r="P2513">
        <v>29</v>
      </c>
      <c r="Q2513">
        <v>44</v>
      </c>
      <c r="R2513">
        <v>27.5</v>
      </c>
      <c r="S2513" t="s">
        <v>24</v>
      </c>
      <c r="T2513">
        <v>2</v>
      </c>
      <c r="U2513">
        <v>8</v>
      </c>
      <c r="V2513" t="str">
        <f t="shared" si="40"/>
        <v>NÃO</v>
      </c>
    </row>
    <row r="2514" spans="1:22" x14ac:dyDescent="0.25">
      <c r="A2514" t="s">
        <v>12416</v>
      </c>
      <c r="B2514" t="s">
        <v>12417</v>
      </c>
      <c r="C2514" t="s">
        <v>12418</v>
      </c>
      <c r="D2514" t="s">
        <v>12272</v>
      </c>
      <c r="E2514" t="s">
        <v>8815</v>
      </c>
      <c r="F2514" t="s">
        <v>8816</v>
      </c>
      <c r="G2514">
        <v>36</v>
      </c>
      <c r="H2514" s="1" t="s">
        <v>24</v>
      </c>
      <c r="I2514" t="s">
        <v>12419</v>
      </c>
      <c r="J2514" t="s">
        <v>12420</v>
      </c>
      <c r="K2514">
        <v>110</v>
      </c>
      <c r="L2514">
        <v>3960</v>
      </c>
      <c r="M2514">
        <v>3</v>
      </c>
      <c r="N2514">
        <v>23</v>
      </c>
      <c r="O2514">
        <v>31.5</v>
      </c>
      <c r="P2514">
        <v>34</v>
      </c>
      <c r="Q2514">
        <v>48.5</v>
      </c>
      <c r="R2514">
        <v>23</v>
      </c>
      <c r="S2514" t="s">
        <v>24</v>
      </c>
      <c r="T2514">
        <v>2</v>
      </c>
      <c r="U2514">
        <v>12</v>
      </c>
      <c r="V2514" t="str">
        <f t="shared" si="40"/>
        <v>NÃO</v>
      </c>
    </row>
    <row r="2515" spans="1:22" x14ac:dyDescent="0.25">
      <c r="A2515" t="s">
        <v>12421</v>
      </c>
      <c r="B2515" t="s">
        <v>12422</v>
      </c>
      <c r="C2515" t="s">
        <v>12423</v>
      </c>
      <c r="D2515" t="s">
        <v>12272</v>
      </c>
      <c r="E2515" t="s">
        <v>8815</v>
      </c>
      <c r="F2515" t="s">
        <v>8594</v>
      </c>
      <c r="G2515">
        <v>72</v>
      </c>
      <c r="H2515" s="1" t="s">
        <v>24</v>
      </c>
      <c r="I2515" t="s">
        <v>12424</v>
      </c>
      <c r="J2515" t="s">
        <v>12425</v>
      </c>
      <c r="K2515">
        <v>56</v>
      </c>
      <c r="L2515">
        <v>4032</v>
      </c>
      <c r="M2515">
        <v>2</v>
      </c>
      <c r="N2515">
        <v>10.199999999999999</v>
      </c>
      <c r="O2515">
        <v>28.5</v>
      </c>
      <c r="P2515">
        <v>30.5</v>
      </c>
      <c r="Q2515">
        <v>34</v>
      </c>
      <c r="R2515">
        <v>24.5</v>
      </c>
      <c r="S2515" t="s">
        <v>24</v>
      </c>
      <c r="T2515">
        <v>2</v>
      </c>
      <c r="U2515">
        <v>12</v>
      </c>
      <c r="V2515" t="str">
        <f t="shared" si="40"/>
        <v>NÃO</v>
      </c>
    </row>
    <row r="2516" spans="1:22" x14ac:dyDescent="0.25">
      <c r="A2516" t="s">
        <v>12426</v>
      </c>
      <c r="B2516" t="s">
        <v>12427</v>
      </c>
      <c r="C2516" t="s">
        <v>12428</v>
      </c>
      <c r="D2516" t="s">
        <v>12272</v>
      </c>
      <c r="E2516" t="s">
        <v>8815</v>
      </c>
      <c r="F2516" t="s">
        <v>8816</v>
      </c>
      <c r="G2516">
        <v>72</v>
      </c>
      <c r="H2516" s="1" t="s">
        <v>24</v>
      </c>
      <c r="I2516" t="s">
        <v>12429</v>
      </c>
      <c r="J2516" t="s">
        <v>12430</v>
      </c>
      <c r="K2516">
        <v>51</v>
      </c>
      <c r="L2516">
        <v>3672</v>
      </c>
      <c r="M2516">
        <v>2</v>
      </c>
      <c r="N2516">
        <v>10</v>
      </c>
      <c r="O2516">
        <v>25.3</v>
      </c>
      <c r="P2516">
        <v>28</v>
      </c>
      <c r="Q2516">
        <v>33</v>
      </c>
      <c r="R2516">
        <v>24.6</v>
      </c>
      <c r="S2516" t="s">
        <v>24</v>
      </c>
      <c r="T2516">
        <v>2</v>
      </c>
      <c r="U2516">
        <v>12</v>
      </c>
      <c r="V2516" t="str">
        <f t="shared" si="40"/>
        <v>NÃO</v>
      </c>
    </row>
    <row r="2517" spans="1:22" x14ac:dyDescent="0.25">
      <c r="A2517" t="s">
        <v>12431</v>
      </c>
      <c r="B2517" t="s">
        <v>12432</v>
      </c>
      <c r="C2517" t="s">
        <v>12433</v>
      </c>
      <c r="D2517" t="s">
        <v>12272</v>
      </c>
      <c r="E2517" t="s">
        <v>8815</v>
      </c>
      <c r="F2517" t="s">
        <v>8816</v>
      </c>
      <c r="G2517">
        <v>72</v>
      </c>
      <c r="H2517" s="1" t="s">
        <v>24</v>
      </c>
      <c r="I2517" t="s">
        <v>12434</v>
      </c>
      <c r="J2517" t="s">
        <v>12435</v>
      </c>
      <c r="K2517">
        <v>51</v>
      </c>
      <c r="L2517">
        <v>3672</v>
      </c>
      <c r="M2517">
        <v>1.5</v>
      </c>
      <c r="N2517">
        <v>8.6</v>
      </c>
      <c r="O2517">
        <v>25</v>
      </c>
      <c r="P2517">
        <v>24</v>
      </c>
      <c r="Q2517">
        <v>27</v>
      </c>
      <c r="R2517">
        <v>30.5</v>
      </c>
      <c r="S2517" t="s">
        <v>24</v>
      </c>
      <c r="T2517">
        <v>2</v>
      </c>
      <c r="U2517">
        <v>12</v>
      </c>
      <c r="V2517" t="str">
        <f t="shared" si="40"/>
        <v>NÃO</v>
      </c>
    </row>
    <row r="2518" spans="1:22" x14ac:dyDescent="0.25">
      <c r="A2518" t="s">
        <v>12436</v>
      </c>
      <c r="B2518" t="s">
        <v>12437</v>
      </c>
      <c r="C2518" t="s">
        <v>12438</v>
      </c>
      <c r="D2518" t="s">
        <v>12272</v>
      </c>
      <c r="E2518" t="s">
        <v>8815</v>
      </c>
      <c r="F2518" t="s">
        <v>8816</v>
      </c>
      <c r="G2518">
        <v>72</v>
      </c>
      <c r="H2518" s="1" t="s">
        <v>24</v>
      </c>
      <c r="I2518" t="s">
        <v>12439</v>
      </c>
      <c r="J2518" t="s">
        <v>12440</v>
      </c>
      <c r="K2518">
        <v>65</v>
      </c>
      <c r="L2518">
        <v>4680</v>
      </c>
      <c r="M2518">
        <v>2</v>
      </c>
      <c r="N2518">
        <v>10.199999999999999</v>
      </c>
      <c r="O2518">
        <v>31</v>
      </c>
      <c r="P2518">
        <v>33.200000000000003</v>
      </c>
      <c r="Q2518">
        <v>34</v>
      </c>
      <c r="R2518">
        <v>24.5</v>
      </c>
      <c r="S2518" t="s">
        <v>24</v>
      </c>
      <c r="T2518">
        <v>2</v>
      </c>
      <c r="U2518">
        <v>12</v>
      </c>
      <c r="V2518" t="str">
        <f t="shared" si="40"/>
        <v>NÃO</v>
      </c>
    </row>
    <row r="2519" spans="1:22" x14ac:dyDescent="0.25">
      <c r="A2519" t="s">
        <v>12441</v>
      </c>
      <c r="B2519" t="s">
        <v>12442</v>
      </c>
      <c r="C2519" t="s">
        <v>12443</v>
      </c>
      <c r="D2519" t="s">
        <v>12272</v>
      </c>
      <c r="E2519" t="s">
        <v>9061</v>
      </c>
      <c r="G2519">
        <v>10</v>
      </c>
      <c r="H2519" s="1" t="s">
        <v>24</v>
      </c>
      <c r="I2519" t="s">
        <v>12444</v>
      </c>
      <c r="J2519" t="s">
        <v>12445</v>
      </c>
      <c r="K2519">
        <v>260</v>
      </c>
      <c r="L2519">
        <v>2600</v>
      </c>
      <c r="M2519">
        <v>4.0999999999999996</v>
      </c>
      <c r="N2519">
        <v>24.6</v>
      </c>
      <c r="O2519">
        <v>18.7</v>
      </c>
      <c r="P2519">
        <v>26</v>
      </c>
      <c r="Q2519">
        <v>46</v>
      </c>
      <c r="R2519">
        <v>20.3</v>
      </c>
      <c r="S2519" t="s">
        <v>24</v>
      </c>
      <c r="T2519">
        <v>2</v>
      </c>
      <c r="U2519">
        <v>20</v>
      </c>
      <c r="V2519" t="str">
        <f t="shared" si="40"/>
        <v>NÃO</v>
      </c>
    </row>
    <row r="2520" spans="1:22" x14ac:dyDescent="0.25">
      <c r="A2520" t="s">
        <v>12446</v>
      </c>
      <c r="B2520" t="s">
        <v>12447</v>
      </c>
      <c r="C2520" t="s">
        <v>12448</v>
      </c>
      <c r="D2520" t="s">
        <v>12272</v>
      </c>
      <c r="E2520" t="s">
        <v>8869</v>
      </c>
      <c r="G2520">
        <v>60</v>
      </c>
      <c r="H2520" s="1" t="s">
        <v>24</v>
      </c>
      <c r="I2520" t="s">
        <v>12449</v>
      </c>
      <c r="J2520" t="s">
        <v>12450</v>
      </c>
      <c r="K2520">
        <v>91</v>
      </c>
      <c r="L2520">
        <v>5460</v>
      </c>
      <c r="M2520">
        <v>5.9</v>
      </c>
      <c r="N2520">
        <v>8</v>
      </c>
      <c r="O2520">
        <v>36.5</v>
      </c>
      <c r="P2520">
        <v>37.5</v>
      </c>
      <c r="Q2520">
        <v>53.5</v>
      </c>
      <c r="R2520">
        <v>16.5</v>
      </c>
      <c r="S2520" t="s">
        <v>24</v>
      </c>
      <c r="T2520">
        <v>2</v>
      </c>
      <c r="U2520">
        <v>10</v>
      </c>
      <c r="V2520" t="str">
        <f t="shared" si="40"/>
        <v>NÃO</v>
      </c>
    </row>
    <row r="2521" spans="1:22" x14ac:dyDescent="0.25">
      <c r="A2521" t="s">
        <v>12451</v>
      </c>
      <c r="B2521" t="s">
        <v>12452</v>
      </c>
      <c r="C2521" t="s">
        <v>12453</v>
      </c>
      <c r="D2521" t="s">
        <v>12272</v>
      </c>
      <c r="E2521" t="s">
        <v>8869</v>
      </c>
      <c r="G2521">
        <v>60</v>
      </c>
      <c r="H2521" s="1" t="s">
        <v>24</v>
      </c>
      <c r="I2521" t="s">
        <v>12454</v>
      </c>
      <c r="J2521" t="s">
        <v>12455</v>
      </c>
      <c r="K2521">
        <v>72</v>
      </c>
      <c r="L2521">
        <v>4320</v>
      </c>
      <c r="M2521">
        <v>5.7</v>
      </c>
      <c r="N2521">
        <v>6.5</v>
      </c>
      <c r="O2521">
        <v>25.9</v>
      </c>
      <c r="P2521">
        <v>28.5</v>
      </c>
      <c r="Q2521">
        <v>53.5</v>
      </c>
      <c r="R2521">
        <v>16.5</v>
      </c>
      <c r="S2521" t="s">
        <v>24</v>
      </c>
      <c r="T2521">
        <v>2</v>
      </c>
      <c r="U2521">
        <v>10</v>
      </c>
      <c r="V2521" t="str">
        <f t="shared" si="40"/>
        <v>NÃO</v>
      </c>
    </row>
    <row r="2522" spans="1:22" x14ac:dyDescent="0.25">
      <c r="A2522" t="s">
        <v>12456</v>
      </c>
      <c r="B2522" t="s">
        <v>12457</v>
      </c>
      <c r="C2522" t="s">
        <v>12458</v>
      </c>
      <c r="D2522" t="s">
        <v>12272</v>
      </c>
      <c r="E2522" t="s">
        <v>8869</v>
      </c>
      <c r="G2522">
        <v>120</v>
      </c>
      <c r="H2522" s="1" t="s">
        <v>24</v>
      </c>
      <c r="I2522" t="s">
        <v>12459</v>
      </c>
      <c r="J2522" t="s">
        <v>12460</v>
      </c>
      <c r="K2522">
        <v>42</v>
      </c>
      <c r="L2522">
        <v>5040</v>
      </c>
      <c r="M2522">
        <v>3.8</v>
      </c>
      <c r="N2522">
        <v>6.9</v>
      </c>
      <c r="O2522">
        <v>23.9</v>
      </c>
      <c r="P2522">
        <v>26.5</v>
      </c>
      <c r="Q2522">
        <v>53.5</v>
      </c>
      <c r="R2522">
        <v>30</v>
      </c>
      <c r="S2522" t="s">
        <v>24</v>
      </c>
      <c r="T2522">
        <v>2</v>
      </c>
      <c r="U2522">
        <v>10</v>
      </c>
      <c r="V2522" t="str">
        <f t="shared" si="40"/>
        <v>NÃO</v>
      </c>
    </row>
    <row r="2523" spans="1:22" x14ac:dyDescent="0.25">
      <c r="A2523" t="s">
        <v>12461</v>
      </c>
      <c r="B2523" t="s">
        <v>12462</v>
      </c>
      <c r="C2523" t="s">
        <v>12463</v>
      </c>
      <c r="D2523" t="s">
        <v>12272</v>
      </c>
      <c r="E2523" t="s">
        <v>8869</v>
      </c>
      <c r="G2523">
        <v>60</v>
      </c>
      <c r="H2523" s="1" t="s">
        <v>24</v>
      </c>
      <c r="I2523" t="s">
        <v>12464</v>
      </c>
      <c r="J2523" t="s">
        <v>12465</v>
      </c>
      <c r="K2523">
        <v>100</v>
      </c>
      <c r="L2523">
        <v>6000</v>
      </c>
      <c r="M2523">
        <v>5.5</v>
      </c>
      <c r="N2523">
        <v>7.9</v>
      </c>
      <c r="O2523">
        <v>36.4</v>
      </c>
      <c r="P2523">
        <v>37.5</v>
      </c>
      <c r="Q2523">
        <v>53.5</v>
      </c>
      <c r="R2523">
        <v>16.5</v>
      </c>
      <c r="S2523" t="s">
        <v>24</v>
      </c>
      <c r="T2523">
        <v>2</v>
      </c>
      <c r="U2523">
        <v>10</v>
      </c>
      <c r="V2523" t="str">
        <f t="shared" si="40"/>
        <v>NÃO</v>
      </c>
    </row>
    <row r="2524" spans="1:22" x14ac:dyDescent="0.25">
      <c r="A2524" t="s">
        <v>12466</v>
      </c>
      <c r="B2524" t="s">
        <v>12467</v>
      </c>
      <c r="C2524" t="s">
        <v>12468</v>
      </c>
      <c r="D2524" t="s">
        <v>12272</v>
      </c>
      <c r="E2524" t="s">
        <v>8869</v>
      </c>
      <c r="G2524">
        <v>60</v>
      </c>
      <c r="H2524" s="1" t="s">
        <v>24</v>
      </c>
      <c r="I2524" t="s">
        <v>12469</v>
      </c>
      <c r="J2524" t="s">
        <v>12470</v>
      </c>
      <c r="K2524">
        <v>72</v>
      </c>
      <c r="L2524">
        <v>4320</v>
      </c>
      <c r="M2524">
        <v>5.7</v>
      </c>
      <c r="N2524">
        <v>6.5</v>
      </c>
      <c r="O2524">
        <v>25.9</v>
      </c>
      <c r="P2524">
        <v>28.5</v>
      </c>
      <c r="Q2524">
        <v>53.5</v>
      </c>
      <c r="R2524">
        <v>16.5</v>
      </c>
      <c r="S2524" t="s">
        <v>24</v>
      </c>
      <c r="T2524">
        <v>2</v>
      </c>
      <c r="U2524">
        <v>10</v>
      </c>
      <c r="V2524" t="str">
        <f t="shared" si="40"/>
        <v>NÃO</v>
      </c>
    </row>
    <row r="2525" spans="1:22" x14ac:dyDescent="0.25">
      <c r="A2525" t="s">
        <v>12471</v>
      </c>
      <c r="B2525" t="s">
        <v>12472</v>
      </c>
      <c r="C2525" t="s">
        <v>12473</v>
      </c>
      <c r="D2525" t="s">
        <v>12272</v>
      </c>
      <c r="E2525" t="s">
        <v>8863</v>
      </c>
      <c r="G2525">
        <v>24</v>
      </c>
      <c r="H2525" s="1" t="s">
        <v>24</v>
      </c>
      <c r="I2525" t="s">
        <v>12474</v>
      </c>
      <c r="J2525" t="s">
        <v>12475</v>
      </c>
      <c r="K2525">
        <v>140</v>
      </c>
      <c r="L2525">
        <v>3360</v>
      </c>
      <c r="M2525">
        <v>5.5</v>
      </c>
      <c r="N2525">
        <v>11</v>
      </c>
      <c r="O2525">
        <v>25.5</v>
      </c>
      <c r="P2525">
        <v>27</v>
      </c>
      <c r="Q2525">
        <v>37</v>
      </c>
      <c r="R2525">
        <v>17</v>
      </c>
      <c r="S2525" t="s">
        <v>24</v>
      </c>
      <c r="T2525">
        <v>2</v>
      </c>
      <c r="U2525">
        <v>8</v>
      </c>
      <c r="V2525" t="str">
        <f t="shared" si="40"/>
        <v>NÃO</v>
      </c>
    </row>
    <row r="2526" spans="1:22" x14ac:dyDescent="0.25">
      <c r="A2526" t="s">
        <v>12476</v>
      </c>
      <c r="B2526" t="s">
        <v>12477</v>
      </c>
      <c r="C2526" t="s">
        <v>12478</v>
      </c>
      <c r="D2526" t="s">
        <v>12272</v>
      </c>
      <c r="E2526" t="s">
        <v>8863</v>
      </c>
      <c r="G2526">
        <v>48</v>
      </c>
      <c r="H2526" s="1" t="s">
        <v>24</v>
      </c>
      <c r="I2526" t="s">
        <v>12479</v>
      </c>
      <c r="J2526" t="s">
        <v>12480</v>
      </c>
      <c r="K2526">
        <v>145</v>
      </c>
      <c r="L2526">
        <v>6960</v>
      </c>
      <c r="M2526">
        <v>5</v>
      </c>
      <c r="N2526">
        <v>11</v>
      </c>
      <c r="O2526">
        <v>25.2</v>
      </c>
      <c r="P2526">
        <v>26.5</v>
      </c>
      <c r="Q2526">
        <v>43</v>
      </c>
      <c r="R2526">
        <v>33</v>
      </c>
      <c r="S2526" t="s">
        <v>24</v>
      </c>
      <c r="T2526">
        <v>2</v>
      </c>
      <c r="U2526">
        <v>8</v>
      </c>
      <c r="V2526" t="str">
        <f t="shared" si="40"/>
        <v>NÃO</v>
      </c>
    </row>
    <row r="2527" spans="1:22" x14ac:dyDescent="0.25">
      <c r="A2527" t="s">
        <v>12481</v>
      </c>
      <c r="B2527" t="s">
        <v>12482</v>
      </c>
      <c r="C2527" t="s">
        <v>12483</v>
      </c>
      <c r="D2527" t="s">
        <v>12272</v>
      </c>
      <c r="E2527" t="s">
        <v>8869</v>
      </c>
      <c r="F2527" t="s">
        <v>155</v>
      </c>
      <c r="G2527">
        <v>48</v>
      </c>
      <c r="H2527" s="1" t="s">
        <v>24</v>
      </c>
      <c r="I2527" t="s">
        <v>12484</v>
      </c>
      <c r="J2527" t="s">
        <v>12485</v>
      </c>
      <c r="K2527">
        <v>145</v>
      </c>
      <c r="L2527">
        <v>6960</v>
      </c>
      <c r="M2527">
        <v>3</v>
      </c>
      <c r="N2527">
        <v>15</v>
      </c>
      <c r="O2527">
        <v>31.3</v>
      </c>
      <c r="P2527">
        <v>35</v>
      </c>
      <c r="Q2527">
        <v>66</v>
      </c>
      <c r="R2527">
        <v>31.5</v>
      </c>
      <c r="S2527" t="s">
        <v>24</v>
      </c>
      <c r="T2527">
        <v>2</v>
      </c>
      <c r="U2527">
        <v>10</v>
      </c>
      <c r="V2527" t="str">
        <f t="shared" si="40"/>
        <v>NÃO</v>
      </c>
    </row>
    <row r="2528" spans="1:22" x14ac:dyDescent="0.25">
      <c r="A2528" t="s">
        <v>12486</v>
      </c>
      <c r="B2528" t="s">
        <v>12487</v>
      </c>
      <c r="C2528" t="s">
        <v>12488</v>
      </c>
      <c r="D2528" t="s">
        <v>12272</v>
      </c>
      <c r="E2528" t="s">
        <v>8869</v>
      </c>
      <c r="G2528">
        <v>48</v>
      </c>
      <c r="H2528" s="1" t="s">
        <v>24</v>
      </c>
      <c r="I2528" t="s">
        <v>12489</v>
      </c>
      <c r="J2528" t="s">
        <v>12490</v>
      </c>
      <c r="K2528">
        <v>135</v>
      </c>
      <c r="L2528">
        <v>6480</v>
      </c>
      <c r="M2528">
        <v>4.8</v>
      </c>
      <c r="N2528">
        <v>10.5</v>
      </c>
      <c r="O2528">
        <v>32</v>
      </c>
      <c r="P2528">
        <v>34.5</v>
      </c>
      <c r="Q2528">
        <v>48.5</v>
      </c>
      <c r="R2528">
        <v>37</v>
      </c>
      <c r="S2528" t="s">
        <v>24</v>
      </c>
      <c r="T2528">
        <v>2</v>
      </c>
      <c r="U2528">
        <v>10</v>
      </c>
      <c r="V2528" t="str">
        <f t="shared" si="40"/>
        <v>NÃO</v>
      </c>
    </row>
    <row r="2529" spans="1:22" x14ac:dyDescent="0.25">
      <c r="A2529" t="s">
        <v>12491</v>
      </c>
      <c r="B2529" t="s">
        <v>12492</v>
      </c>
      <c r="C2529" t="s">
        <v>12493</v>
      </c>
      <c r="D2529" t="s">
        <v>12272</v>
      </c>
      <c r="E2529" t="s">
        <v>8869</v>
      </c>
      <c r="G2529">
        <v>48</v>
      </c>
      <c r="H2529" s="1" t="s">
        <v>24</v>
      </c>
      <c r="I2529" t="s">
        <v>12494</v>
      </c>
      <c r="J2529" t="s">
        <v>12495</v>
      </c>
      <c r="K2529">
        <v>130</v>
      </c>
      <c r="L2529">
        <v>6240</v>
      </c>
      <c r="M2529">
        <v>2</v>
      </c>
      <c r="N2529">
        <v>12.9</v>
      </c>
      <c r="O2529">
        <v>34.200000000000003</v>
      </c>
      <c r="P2529">
        <v>36</v>
      </c>
      <c r="Q2529">
        <v>56.5</v>
      </c>
      <c r="R2529">
        <v>24</v>
      </c>
      <c r="S2529" t="s">
        <v>24</v>
      </c>
      <c r="T2529">
        <v>2</v>
      </c>
      <c r="U2529">
        <v>10</v>
      </c>
      <c r="V2529" t="str">
        <f t="shared" si="40"/>
        <v>NÃO</v>
      </c>
    </row>
    <row r="2530" spans="1:22" x14ac:dyDescent="0.25">
      <c r="A2530" t="s">
        <v>12496</v>
      </c>
      <c r="B2530" t="s">
        <v>12497</v>
      </c>
      <c r="C2530" t="s">
        <v>12498</v>
      </c>
      <c r="D2530" t="s">
        <v>12272</v>
      </c>
      <c r="E2530" t="s">
        <v>8869</v>
      </c>
      <c r="G2530">
        <v>48</v>
      </c>
      <c r="H2530" s="1" t="s">
        <v>24</v>
      </c>
      <c r="I2530" t="s">
        <v>12499</v>
      </c>
      <c r="J2530" t="s">
        <v>12500</v>
      </c>
      <c r="K2530">
        <v>116</v>
      </c>
      <c r="L2530">
        <v>5568</v>
      </c>
      <c r="M2530">
        <v>4</v>
      </c>
      <c r="N2530">
        <v>9</v>
      </c>
      <c r="O2530">
        <v>34.1</v>
      </c>
      <c r="P2530">
        <v>37</v>
      </c>
      <c r="Q2530">
        <v>42.5</v>
      </c>
      <c r="R2530">
        <v>31.5</v>
      </c>
      <c r="S2530" t="s">
        <v>24</v>
      </c>
      <c r="T2530">
        <v>2</v>
      </c>
      <c r="U2530">
        <v>10</v>
      </c>
      <c r="V2530" t="str">
        <f t="shared" si="40"/>
        <v>NÃO</v>
      </c>
    </row>
    <row r="2531" spans="1:22" x14ac:dyDescent="0.25">
      <c r="A2531" t="s">
        <v>12501</v>
      </c>
      <c r="B2531" t="s">
        <v>12502</v>
      </c>
      <c r="C2531" t="s">
        <v>12503</v>
      </c>
      <c r="D2531" t="s">
        <v>12272</v>
      </c>
      <c r="E2531" t="s">
        <v>8863</v>
      </c>
      <c r="G2531">
        <v>72</v>
      </c>
      <c r="H2531" s="1" t="s">
        <v>24</v>
      </c>
      <c r="I2531" t="s">
        <v>12504</v>
      </c>
      <c r="J2531" t="s">
        <v>12505</v>
      </c>
      <c r="K2531">
        <v>90</v>
      </c>
      <c r="L2531">
        <v>6480</v>
      </c>
      <c r="M2531">
        <v>5.2</v>
      </c>
      <c r="N2531">
        <v>8</v>
      </c>
      <c r="O2531">
        <v>20.399999999999999</v>
      </c>
      <c r="P2531">
        <v>23</v>
      </c>
      <c r="Q2531">
        <v>35</v>
      </c>
      <c r="R2531">
        <v>31</v>
      </c>
      <c r="S2531" t="s">
        <v>24</v>
      </c>
      <c r="T2531">
        <v>2</v>
      </c>
      <c r="U2531">
        <v>8</v>
      </c>
      <c r="V2531" t="str">
        <f t="shared" si="40"/>
        <v>NÃO</v>
      </c>
    </row>
    <row r="2532" spans="1:22" x14ac:dyDescent="0.25">
      <c r="A2532" t="s">
        <v>12506</v>
      </c>
      <c r="B2532" t="s">
        <v>12507</v>
      </c>
      <c r="C2532" t="s">
        <v>12508</v>
      </c>
      <c r="D2532" t="s">
        <v>12272</v>
      </c>
      <c r="E2532" t="s">
        <v>8863</v>
      </c>
      <c r="G2532">
        <v>72</v>
      </c>
      <c r="H2532" s="1" t="s">
        <v>24</v>
      </c>
      <c r="I2532" t="s">
        <v>12509</v>
      </c>
      <c r="J2532" t="s">
        <v>12510</v>
      </c>
      <c r="K2532">
        <v>52</v>
      </c>
      <c r="L2532">
        <v>3744</v>
      </c>
      <c r="M2532">
        <v>3</v>
      </c>
      <c r="N2532">
        <v>7.3</v>
      </c>
      <c r="O2532">
        <v>17.2</v>
      </c>
      <c r="P2532">
        <v>19.5</v>
      </c>
      <c r="Q2532">
        <v>21</v>
      </c>
      <c r="R2532">
        <v>33.5</v>
      </c>
      <c r="S2532" t="s">
        <v>24</v>
      </c>
      <c r="T2532">
        <v>2</v>
      </c>
      <c r="U2532">
        <v>8</v>
      </c>
      <c r="V2532" t="str">
        <f t="shared" si="40"/>
        <v>NÃO</v>
      </c>
    </row>
    <row r="2533" spans="1:22" x14ac:dyDescent="0.25">
      <c r="A2533" t="s">
        <v>12511</v>
      </c>
      <c r="B2533" t="s">
        <v>12512</v>
      </c>
      <c r="C2533" t="s">
        <v>12513</v>
      </c>
      <c r="D2533" t="s">
        <v>12272</v>
      </c>
      <c r="E2533" t="s">
        <v>8863</v>
      </c>
      <c r="G2533">
        <v>72</v>
      </c>
      <c r="H2533" s="1" t="s">
        <v>24</v>
      </c>
      <c r="I2533" t="s">
        <v>12514</v>
      </c>
      <c r="J2533" t="s">
        <v>12515</v>
      </c>
      <c r="K2533">
        <v>60</v>
      </c>
      <c r="L2533">
        <v>4320</v>
      </c>
      <c r="M2533">
        <v>3</v>
      </c>
      <c r="N2533">
        <v>7.3</v>
      </c>
      <c r="O2533">
        <v>19</v>
      </c>
      <c r="P2533">
        <v>20.5</v>
      </c>
      <c r="Q2533">
        <v>39.5</v>
      </c>
      <c r="R2533">
        <v>21</v>
      </c>
      <c r="S2533" t="s">
        <v>24</v>
      </c>
      <c r="T2533">
        <v>2</v>
      </c>
      <c r="U2533">
        <v>8</v>
      </c>
      <c r="V2533" t="str">
        <f t="shared" si="40"/>
        <v>NÃO</v>
      </c>
    </row>
    <row r="2534" spans="1:22" x14ac:dyDescent="0.25">
      <c r="A2534" t="s">
        <v>12516</v>
      </c>
      <c r="B2534" t="s">
        <v>12517</v>
      </c>
      <c r="C2534" t="s">
        <v>12518</v>
      </c>
      <c r="D2534" t="s">
        <v>12272</v>
      </c>
      <c r="E2534" t="s">
        <v>691</v>
      </c>
      <c r="G2534">
        <v>12</v>
      </c>
      <c r="H2534" s="1" t="s">
        <v>24</v>
      </c>
      <c r="I2534" t="s">
        <v>12519</v>
      </c>
      <c r="J2534" t="s">
        <v>12520</v>
      </c>
      <c r="K2534">
        <v>530</v>
      </c>
      <c r="L2534">
        <v>6360</v>
      </c>
      <c r="M2534">
        <v>1</v>
      </c>
      <c r="N2534">
        <v>23</v>
      </c>
      <c r="O2534">
        <v>37</v>
      </c>
      <c r="P2534">
        <v>24</v>
      </c>
      <c r="Q2534">
        <v>38.5</v>
      </c>
      <c r="R2534">
        <v>15</v>
      </c>
      <c r="S2534" t="s">
        <v>24</v>
      </c>
      <c r="T2534">
        <v>0</v>
      </c>
      <c r="U2534">
        <v>0</v>
      </c>
      <c r="V2534" t="str">
        <f t="shared" si="40"/>
        <v>NÃO</v>
      </c>
    </row>
    <row r="2535" spans="1:22" x14ac:dyDescent="0.25">
      <c r="A2535" t="s">
        <v>12521</v>
      </c>
      <c r="B2535" t="s">
        <v>12522</v>
      </c>
      <c r="C2535" t="s">
        <v>12523</v>
      </c>
      <c r="D2535" t="s">
        <v>12272</v>
      </c>
      <c r="E2535" t="s">
        <v>3484</v>
      </c>
      <c r="G2535">
        <v>120</v>
      </c>
      <c r="H2535" s="1" t="s">
        <v>24</v>
      </c>
      <c r="I2535" t="s">
        <v>12524</v>
      </c>
      <c r="J2535" t="s">
        <v>12525</v>
      </c>
      <c r="K2535">
        <v>30</v>
      </c>
      <c r="L2535">
        <v>3600</v>
      </c>
      <c r="M2535">
        <v>2.6</v>
      </c>
      <c r="N2535">
        <v>6.2</v>
      </c>
      <c r="O2535">
        <v>29</v>
      </c>
      <c r="P2535">
        <v>25</v>
      </c>
      <c r="Q2535">
        <v>55</v>
      </c>
      <c r="R2535">
        <v>16</v>
      </c>
      <c r="S2535" t="s">
        <v>24</v>
      </c>
      <c r="T2535">
        <v>0</v>
      </c>
      <c r="U2535">
        <v>40</v>
      </c>
      <c r="V2535" t="str">
        <f t="shared" si="40"/>
        <v>NÃO</v>
      </c>
    </row>
    <row r="2536" spans="1:22" x14ac:dyDescent="0.25">
      <c r="A2536" t="s">
        <v>12526</v>
      </c>
      <c r="B2536" t="s">
        <v>12527</v>
      </c>
      <c r="C2536" t="s">
        <v>12528</v>
      </c>
      <c r="D2536" t="s">
        <v>12272</v>
      </c>
      <c r="E2536" t="s">
        <v>8869</v>
      </c>
      <c r="F2536" t="s">
        <v>558</v>
      </c>
      <c r="G2536">
        <v>60</v>
      </c>
      <c r="H2536" s="1" t="s">
        <v>24</v>
      </c>
      <c r="I2536" t="s">
        <v>12529</v>
      </c>
      <c r="J2536" t="s">
        <v>12530</v>
      </c>
      <c r="K2536">
        <v>85</v>
      </c>
      <c r="L2536">
        <v>5100</v>
      </c>
      <c r="M2536">
        <v>0.4</v>
      </c>
      <c r="N2536">
        <v>6.8</v>
      </c>
      <c r="O2536">
        <v>33</v>
      </c>
      <c r="P2536">
        <v>33</v>
      </c>
      <c r="Q2536">
        <v>58.5</v>
      </c>
      <c r="R2536">
        <v>8</v>
      </c>
      <c r="S2536" t="s">
        <v>24</v>
      </c>
      <c r="T2536">
        <v>2</v>
      </c>
      <c r="U2536">
        <v>10</v>
      </c>
      <c r="V2536" t="str">
        <f t="shared" si="40"/>
        <v>NÃO</v>
      </c>
    </row>
    <row r="2537" spans="1:22" x14ac:dyDescent="0.25">
      <c r="A2537" t="s">
        <v>12531</v>
      </c>
      <c r="B2537" t="s">
        <v>12532</v>
      </c>
      <c r="C2537" t="s">
        <v>12533</v>
      </c>
      <c r="D2537" t="s">
        <v>12272</v>
      </c>
      <c r="E2537" t="s">
        <v>8869</v>
      </c>
      <c r="G2537">
        <v>60</v>
      </c>
      <c r="H2537" s="1" t="s">
        <v>24</v>
      </c>
      <c r="I2537" t="s">
        <v>12534</v>
      </c>
      <c r="J2537" t="s">
        <v>12535</v>
      </c>
      <c r="K2537">
        <v>80</v>
      </c>
      <c r="L2537">
        <v>4800</v>
      </c>
      <c r="M2537">
        <v>4</v>
      </c>
      <c r="N2537">
        <v>6.4</v>
      </c>
      <c r="O2537">
        <v>33.5</v>
      </c>
      <c r="P2537">
        <v>33</v>
      </c>
      <c r="Q2537">
        <v>46</v>
      </c>
      <c r="R2537">
        <v>9.5</v>
      </c>
      <c r="S2537" t="s">
        <v>24</v>
      </c>
      <c r="T2537">
        <v>2</v>
      </c>
      <c r="U2537">
        <v>10</v>
      </c>
      <c r="V2537" t="str">
        <f t="shared" si="40"/>
        <v>NÃO</v>
      </c>
    </row>
    <row r="2538" spans="1:22" x14ac:dyDescent="0.25">
      <c r="A2538" t="s">
        <v>12536</v>
      </c>
      <c r="B2538" t="s">
        <v>12537</v>
      </c>
      <c r="C2538" t="s">
        <v>12538</v>
      </c>
      <c r="D2538" t="s">
        <v>12272</v>
      </c>
      <c r="E2538" t="s">
        <v>8869</v>
      </c>
      <c r="F2538" t="s">
        <v>155</v>
      </c>
      <c r="G2538">
        <v>60</v>
      </c>
      <c r="H2538" s="1" t="s">
        <v>24</v>
      </c>
      <c r="I2538" t="s">
        <v>12539</v>
      </c>
      <c r="J2538" t="s">
        <v>12540</v>
      </c>
      <c r="K2538">
        <v>110</v>
      </c>
      <c r="L2538">
        <v>6600</v>
      </c>
      <c r="M2538">
        <v>3</v>
      </c>
      <c r="N2538">
        <v>7.5</v>
      </c>
      <c r="O2538">
        <v>28.5</v>
      </c>
      <c r="P2538">
        <v>32</v>
      </c>
      <c r="Q2538">
        <v>58.5</v>
      </c>
      <c r="R2538">
        <v>10.5</v>
      </c>
      <c r="S2538" t="s">
        <v>24</v>
      </c>
      <c r="T2538">
        <v>2</v>
      </c>
      <c r="U2538">
        <v>10</v>
      </c>
      <c r="V2538" t="str">
        <f t="shared" si="40"/>
        <v>NÃO</v>
      </c>
    </row>
    <row r="2539" spans="1:22" x14ac:dyDescent="0.25">
      <c r="A2539" t="s">
        <v>12541</v>
      </c>
      <c r="B2539" t="s">
        <v>12542</v>
      </c>
      <c r="C2539" t="s">
        <v>12543</v>
      </c>
      <c r="D2539" t="s">
        <v>12272</v>
      </c>
      <c r="E2539" t="s">
        <v>8869</v>
      </c>
      <c r="G2539">
        <v>60</v>
      </c>
      <c r="H2539" s="1" t="s">
        <v>24</v>
      </c>
      <c r="I2539" t="s">
        <v>12544</v>
      </c>
      <c r="J2539" t="s">
        <v>12545</v>
      </c>
      <c r="K2539">
        <v>88</v>
      </c>
      <c r="L2539">
        <v>5280</v>
      </c>
      <c r="M2539">
        <v>1</v>
      </c>
      <c r="N2539">
        <v>9.1</v>
      </c>
      <c r="O2539">
        <v>35</v>
      </c>
      <c r="P2539">
        <v>36</v>
      </c>
      <c r="Q2539">
        <v>58.5</v>
      </c>
      <c r="R2539">
        <v>8.5</v>
      </c>
      <c r="S2539" t="s">
        <v>24</v>
      </c>
      <c r="T2539">
        <v>2</v>
      </c>
      <c r="U2539">
        <v>10</v>
      </c>
      <c r="V2539" t="str">
        <f t="shared" si="40"/>
        <v>NÃO</v>
      </c>
    </row>
    <row r="2540" spans="1:22" x14ac:dyDescent="0.25">
      <c r="A2540" t="s">
        <v>12546</v>
      </c>
      <c r="B2540" t="s">
        <v>12547</v>
      </c>
      <c r="C2540" t="s">
        <v>12548</v>
      </c>
      <c r="D2540" t="s">
        <v>12272</v>
      </c>
      <c r="E2540" t="s">
        <v>12549</v>
      </c>
      <c r="G2540">
        <v>60</v>
      </c>
      <c r="H2540" s="1" t="s">
        <v>24</v>
      </c>
      <c r="I2540" t="s">
        <v>12550</v>
      </c>
      <c r="J2540" t="s">
        <v>12551</v>
      </c>
      <c r="K2540">
        <v>47</v>
      </c>
      <c r="L2540">
        <v>2820</v>
      </c>
      <c r="M2540">
        <v>0.8</v>
      </c>
      <c r="N2540">
        <v>6.1</v>
      </c>
      <c r="O2540">
        <v>29.7</v>
      </c>
      <c r="P2540">
        <v>33</v>
      </c>
      <c r="Q2540">
        <v>56</v>
      </c>
      <c r="R2540">
        <v>11</v>
      </c>
      <c r="S2540" t="s">
        <v>24</v>
      </c>
      <c r="T2540">
        <v>0</v>
      </c>
      <c r="U2540">
        <v>0</v>
      </c>
      <c r="V2540" t="str">
        <f t="shared" si="40"/>
        <v>NÃO</v>
      </c>
    </row>
    <row r="2541" spans="1:22" x14ac:dyDescent="0.25">
      <c r="A2541" t="s">
        <v>12552</v>
      </c>
      <c r="B2541" t="s">
        <v>12553</v>
      </c>
      <c r="C2541" t="s">
        <v>12554</v>
      </c>
      <c r="D2541" t="s">
        <v>12272</v>
      </c>
      <c r="E2541" t="s">
        <v>12549</v>
      </c>
      <c r="G2541">
        <v>60</v>
      </c>
      <c r="H2541" s="1" t="s">
        <v>24</v>
      </c>
      <c r="I2541" t="s">
        <v>12555</v>
      </c>
      <c r="J2541" t="s">
        <v>12556</v>
      </c>
      <c r="K2541">
        <v>47</v>
      </c>
      <c r="L2541">
        <v>2820</v>
      </c>
      <c r="M2541">
        <v>1</v>
      </c>
      <c r="N2541">
        <v>6</v>
      </c>
      <c r="O2541">
        <v>30.3</v>
      </c>
      <c r="P2541">
        <v>33</v>
      </c>
      <c r="Q2541">
        <v>55</v>
      </c>
      <c r="R2541">
        <v>11</v>
      </c>
      <c r="S2541" t="s">
        <v>24</v>
      </c>
      <c r="T2541">
        <v>0</v>
      </c>
      <c r="U2541">
        <v>0</v>
      </c>
      <c r="V2541" t="str">
        <f t="shared" si="40"/>
        <v>NÃO</v>
      </c>
    </row>
    <row r="2542" spans="1:22" x14ac:dyDescent="0.25">
      <c r="A2542" t="s">
        <v>12557</v>
      </c>
      <c r="B2542" t="s">
        <v>12558</v>
      </c>
      <c r="C2542" t="s">
        <v>12559</v>
      </c>
      <c r="D2542" t="s">
        <v>12272</v>
      </c>
      <c r="E2542" t="s">
        <v>8869</v>
      </c>
      <c r="G2542">
        <v>120</v>
      </c>
      <c r="H2542" s="1" t="s">
        <v>24</v>
      </c>
      <c r="I2542" t="s">
        <v>12560</v>
      </c>
      <c r="J2542" t="s">
        <v>12561</v>
      </c>
      <c r="K2542">
        <v>27</v>
      </c>
      <c r="L2542">
        <v>3240</v>
      </c>
      <c r="M2542">
        <v>2</v>
      </c>
      <c r="N2542">
        <v>6</v>
      </c>
      <c r="O2542">
        <v>37</v>
      </c>
      <c r="P2542">
        <v>40</v>
      </c>
      <c r="Q2542">
        <v>62</v>
      </c>
      <c r="R2542">
        <v>15</v>
      </c>
      <c r="S2542" t="s">
        <v>24</v>
      </c>
      <c r="T2542">
        <v>2</v>
      </c>
      <c r="U2542">
        <v>10</v>
      </c>
      <c r="V2542" t="str">
        <f t="shared" si="40"/>
        <v>NÃO</v>
      </c>
    </row>
    <row r="2543" spans="1:22" x14ac:dyDescent="0.25">
      <c r="A2543" t="s">
        <v>12562</v>
      </c>
      <c r="B2543" t="s">
        <v>12563</v>
      </c>
      <c r="C2543" t="s">
        <v>12564</v>
      </c>
      <c r="D2543" t="s">
        <v>10532</v>
      </c>
      <c r="E2543" t="s">
        <v>10203</v>
      </c>
      <c r="F2543" t="s">
        <v>46</v>
      </c>
      <c r="G2543">
        <v>24</v>
      </c>
      <c r="H2543" s="1" t="s">
        <v>47</v>
      </c>
      <c r="I2543" t="s">
        <v>12565</v>
      </c>
      <c r="J2543" t="s">
        <v>12566</v>
      </c>
      <c r="K2543">
        <v>510</v>
      </c>
      <c r="L2543">
        <v>12240</v>
      </c>
      <c r="M2543">
        <v>19</v>
      </c>
      <c r="N2543">
        <v>14.2</v>
      </c>
      <c r="O2543">
        <v>21.5</v>
      </c>
      <c r="P2543">
        <v>41</v>
      </c>
      <c r="Q2543">
        <v>31.2</v>
      </c>
      <c r="R2543">
        <v>35.299999999999997</v>
      </c>
      <c r="S2543" t="s">
        <v>24</v>
      </c>
      <c r="T2543">
        <v>2</v>
      </c>
      <c r="U2543">
        <v>10</v>
      </c>
      <c r="V2543" t="str">
        <f t="shared" si="40"/>
        <v>SIM</v>
      </c>
    </row>
    <row r="2544" spans="1:22" x14ac:dyDescent="0.25">
      <c r="A2544" t="s">
        <v>12567</v>
      </c>
      <c r="B2544" t="s">
        <v>12568</v>
      </c>
      <c r="C2544" t="s">
        <v>12569</v>
      </c>
      <c r="D2544" t="s">
        <v>10532</v>
      </c>
      <c r="E2544" t="s">
        <v>10203</v>
      </c>
      <c r="G2544">
        <v>2</v>
      </c>
      <c r="H2544" s="1" t="s">
        <v>47</v>
      </c>
      <c r="I2544" t="s">
        <v>12570</v>
      </c>
      <c r="K2544">
        <v>470</v>
      </c>
      <c r="L2544">
        <v>940</v>
      </c>
      <c r="M2544">
        <v>11.8</v>
      </c>
      <c r="N2544">
        <v>9.1</v>
      </c>
      <c r="O2544">
        <v>20</v>
      </c>
      <c r="P2544">
        <v>39.9</v>
      </c>
      <c r="Q2544">
        <v>30.7</v>
      </c>
      <c r="R2544">
        <v>32.4</v>
      </c>
      <c r="S2544" t="s">
        <v>24</v>
      </c>
      <c r="T2544">
        <v>2</v>
      </c>
      <c r="U2544">
        <v>10</v>
      </c>
      <c r="V2544" t="str">
        <f t="shared" si="40"/>
        <v>SIM</v>
      </c>
    </row>
    <row r="2545" spans="1:22" x14ac:dyDescent="0.25">
      <c r="A2545" t="s">
        <v>12571</v>
      </c>
      <c r="B2545" t="s">
        <v>12572</v>
      </c>
      <c r="C2545" t="s">
        <v>12573</v>
      </c>
      <c r="D2545" t="s">
        <v>10532</v>
      </c>
      <c r="E2545" t="s">
        <v>10203</v>
      </c>
      <c r="F2545" t="s">
        <v>12578</v>
      </c>
      <c r="G2545">
        <v>2</v>
      </c>
      <c r="H2545" s="1" t="s">
        <v>47</v>
      </c>
      <c r="I2545" t="s">
        <v>12574</v>
      </c>
      <c r="K2545">
        <v>570</v>
      </c>
      <c r="L2545">
        <v>1140</v>
      </c>
      <c r="M2545">
        <v>9</v>
      </c>
      <c r="N2545">
        <v>9</v>
      </c>
      <c r="O2545">
        <v>12</v>
      </c>
      <c r="P2545">
        <v>40</v>
      </c>
      <c r="Q2545">
        <v>29</v>
      </c>
      <c r="R2545">
        <v>40.5</v>
      </c>
      <c r="S2545" t="s">
        <v>24</v>
      </c>
      <c r="T2545">
        <v>2</v>
      </c>
      <c r="U2545">
        <v>10</v>
      </c>
      <c r="V2545" t="str">
        <f t="shared" si="40"/>
        <v>SIM</v>
      </c>
    </row>
    <row r="2546" spans="1:22" x14ac:dyDescent="0.25">
      <c r="A2546" t="s">
        <v>12575</v>
      </c>
      <c r="B2546" t="s">
        <v>12576</v>
      </c>
      <c r="C2546" t="s">
        <v>12577</v>
      </c>
      <c r="D2546" t="s">
        <v>10532</v>
      </c>
      <c r="E2546" t="s">
        <v>10203</v>
      </c>
      <c r="F2546" t="s">
        <v>12578</v>
      </c>
      <c r="G2546">
        <v>12</v>
      </c>
      <c r="H2546" s="1" t="s">
        <v>24</v>
      </c>
      <c r="I2546" t="s">
        <v>12579</v>
      </c>
      <c r="J2546" t="s">
        <v>12580</v>
      </c>
      <c r="K2546">
        <v>1160</v>
      </c>
      <c r="L2546">
        <v>14400</v>
      </c>
      <c r="M2546">
        <v>13</v>
      </c>
      <c r="N2546">
        <v>9.5</v>
      </c>
      <c r="O2546">
        <v>12.9</v>
      </c>
      <c r="P2546">
        <v>41.3</v>
      </c>
      <c r="Q2546">
        <v>32.200000000000003</v>
      </c>
      <c r="R2546">
        <v>28.9</v>
      </c>
      <c r="S2546" t="s">
        <v>24</v>
      </c>
      <c r="T2546">
        <v>2</v>
      </c>
      <c r="U2546">
        <v>10</v>
      </c>
      <c r="V2546" t="str">
        <f t="shared" si="40"/>
        <v>NÃO</v>
      </c>
    </row>
    <row r="2547" spans="1:22" x14ac:dyDescent="0.25">
      <c r="A2547" t="s">
        <v>12581</v>
      </c>
      <c r="B2547" t="s">
        <v>12582</v>
      </c>
      <c r="C2547" t="s">
        <v>12583</v>
      </c>
      <c r="D2547" t="s">
        <v>10532</v>
      </c>
      <c r="E2547" t="s">
        <v>10199</v>
      </c>
      <c r="F2547" t="s">
        <v>105</v>
      </c>
      <c r="G2547">
        <v>8</v>
      </c>
      <c r="H2547" s="1" t="s">
        <v>24</v>
      </c>
      <c r="I2547" t="s">
        <v>12584</v>
      </c>
      <c r="J2547" t="s">
        <v>12585</v>
      </c>
      <c r="K2547">
        <v>2370</v>
      </c>
      <c r="L2547">
        <v>18920</v>
      </c>
      <c r="M2547">
        <v>8</v>
      </c>
      <c r="N2547">
        <v>8</v>
      </c>
      <c r="O2547">
        <v>13</v>
      </c>
      <c r="P2547">
        <v>52.9</v>
      </c>
      <c r="Q2547">
        <v>38.4</v>
      </c>
      <c r="R2547">
        <v>31.3</v>
      </c>
      <c r="S2547" t="s">
        <v>24</v>
      </c>
      <c r="T2547">
        <v>2</v>
      </c>
      <c r="U2547">
        <v>15</v>
      </c>
      <c r="V2547" t="str">
        <f t="shared" si="40"/>
        <v>NÃO</v>
      </c>
    </row>
    <row r="2548" spans="1:22" x14ac:dyDescent="0.25">
      <c r="A2548" t="s">
        <v>12586</v>
      </c>
      <c r="B2548" t="s">
        <v>12587</v>
      </c>
      <c r="C2548" t="s">
        <v>12588</v>
      </c>
      <c r="D2548" t="s">
        <v>10532</v>
      </c>
      <c r="E2548" t="s">
        <v>10203</v>
      </c>
      <c r="F2548" t="s">
        <v>105</v>
      </c>
      <c r="G2548">
        <v>2</v>
      </c>
      <c r="H2548" s="1" t="s">
        <v>24</v>
      </c>
      <c r="I2548" t="s">
        <v>12589</v>
      </c>
      <c r="J2548" t="s">
        <v>12590</v>
      </c>
      <c r="K2548">
        <v>3150</v>
      </c>
      <c r="L2548">
        <v>6230</v>
      </c>
      <c r="M2548">
        <v>19.5</v>
      </c>
      <c r="N2548">
        <v>19.5</v>
      </c>
      <c r="O2548">
        <v>51</v>
      </c>
      <c r="P2548">
        <v>46.3</v>
      </c>
      <c r="Q2548">
        <v>24.6</v>
      </c>
      <c r="R2548">
        <v>44.5</v>
      </c>
      <c r="S2548" t="s">
        <v>24</v>
      </c>
      <c r="T2548">
        <v>2</v>
      </c>
      <c r="U2548">
        <v>10</v>
      </c>
      <c r="V2548" t="str">
        <f t="shared" si="40"/>
        <v>NÃO</v>
      </c>
    </row>
    <row r="2549" spans="1:22" x14ac:dyDescent="0.25">
      <c r="A2549" t="s">
        <v>12591</v>
      </c>
      <c r="B2549" t="s">
        <v>12592</v>
      </c>
      <c r="C2549" t="s">
        <v>9843</v>
      </c>
      <c r="D2549" t="s">
        <v>10532</v>
      </c>
      <c r="E2549" t="s">
        <v>10203</v>
      </c>
      <c r="F2549" t="s">
        <v>105</v>
      </c>
      <c r="G2549">
        <v>12</v>
      </c>
      <c r="H2549" s="1" t="s">
        <v>24</v>
      </c>
      <c r="I2549" t="s">
        <v>12593</v>
      </c>
      <c r="J2549" t="s">
        <v>12594</v>
      </c>
      <c r="K2549">
        <v>1130</v>
      </c>
      <c r="L2549">
        <v>13560</v>
      </c>
      <c r="M2549">
        <v>18.5</v>
      </c>
      <c r="N2549">
        <v>18.5</v>
      </c>
      <c r="O2549">
        <v>51</v>
      </c>
      <c r="P2549">
        <v>47</v>
      </c>
      <c r="Q2549">
        <v>24.4</v>
      </c>
      <c r="R2549">
        <v>45.4</v>
      </c>
      <c r="S2549" t="s">
        <v>24</v>
      </c>
      <c r="T2549">
        <v>2</v>
      </c>
      <c r="U2549">
        <v>10</v>
      </c>
      <c r="V2549" t="str">
        <f t="shared" si="40"/>
        <v>NÃO</v>
      </c>
    </row>
    <row r="2550" spans="1:22" x14ac:dyDescent="0.25">
      <c r="A2550" t="s">
        <v>12595</v>
      </c>
      <c r="B2550" t="s">
        <v>12596</v>
      </c>
      <c r="C2550" t="s">
        <v>7918</v>
      </c>
      <c r="D2550" t="s">
        <v>10532</v>
      </c>
      <c r="E2550" t="s">
        <v>10203</v>
      </c>
      <c r="F2550" t="s">
        <v>12578</v>
      </c>
      <c r="G2550">
        <v>24</v>
      </c>
      <c r="H2550" s="1" t="s">
        <v>24</v>
      </c>
      <c r="I2550" t="s">
        <v>12597</v>
      </c>
      <c r="J2550" t="s">
        <v>12598</v>
      </c>
      <c r="K2550">
        <v>570</v>
      </c>
      <c r="L2550">
        <v>15000</v>
      </c>
      <c r="M2550">
        <v>17</v>
      </c>
      <c r="N2550">
        <v>11.7</v>
      </c>
      <c r="O2550">
        <v>21.3</v>
      </c>
      <c r="P2550">
        <v>39</v>
      </c>
      <c r="Q2550">
        <v>26.6</v>
      </c>
      <c r="R2550">
        <v>23</v>
      </c>
      <c r="S2550" t="s">
        <v>24</v>
      </c>
      <c r="T2550">
        <v>2</v>
      </c>
      <c r="U2550">
        <v>10</v>
      </c>
      <c r="V2550" t="str">
        <f t="shared" si="40"/>
        <v>NÃO</v>
      </c>
    </row>
    <row r="2551" spans="1:22" x14ac:dyDescent="0.25">
      <c r="A2551" t="s">
        <v>12599</v>
      </c>
      <c r="B2551" t="s">
        <v>12600</v>
      </c>
      <c r="C2551" t="s">
        <v>12601</v>
      </c>
      <c r="D2551" t="s">
        <v>10532</v>
      </c>
      <c r="E2551" t="s">
        <v>10539</v>
      </c>
      <c r="G2551">
        <v>24</v>
      </c>
      <c r="H2551" s="1" t="s">
        <v>24</v>
      </c>
      <c r="I2551" t="s">
        <v>12602</v>
      </c>
      <c r="J2551" t="s">
        <v>12603</v>
      </c>
      <c r="K2551">
        <v>730</v>
      </c>
      <c r="L2551">
        <v>17520</v>
      </c>
      <c r="M2551">
        <v>4</v>
      </c>
      <c r="N2551">
        <v>4</v>
      </c>
      <c r="O2551">
        <v>9</v>
      </c>
      <c r="P2551">
        <v>37</v>
      </c>
      <c r="Q2551">
        <v>28</v>
      </c>
      <c r="R2551">
        <v>22</v>
      </c>
      <c r="S2551" t="s">
        <v>24</v>
      </c>
      <c r="T2551">
        <v>2</v>
      </c>
      <c r="U2551">
        <v>15</v>
      </c>
      <c r="V2551" t="str">
        <f t="shared" si="40"/>
        <v>NÃO</v>
      </c>
    </row>
    <row r="2552" spans="1:22" x14ac:dyDescent="0.25">
      <c r="A2552" t="s">
        <v>12604</v>
      </c>
      <c r="B2552" t="s">
        <v>12605</v>
      </c>
      <c r="C2552" t="s">
        <v>12606</v>
      </c>
      <c r="D2552" t="s">
        <v>10532</v>
      </c>
      <c r="E2552" t="s">
        <v>10539</v>
      </c>
      <c r="G2552">
        <v>24</v>
      </c>
      <c r="H2552" s="1" t="s">
        <v>24</v>
      </c>
      <c r="I2552" t="s">
        <v>12607</v>
      </c>
      <c r="J2552" t="s">
        <v>12608</v>
      </c>
      <c r="K2552">
        <v>610</v>
      </c>
      <c r="L2552">
        <v>14520</v>
      </c>
      <c r="M2552">
        <v>11.5</v>
      </c>
      <c r="N2552">
        <v>11.5</v>
      </c>
      <c r="O2552">
        <v>24.5</v>
      </c>
      <c r="P2552">
        <v>51</v>
      </c>
      <c r="Q2552">
        <v>39</v>
      </c>
      <c r="R2552">
        <v>21</v>
      </c>
      <c r="S2552" t="s">
        <v>24</v>
      </c>
      <c r="T2552">
        <v>2</v>
      </c>
      <c r="U2552">
        <v>15</v>
      </c>
      <c r="V2552" t="str">
        <f t="shared" si="40"/>
        <v>NÃO</v>
      </c>
    </row>
    <row r="2553" spans="1:22" x14ac:dyDescent="0.25">
      <c r="A2553" t="s">
        <v>12609</v>
      </c>
      <c r="B2553" t="s">
        <v>12610</v>
      </c>
      <c r="C2553" t="s">
        <v>12611</v>
      </c>
      <c r="D2553" t="s">
        <v>10532</v>
      </c>
      <c r="E2553" t="s">
        <v>10539</v>
      </c>
      <c r="F2553" t="s">
        <v>12578</v>
      </c>
      <c r="G2553">
        <v>48</v>
      </c>
      <c r="H2553" s="1" t="s">
        <v>24</v>
      </c>
      <c r="I2553" t="s">
        <v>12612</v>
      </c>
      <c r="J2553" t="s">
        <v>12613</v>
      </c>
      <c r="K2553">
        <v>280</v>
      </c>
      <c r="L2553">
        <v>13440</v>
      </c>
      <c r="M2553">
        <v>10.4</v>
      </c>
      <c r="N2553">
        <v>10.4</v>
      </c>
      <c r="O2553">
        <v>17</v>
      </c>
      <c r="P2553">
        <v>44</v>
      </c>
      <c r="Q2553">
        <v>34</v>
      </c>
      <c r="R2553">
        <v>38</v>
      </c>
      <c r="S2553" t="s">
        <v>24</v>
      </c>
      <c r="T2553">
        <v>2</v>
      </c>
      <c r="U2553">
        <v>15</v>
      </c>
      <c r="V2553" t="str">
        <f t="shared" si="40"/>
        <v>NÃO</v>
      </c>
    </row>
    <row r="2554" spans="1:22" x14ac:dyDescent="0.25">
      <c r="A2554" t="s">
        <v>12615</v>
      </c>
      <c r="B2554" t="s">
        <v>12616</v>
      </c>
      <c r="C2554" t="s">
        <v>12617</v>
      </c>
      <c r="D2554" t="s">
        <v>10532</v>
      </c>
      <c r="E2554" t="s">
        <v>10203</v>
      </c>
      <c r="F2554" t="s">
        <v>105</v>
      </c>
      <c r="G2554">
        <v>6</v>
      </c>
      <c r="H2554" s="1" t="s">
        <v>24</v>
      </c>
      <c r="I2554" t="s">
        <v>12618</v>
      </c>
      <c r="J2554" t="s">
        <v>12619</v>
      </c>
      <c r="K2554">
        <v>1510</v>
      </c>
      <c r="L2554">
        <v>9060</v>
      </c>
      <c r="M2554">
        <v>18.399999999999999</v>
      </c>
      <c r="N2554">
        <v>18.399999999999999</v>
      </c>
      <c r="O2554">
        <v>3.5</v>
      </c>
      <c r="P2554">
        <v>39</v>
      </c>
      <c r="Q2554">
        <v>26</v>
      </c>
      <c r="R2554">
        <v>39</v>
      </c>
      <c r="S2554" t="s">
        <v>24</v>
      </c>
      <c r="T2554">
        <v>2</v>
      </c>
      <c r="U2554">
        <v>10</v>
      </c>
      <c r="V2554" t="str">
        <f t="shared" si="40"/>
        <v>NÃO</v>
      </c>
    </row>
    <row r="2555" spans="1:22" x14ac:dyDescent="0.25">
      <c r="A2555" t="s">
        <v>12620</v>
      </c>
      <c r="B2555" t="s">
        <v>12621</v>
      </c>
      <c r="C2555" t="s">
        <v>12622</v>
      </c>
      <c r="D2555" t="s">
        <v>133</v>
      </c>
      <c r="E2555" t="s">
        <v>62</v>
      </c>
      <c r="G2555">
        <v>20</v>
      </c>
      <c r="H2555" s="1" t="s">
        <v>24</v>
      </c>
      <c r="I2555" t="s">
        <v>12623</v>
      </c>
      <c r="J2555" t="s">
        <v>12624</v>
      </c>
      <c r="K2555">
        <v>45</v>
      </c>
      <c r="L2555">
        <v>900</v>
      </c>
      <c r="M2555">
        <v>7</v>
      </c>
      <c r="N2555">
        <v>9</v>
      </c>
      <c r="O2555">
        <v>24</v>
      </c>
      <c r="P2555">
        <v>49</v>
      </c>
      <c r="Q2555">
        <v>38</v>
      </c>
      <c r="R2555">
        <v>24</v>
      </c>
      <c r="S2555" t="s">
        <v>24</v>
      </c>
      <c r="T2555">
        <v>0</v>
      </c>
      <c r="U2555">
        <v>10</v>
      </c>
      <c r="V2555" t="str">
        <f t="shared" si="40"/>
        <v>NÃO</v>
      </c>
    </row>
    <row r="2556" spans="1:22" x14ac:dyDescent="0.25">
      <c r="A2556" t="s">
        <v>12625</v>
      </c>
      <c r="B2556" t="s">
        <v>12626</v>
      </c>
      <c r="C2556" t="s">
        <v>12627</v>
      </c>
      <c r="D2556" t="s">
        <v>133</v>
      </c>
      <c r="E2556" t="s">
        <v>62</v>
      </c>
      <c r="G2556">
        <v>20</v>
      </c>
      <c r="H2556" s="1" t="s">
        <v>24</v>
      </c>
      <c r="I2556" t="s">
        <v>12628</v>
      </c>
      <c r="J2556" t="s">
        <v>12629</v>
      </c>
      <c r="K2556">
        <v>70</v>
      </c>
      <c r="L2556">
        <v>1400</v>
      </c>
      <c r="M2556">
        <v>7</v>
      </c>
      <c r="N2556">
        <v>9</v>
      </c>
      <c r="O2556">
        <v>24</v>
      </c>
      <c r="P2556">
        <v>49</v>
      </c>
      <c r="Q2556">
        <v>38</v>
      </c>
      <c r="R2556">
        <v>24</v>
      </c>
      <c r="S2556" t="s">
        <v>24</v>
      </c>
      <c r="T2556">
        <v>0</v>
      </c>
      <c r="U2556">
        <v>10</v>
      </c>
      <c r="V2556" t="str">
        <f t="shared" si="40"/>
        <v>NÃO</v>
      </c>
    </row>
    <row r="2557" spans="1:22" x14ac:dyDescent="0.25">
      <c r="A2557" t="s">
        <v>12630</v>
      </c>
      <c r="B2557" t="s">
        <v>12631</v>
      </c>
      <c r="C2557" t="s">
        <v>12632</v>
      </c>
      <c r="D2557" t="s">
        <v>133</v>
      </c>
      <c r="E2557" t="s">
        <v>62</v>
      </c>
      <c r="G2557">
        <v>20</v>
      </c>
      <c r="H2557" s="1" t="s">
        <v>24</v>
      </c>
      <c r="I2557" t="s">
        <v>12633</v>
      </c>
      <c r="J2557" t="s">
        <v>12634</v>
      </c>
      <c r="K2557">
        <v>107</v>
      </c>
      <c r="L2557">
        <v>2140</v>
      </c>
      <c r="M2557">
        <v>7</v>
      </c>
      <c r="N2557">
        <v>9</v>
      </c>
      <c r="O2557">
        <v>24</v>
      </c>
      <c r="P2557">
        <v>49</v>
      </c>
      <c r="Q2557">
        <v>38</v>
      </c>
      <c r="R2557">
        <v>24</v>
      </c>
      <c r="S2557" t="s">
        <v>24</v>
      </c>
      <c r="T2557">
        <v>0</v>
      </c>
      <c r="U2557">
        <v>10</v>
      </c>
      <c r="V2557" t="str">
        <f t="shared" si="40"/>
        <v>NÃO</v>
      </c>
    </row>
    <row r="2558" spans="1:22" x14ac:dyDescent="0.25">
      <c r="A2558" t="s">
        <v>12635</v>
      </c>
      <c r="B2558" t="s">
        <v>12636</v>
      </c>
      <c r="C2558" t="s">
        <v>12637</v>
      </c>
      <c r="D2558" t="s">
        <v>133</v>
      </c>
      <c r="E2558" t="s">
        <v>62</v>
      </c>
      <c r="G2558">
        <v>20</v>
      </c>
      <c r="H2558" s="1" t="s">
        <v>24</v>
      </c>
      <c r="I2558" t="s">
        <v>12638</v>
      </c>
      <c r="J2558" t="s">
        <v>12639</v>
      </c>
      <c r="K2558">
        <v>107</v>
      </c>
      <c r="L2558">
        <v>2140</v>
      </c>
      <c r="M2558">
        <v>7</v>
      </c>
      <c r="N2558">
        <v>9</v>
      </c>
      <c r="O2558">
        <v>24</v>
      </c>
      <c r="P2558">
        <v>49</v>
      </c>
      <c r="Q2558">
        <v>38</v>
      </c>
      <c r="R2558">
        <v>24</v>
      </c>
      <c r="S2558" t="s">
        <v>24</v>
      </c>
      <c r="T2558">
        <v>0</v>
      </c>
      <c r="U2558">
        <v>10</v>
      </c>
      <c r="V2558" t="str">
        <f t="shared" si="40"/>
        <v>NÃO</v>
      </c>
    </row>
    <row r="2559" spans="1:22" x14ac:dyDescent="0.25">
      <c r="A2559" t="s">
        <v>12640</v>
      </c>
      <c r="B2559" t="s">
        <v>12641</v>
      </c>
      <c r="C2559" t="s">
        <v>12642</v>
      </c>
      <c r="D2559" t="s">
        <v>133</v>
      </c>
      <c r="E2559" t="s">
        <v>62</v>
      </c>
      <c r="G2559">
        <v>20</v>
      </c>
      <c r="H2559" s="1" t="s">
        <v>24</v>
      </c>
      <c r="I2559" t="s">
        <v>12643</v>
      </c>
      <c r="J2559" t="s">
        <v>12644</v>
      </c>
      <c r="K2559">
        <v>107</v>
      </c>
      <c r="L2559">
        <v>2140</v>
      </c>
      <c r="M2559">
        <v>7</v>
      </c>
      <c r="N2559">
        <v>9</v>
      </c>
      <c r="O2559">
        <v>24</v>
      </c>
      <c r="P2559">
        <v>49</v>
      </c>
      <c r="Q2559">
        <v>38</v>
      </c>
      <c r="R2559">
        <v>24</v>
      </c>
      <c r="S2559" t="s">
        <v>24</v>
      </c>
      <c r="T2559">
        <v>0</v>
      </c>
      <c r="U2559">
        <v>10</v>
      </c>
      <c r="V2559" t="str">
        <f t="shared" si="40"/>
        <v>NÃO</v>
      </c>
    </row>
    <row r="2560" spans="1:22" x14ac:dyDescent="0.25">
      <c r="A2560" t="s">
        <v>12645</v>
      </c>
      <c r="B2560" t="s">
        <v>12646</v>
      </c>
      <c r="C2560" t="s">
        <v>12647</v>
      </c>
      <c r="D2560" t="s">
        <v>133</v>
      </c>
      <c r="E2560" t="s">
        <v>29</v>
      </c>
      <c r="F2560" t="s">
        <v>30</v>
      </c>
      <c r="G2560">
        <v>30</v>
      </c>
      <c r="H2560" s="1" t="s">
        <v>24</v>
      </c>
      <c r="I2560" t="s">
        <v>12648</v>
      </c>
      <c r="J2560" t="s">
        <v>12649</v>
      </c>
      <c r="K2560">
        <v>22</v>
      </c>
      <c r="L2560">
        <v>660</v>
      </c>
      <c r="M2560">
        <v>5.8</v>
      </c>
      <c r="N2560">
        <v>5.8</v>
      </c>
      <c r="O2560">
        <v>18.5</v>
      </c>
      <c r="P2560">
        <v>36</v>
      </c>
      <c r="Q2560">
        <v>28</v>
      </c>
      <c r="R2560">
        <v>20</v>
      </c>
      <c r="S2560" t="s">
        <v>24</v>
      </c>
      <c r="T2560">
        <v>0</v>
      </c>
      <c r="U2560">
        <v>10</v>
      </c>
      <c r="V2560" t="str">
        <f t="shared" si="40"/>
        <v>NÃO</v>
      </c>
    </row>
    <row r="2561" spans="1:22" x14ac:dyDescent="0.25">
      <c r="A2561" t="s">
        <v>12650</v>
      </c>
      <c r="B2561" t="s">
        <v>12651</v>
      </c>
      <c r="C2561" t="s">
        <v>12652</v>
      </c>
      <c r="D2561" t="s">
        <v>133</v>
      </c>
      <c r="E2561" t="s">
        <v>29</v>
      </c>
      <c r="F2561" t="s">
        <v>30</v>
      </c>
      <c r="G2561">
        <v>30</v>
      </c>
      <c r="H2561" s="1" t="s">
        <v>24</v>
      </c>
      <c r="I2561" t="s">
        <v>12653</v>
      </c>
      <c r="J2561" t="s">
        <v>12654</v>
      </c>
      <c r="K2561">
        <v>22</v>
      </c>
      <c r="L2561">
        <v>660</v>
      </c>
      <c r="M2561">
        <v>5.8</v>
      </c>
      <c r="N2561">
        <v>5.8</v>
      </c>
      <c r="O2561">
        <v>18.5</v>
      </c>
      <c r="P2561">
        <v>36</v>
      </c>
      <c r="Q2561">
        <v>28</v>
      </c>
      <c r="R2561">
        <v>20</v>
      </c>
      <c r="S2561" t="s">
        <v>24</v>
      </c>
      <c r="T2561">
        <v>0</v>
      </c>
      <c r="U2561">
        <v>10</v>
      </c>
      <c r="V2561" t="str">
        <f t="shared" si="40"/>
        <v>NÃO</v>
      </c>
    </row>
    <row r="2562" spans="1:22" x14ac:dyDescent="0.25">
      <c r="A2562" t="s">
        <v>12655</v>
      </c>
      <c r="B2562" t="s">
        <v>12656</v>
      </c>
      <c r="C2562" t="s">
        <v>12657</v>
      </c>
      <c r="D2562" t="s">
        <v>133</v>
      </c>
      <c r="E2562" t="s">
        <v>29</v>
      </c>
      <c r="F2562" t="s">
        <v>30</v>
      </c>
      <c r="G2562">
        <v>30</v>
      </c>
      <c r="H2562" s="1" t="s">
        <v>24</v>
      </c>
      <c r="I2562" t="s">
        <v>12658</v>
      </c>
      <c r="J2562" t="s">
        <v>12659</v>
      </c>
      <c r="K2562">
        <v>22</v>
      </c>
      <c r="L2562">
        <v>660</v>
      </c>
      <c r="M2562">
        <v>5.8</v>
      </c>
      <c r="N2562">
        <v>5.8</v>
      </c>
      <c r="O2562">
        <v>18.5</v>
      </c>
      <c r="P2562">
        <v>36</v>
      </c>
      <c r="Q2562">
        <v>28</v>
      </c>
      <c r="R2562">
        <v>20</v>
      </c>
      <c r="S2562" t="s">
        <v>24</v>
      </c>
      <c r="T2562">
        <v>0</v>
      </c>
      <c r="U2562">
        <v>10</v>
      </c>
      <c r="V2562" t="str">
        <f t="shared" si="40"/>
        <v>NÃO</v>
      </c>
    </row>
    <row r="2563" spans="1:22" x14ac:dyDescent="0.25">
      <c r="A2563" t="s">
        <v>12660</v>
      </c>
      <c r="B2563" t="s">
        <v>12661</v>
      </c>
      <c r="C2563" t="s">
        <v>12662</v>
      </c>
      <c r="D2563" t="s">
        <v>133</v>
      </c>
      <c r="E2563" t="s">
        <v>62</v>
      </c>
      <c r="G2563">
        <v>10</v>
      </c>
      <c r="H2563" s="1" t="s">
        <v>24</v>
      </c>
      <c r="I2563" t="s">
        <v>12663</v>
      </c>
      <c r="J2563" t="s">
        <v>12664</v>
      </c>
      <c r="K2563">
        <v>119</v>
      </c>
      <c r="L2563">
        <v>1190</v>
      </c>
      <c r="M2563">
        <v>25</v>
      </c>
      <c r="N2563">
        <v>6</v>
      </c>
      <c r="O2563">
        <v>12</v>
      </c>
      <c r="P2563">
        <v>62</v>
      </c>
      <c r="Q2563">
        <v>26</v>
      </c>
      <c r="R2563">
        <v>18</v>
      </c>
      <c r="S2563" t="s">
        <v>24</v>
      </c>
      <c r="T2563">
        <v>0</v>
      </c>
      <c r="U2563">
        <v>10</v>
      </c>
      <c r="V2563" t="str">
        <f t="shared" si="40"/>
        <v>NÃO</v>
      </c>
    </row>
    <row r="2564" spans="1:22" x14ac:dyDescent="0.25">
      <c r="A2564" t="s">
        <v>12665</v>
      </c>
      <c r="B2564" t="s">
        <v>12666</v>
      </c>
      <c r="C2564" t="s">
        <v>12667</v>
      </c>
      <c r="D2564" t="s">
        <v>133</v>
      </c>
      <c r="E2564" t="s">
        <v>62</v>
      </c>
      <c r="G2564">
        <v>10</v>
      </c>
      <c r="H2564" s="1" t="s">
        <v>24</v>
      </c>
      <c r="I2564" t="s">
        <v>12668</v>
      </c>
      <c r="J2564" t="s">
        <v>12669</v>
      </c>
      <c r="K2564">
        <v>119</v>
      </c>
      <c r="L2564">
        <v>1190</v>
      </c>
      <c r="M2564">
        <v>25</v>
      </c>
      <c r="N2564">
        <v>6</v>
      </c>
      <c r="O2564">
        <v>12</v>
      </c>
      <c r="P2564">
        <v>62</v>
      </c>
      <c r="Q2564">
        <v>26</v>
      </c>
      <c r="R2564">
        <v>18</v>
      </c>
      <c r="S2564" t="s">
        <v>24</v>
      </c>
      <c r="T2564">
        <v>0</v>
      </c>
      <c r="U2564">
        <v>10</v>
      </c>
      <c r="V2564" t="str">
        <f t="shared" ref="V2564:V2627" si="41">IF(OR(S2564="S",H2564="S"),"SIM","NÃO")</f>
        <v>NÃO</v>
      </c>
    </row>
    <row r="2565" spans="1:22" x14ac:dyDescent="0.25">
      <c r="A2565" t="s">
        <v>12670</v>
      </c>
      <c r="B2565" t="s">
        <v>12671</v>
      </c>
      <c r="C2565" t="s">
        <v>12672</v>
      </c>
      <c r="D2565" t="s">
        <v>138</v>
      </c>
      <c r="E2565" t="s">
        <v>62</v>
      </c>
      <c r="G2565">
        <v>6</v>
      </c>
      <c r="H2565" s="1" t="s">
        <v>24</v>
      </c>
      <c r="I2565" t="s">
        <v>12673</v>
      </c>
      <c r="J2565" t="s">
        <v>12674</v>
      </c>
      <c r="K2565">
        <v>290</v>
      </c>
      <c r="L2565">
        <v>1792</v>
      </c>
      <c r="M2565">
        <v>26</v>
      </c>
      <c r="N2565">
        <v>26</v>
      </c>
      <c r="O2565">
        <v>15</v>
      </c>
      <c r="P2565">
        <v>26</v>
      </c>
      <c r="Q2565">
        <v>26</v>
      </c>
      <c r="R2565">
        <v>34</v>
      </c>
      <c r="S2565" t="s">
        <v>24</v>
      </c>
      <c r="T2565">
        <v>0</v>
      </c>
      <c r="U2565">
        <v>10</v>
      </c>
      <c r="V2565" t="str">
        <f t="shared" si="41"/>
        <v>NÃO</v>
      </c>
    </row>
    <row r="2566" spans="1:22" x14ac:dyDescent="0.25">
      <c r="A2566" t="s">
        <v>12675</v>
      </c>
      <c r="B2566" t="s">
        <v>12676</v>
      </c>
      <c r="C2566" t="s">
        <v>12677</v>
      </c>
      <c r="D2566" t="s">
        <v>138</v>
      </c>
      <c r="E2566" t="s">
        <v>62</v>
      </c>
      <c r="G2566">
        <v>12</v>
      </c>
      <c r="H2566" s="1" t="s">
        <v>24</v>
      </c>
      <c r="I2566" t="s">
        <v>12678</v>
      </c>
      <c r="J2566" t="s">
        <v>12679</v>
      </c>
      <c r="K2566">
        <v>160</v>
      </c>
      <c r="L2566">
        <v>1920</v>
      </c>
      <c r="M2566">
        <v>26.5</v>
      </c>
      <c r="N2566">
        <v>26.5</v>
      </c>
      <c r="O2566">
        <v>12</v>
      </c>
      <c r="P2566">
        <v>0</v>
      </c>
      <c r="Q2566">
        <v>0</v>
      </c>
      <c r="R2566">
        <v>0</v>
      </c>
      <c r="S2566" t="s">
        <v>24</v>
      </c>
      <c r="T2566">
        <v>0</v>
      </c>
      <c r="U2566">
        <v>10</v>
      </c>
      <c r="V2566" t="str">
        <f t="shared" si="41"/>
        <v>NÃO</v>
      </c>
    </row>
    <row r="2567" spans="1:22" x14ac:dyDescent="0.25">
      <c r="A2567" t="s">
        <v>12680</v>
      </c>
      <c r="B2567" t="s">
        <v>12681</v>
      </c>
      <c r="C2567" t="s">
        <v>12682</v>
      </c>
      <c r="D2567" t="s">
        <v>138</v>
      </c>
      <c r="E2567" t="s">
        <v>62</v>
      </c>
      <c r="G2567">
        <v>12</v>
      </c>
      <c r="H2567" s="1" t="s">
        <v>24</v>
      </c>
      <c r="I2567" t="s">
        <v>12683</v>
      </c>
      <c r="J2567" t="s">
        <v>12684</v>
      </c>
      <c r="K2567">
        <v>96</v>
      </c>
      <c r="L2567">
        <v>1152</v>
      </c>
      <c r="M2567">
        <v>23</v>
      </c>
      <c r="N2567">
        <v>23</v>
      </c>
      <c r="O2567">
        <v>10.5</v>
      </c>
      <c r="P2567">
        <v>0</v>
      </c>
      <c r="Q2567">
        <v>0</v>
      </c>
      <c r="R2567">
        <v>0</v>
      </c>
      <c r="S2567" t="s">
        <v>24</v>
      </c>
      <c r="T2567">
        <v>0</v>
      </c>
      <c r="U2567">
        <v>10</v>
      </c>
      <c r="V2567" t="str">
        <f t="shared" si="41"/>
        <v>NÃO</v>
      </c>
    </row>
    <row r="2568" spans="1:22" x14ac:dyDescent="0.25">
      <c r="A2568" t="s">
        <v>12685</v>
      </c>
      <c r="B2568" t="s">
        <v>12686</v>
      </c>
      <c r="C2568" t="s">
        <v>12687</v>
      </c>
      <c r="D2568" t="s">
        <v>138</v>
      </c>
      <c r="E2568" t="s">
        <v>62</v>
      </c>
      <c r="G2568">
        <v>12</v>
      </c>
      <c r="H2568" s="1" t="s">
        <v>24</v>
      </c>
      <c r="I2568" t="s">
        <v>12688</v>
      </c>
      <c r="J2568" t="s">
        <v>12689</v>
      </c>
      <c r="K2568">
        <v>85</v>
      </c>
      <c r="L2568">
        <v>1020</v>
      </c>
      <c r="M2568">
        <v>19.5</v>
      </c>
      <c r="N2568">
        <v>19.5</v>
      </c>
      <c r="O2568">
        <v>9.5</v>
      </c>
      <c r="P2568">
        <v>0</v>
      </c>
      <c r="Q2568">
        <v>0</v>
      </c>
      <c r="R2568">
        <v>0</v>
      </c>
      <c r="S2568" t="s">
        <v>24</v>
      </c>
      <c r="T2568">
        <v>0</v>
      </c>
      <c r="U2568">
        <v>10</v>
      </c>
      <c r="V2568" t="str">
        <f t="shared" si="41"/>
        <v>NÃO</v>
      </c>
    </row>
    <row r="2569" spans="1:22" x14ac:dyDescent="0.25">
      <c r="A2569" t="s">
        <v>12690</v>
      </c>
      <c r="B2569" t="s">
        <v>12691</v>
      </c>
      <c r="C2569" t="s">
        <v>12692</v>
      </c>
      <c r="D2569" t="s">
        <v>138</v>
      </c>
      <c r="E2569" t="s">
        <v>62</v>
      </c>
      <c r="G2569">
        <v>12</v>
      </c>
      <c r="H2569" s="1" t="s">
        <v>24</v>
      </c>
      <c r="I2569" t="s">
        <v>12693</v>
      </c>
      <c r="J2569" t="s">
        <v>12694</v>
      </c>
      <c r="K2569">
        <v>60</v>
      </c>
      <c r="L2569">
        <v>720</v>
      </c>
      <c r="M2569">
        <v>16.3</v>
      </c>
      <c r="N2569">
        <v>16.3</v>
      </c>
      <c r="O2569">
        <v>8</v>
      </c>
      <c r="P2569">
        <v>0</v>
      </c>
      <c r="Q2569">
        <v>0</v>
      </c>
      <c r="R2569">
        <v>0</v>
      </c>
      <c r="S2569" t="s">
        <v>24</v>
      </c>
      <c r="T2569">
        <v>0</v>
      </c>
      <c r="U2569">
        <v>10</v>
      </c>
      <c r="V2569" t="str">
        <f t="shared" si="41"/>
        <v>NÃO</v>
      </c>
    </row>
    <row r="2570" spans="1:22" x14ac:dyDescent="0.25">
      <c r="A2570" t="s">
        <v>12695</v>
      </c>
      <c r="B2570" t="s">
        <v>12696</v>
      </c>
      <c r="C2570" t="s">
        <v>4661</v>
      </c>
      <c r="D2570" t="s">
        <v>138</v>
      </c>
      <c r="E2570" t="s">
        <v>62</v>
      </c>
      <c r="G2570">
        <v>6</v>
      </c>
      <c r="H2570" s="1" t="s">
        <v>24</v>
      </c>
      <c r="I2570" t="s">
        <v>12697</v>
      </c>
      <c r="J2570" t="s">
        <v>12698</v>
      </c>
      <c r="K2570">
        <v>250</v>
      </c>
      <c r="L2570">
        <v>1500</v>
      </c>
      <c r="M2570">
        <v>19.3</v>
      </c>
      <c r="N2570">
        <v>19.3</v>
      </c>
      <c r="O2570">
        <v>21.57</v>
      </c>
      <c r="P2570">
        <v>0</v>
      </c>
      <c r="Q2570">
        <v>0</v>
      </c>
      <c r="R2570">
        <v>0</v>
      </c>
      <c r="S2570" t="s">
        <v>24</v>
      </c>
      <c r="T2570">
        <v>0</v>
      </c>
      <c r="U2570">
        <v>10</v>
      </c>
      <c r="V2570" t="str">
        <f t="shared" si="41"/>
        <v>NÃO</v>
      </c>
    </row>
    <row r="2571" spans="1:22" x14ac:dyDescent="0.25">
      <c r="A2571" t="s">
        <v>12699</v>
      </c>
      <c r="B2571" t="s">
        <v>12700</v>
      </c>
      <c r="C2571" t="s">
        <v>6092</v>
      </c>
      <c r="D2571" t="s">
        <v>138</v>
      </c>
      <c r="E2571" t="s">
        <v>62</v>
      </c>
      <c r="G2571">
        <v>6</v>
      </c>
      <c r="H2571" s="1" t="s">
        <v>24</v>
      </c>
      <c r="I2571" t="s">
        <v>12701</v>
      </c>
      <c r="J2571" t="s">
        <v>12702</v>
      </c>
      <c r="K2571">
        <v>170</v>
      </c>
      <c r="L2571">
        <v>1020</v>
      </c>
      <c r="M2571">
        <v>14.8</v>
      </c>
      <c r="N2571">
        <v>14.8</v>
      </c>
      <c r="O2571">
        <v>23.1</v>
      </c>
      <c r="P2571">
        <v>0</v>
      </c>
      <c r="Q2571">
        <v>0</v>
      </c>
      <c r="R2571">
        <v>0</v>
      </c>
      <c r="S2571" t="s">
        <v>24</v>
      </c>
      <c r="T2571">
        <v>0</v>
      </c>
      <c r="U2571">
        <v>10</v>
      </c>
      <c r="V2571" t="str">
        <f t="shared" si="41"/>
        <v>NÃO</v>
      </c>
    </row>
    <row r="2572" spans="1:22" x14ac:dyDescent="0.25">
      <c r="A2572" t="s">
        <v>12703</v>
      </c>
      <c r="B2572" t="s">
        <v>12704</v>
      </c>
      <c r="C2572" t="s">
        <v>12705</v>
      </c>
      <c r="D2572" t="s">
        <v>138</v>
      </c>
      <c r="E2572" t="s">
        <v>62</v>
      </c>
      <c r="G2572">
        <v>6</v>
      </c>
      <c r="H2572" s="1" t="s">
        <v>24</v>
      </c>
      <c r="I2572" t="s">
        <v>12706</v>
      </c>
      <c r="J2572" t="s">
        <v>12707</v>
      </c>
      <c r="K2572">
        <v>160</v>
      </c>
      <c r="L2572">
        <v>960</v>
      </c>
      <c r="M2572">
        <v>14.8</v>
      </c>
      <c r="N2572">
        <v>14.8</v>
      </c>
      <c r="O2572">
        <v>18.600000000000001</v>
      </c>
      <c r="P2572">
        <v>0</v>
      </c>
      <c r="Q2572">
        <v>0</v>
      </c>
      <c r="R2572">
        <v>0</v>
      </c>
      <c r="S2572" t="s">
        <v>24</v>
      </c>
      <c r="T2572">
        <v>0</v>
      </c>
      <c r="U2572">
        <v>10</v>
      </c>
      <c r="V2572" t="str">
        <f t="shared" si="41"/>
        <v>NÃO</v>
      </c>
    </row>
    <row r="2573" spans="1:22" x14ac:dyDescent="0.25">
      <c r="A2573" t="s">
        <v>12708</v>
      </c>
      <c r="B2573" t="s">
        <v>12709</v>
      </c>
      <c r="C2573" t="s">
        <v>4818</v>
      </c>
      <c r="D2573" t="s">
        <v>138</v>
      </c>
      <c r="E2573" t="s">
        <v>1062</v>
      </c>
      <c r="G2573">
        <v>1</v>
      </c>
      <c r="H2573" s="1" t="s">
        <v>24</v>
      </c>
      <c r="I2573" t="s">
        <v>12710</v>
      </c>
      <c r="J2573" t="s">
        <v>12711</v>
      </c>
      <c r="K2573">
        <v>2581</v>
      </c>
      <c r="L2573">
        <v>7743</v>
      </c>
      <c r="M2573">
        <v>50.5</v>
      </c>
      <c r="N2573">
        <v>50.5</v>
      </c>
      <c r="O2573">
        <v>43.5</v>
      </c>
      <c r="P2573">
        <v>52.5</v>
      </c>
      <c r="Q2573">
        <v>52</v>
      </c>
      <c r="R2573">
        <v>14</v>
      </c>
      <c r="S2573" t="s">
        <v>24</v>
      </c>
      <c r="T2573">
        <v>0</v>
      </c>
      <c r="U2573">
        <v>5</v>
      </c>
      <c r="V2573" t="str">
        <f t="shared" si="41"/>
        <v>NÃO</v>
      </c>
    </row>
    <row r="2574" spans="1:22" x14ac:dyDescent="0.25">
      <c r="A2574" t="s">
        <v>12712</v>
      </c>
      <c r="B2574" t="s">
        <v>12713</v>
      </c>
      <c r="C2574" t="s">
        <v>12714</v>
      </c>
      <c r="D2574" t="s">
        <v>138</v>
      </c>
      <c r="E2574" t="s">
        <v>29</v>
      </c>
      <c r="F2574" t="s">
        <v>30</v>
      </c>
      <c r="G2574">
        <v>6</v>
      </c>
      <c r="H2574" s="1" t="s">
        <v>24</v>
      </c>
      <c r="I2574" t="s">
        <v>12715</v>
      </c>
      <c r="J2574" t="s">
        <v>12716</v>
      </c>
      <c r="K2574">
        <v>217</v>
      </c>
      <c r="L2574">
        <v>1320</v>
      </c>
      <c r="M2574">
        <v>29.5</v>
      </c>
      <c r="N2574">
        <v>21</v>
      </c>
      <c r="O2574">
        <v>12</v>
      </c>
      <c r="P2574">
        <v>29.5</v>
      </c>
      <c r="Q2574">
        <v>21</v>
      </c>
      <c r="R2574">
        <v>32</v>
      </c>
      <c r="S2574" t="s">
        <v>24</v>
      </c>
      <c r="T2574">
        <v>0</v>
      </c>
      <c r="U2574">
        <v>10</v>
      </c>
      <c r="V2574" t="str">
        <f t="shared" si="41"/>
        <v>NÃO</v>
      </c>
    </row>
    <row r="2575" spans="1:22" x14ac:dyDescent="0.25">
      <c r="A2575" t="s">
        <v>12717</v>
      </c>
      <c r="B2575" t="s">
        <v>12718</v>
      </c>
      <c r="C2575" t="s">
        <v>12719</v>
      </c>
      <c r="D2575" t="s">
        <v>138</v>
      </c>
      <c r="E2575" t="s">
        <v>29</v>
      </c>
      <c r="F2575" t="s">
        <v>30</v>
      </c>
      <c r="G2575">
        <v>6</v>
      </c>
      <c r="H2575" s="1" t="s">
        <v>24</v>
      </c>
      <c r="I2575" t="s">
        <v>12720</v>
      </c>
      <c r="J2575" t="s">
        <v>12721</v>
      </c>
      <c r="K2575">
        <v>154</v>
      </c>
      <c r="L2575">
        <v>930</v>
      </c>
      <c r="M2575">
        <v>24.5</v>
      </c>
      <c r="N2575">
        <v>20.5</v>
      </c>
      <c r="O2575">
        <v>14.5</v>
      </c>
      <c r="P2575">
        <v>24.5</v>
      </c>
      <c r="Q2575">
        <v>20.5</v>
      </c>
      <c r="R2575">
        <v>27.5</v>
      </c>
      <c r="S2575" t="s">
        <v>24</v>
      </c>
      <c r="T2575">
        <v>0</v>
      </c>
      <c r="U2575">
        <v>10</v>
      </c>
      <c r="V2575" t="str">
        <f t="shared" si="41"/>
        <v>NÃO</v>
      </c>
    </row>
    <row r="2576" spans="1:22" x14ac:dyDescent="0.25">
      <c r="A2576" t="s">
        <v>12722</v>
      </c>
      <c r="B2576" t="s">
        <v>12723</v>
      </c>
      <c r="C2576" t="s">
        <v>12724</v>
      </c>
      <c r="D2576" t="s">
        <v>138</v>
      </c>
      <c r="E2576" t="s">
        <v>29</v>
      </c>
      <c r="F2576" t="s">
        <v>30</v>
      </c>
      <c r="G2576">
        <v>6</v>
      </c>
      <c r="H2576" s="1" t="s">
        <v>24</v>
      </c>
      <c r="I2576" t="s">
        <v>12725</v>
      </c>
      <c r="J2576" t="s">
        <v>12726</v>
      </c>
      <c r="K2576">
        <v>174</v>
      </c>
      <c r="L2576">
        <v>1065</v>
      </c>
      <c r="M2576">
        <v>31</v>
      </c>
      <c r="N2576">
        <v>15</v>
      </c>
      <c r="O2576">
        <v>6.5</v>
      </c>
      <c r="P2576">
        <v>31</v>
      </c>
      <c r="Q2576">
        <v>15</v>
      </c>
      <c r="R2576">
        <v>26.5</v>
      </c>
      <c r="S2576" t="s">
        <v>24</v>
      </c>
      <c r="T2576">
        <v>0</v>
      </c>
      <c r="U2576">
        <v>10</v>
      </c>
      <c r="V2576" t="str">
        <f t="shared" si="41"/>
        <v>NÃO</v>
      </c>
    </row>
    <row r="2577" spans="1:22" x14ac:dyDescent="0.25">
      <c r="A2577" t="s">
        <v>12727</v>
      </c>
      <c r="B2577" t="s">
        <v>12728</v>
      </c>
      <c r="C2577" t="s">
        <v>12729</v>
      </c>
      <c r="D2577" t="s">
        <v>88</v>
      </c>
      <c r="E2577" t="s">
        <v>62</v>
      </c>
      <c r="G2577">
        <v>24</v>
      </c>
      <c r="H2577" s="1" t="s">
        <v>24</v>
      </c>
      <c r="I2577" t="s">
        <v>12730</v>
      </c>
      <c r="J2577" t="s">
        <v>12731</v>
      </c>
      <c r="K2577">
        <v>34</v>
      </c>
      <c r="L2577">
        <v>824</v>
      </c>
      <c r="M2577">
        <v>7.8</v>
      </c>
      <c r="N2577">
        <v>7.8</v>
      </c>
      <c r="O2577">
        <v>10.15</v>
      </c>
      <c r="P2577">
        <v>30.5</v>
      </c>
      <c r="Q2577">
        <v>20</v>
      </c>
      <c r="R2577">
        <v>23</v>
      </c>
      <c r="S2577" t="s">
        <v>24</v>
      </c>
      <c r="T2577">
        <v>0</v>
      </c>
      <c r="U2577">
        <v>10</v>
      </c>
      <c r="V2577" t="str">
        <f t="shared" si="41"/>
        <v>NÃO</v>
      </c>
    </row>
    <row r="2578" spans="1:22" x14ac:dyDescent="0.25">
      <c r="A2578" t="s">
        <v>12732</v>
      </c>
      <c r="B2578" t="s">
        <v>12733</v>
      </c>
      <c r="C2578" t="s">
        <v>12734</v>
      </c>
      <c r="D2578" t="s">
        <v>88</v>
      </c>
      <c r="E2578" t="s">
        <v>62</v>
      </c>
      <c r="G2578">
        <v>24</v>
      </c>
      <c r="H2578" s="1" t="s">
        <v>24</v>
      </c>
      <c r="I2578" t="s">
        <v>12735</v>
      </c>
      <c r="J2578" t="s">
        <v>12736</v>
      </c>
      <c r="K2578">
        <v>34</v>
      </c>
      <c r="L2578">
        <v>824</v>
      </c>
      <c r="M2578">
        <v>7.8</v>
      </c>
      <c r="N2578">
        <v>7.8</v>
      </c>
      <c r="O2578">
        <v>10.15</v>
      </c>
      <c r="P2578">
        <v>30.5</v>
      </c>
      <c r="Q2578">
        <v>20</v>
      </c>
      <c r="R2578">
        <v>23</v>
      </c>
      <c r="S2578" t="s">
        <v>24</v>
      </c>
      <c r="T2578">
        <v>0</v>
      </c>
      <c r="U2578">
        <v>10</v>
      </c>
      <c r="V2578" t="str">
        <f t="shared" si="41"/>
        <v>NÃO</v>
      </c>
    </row>
    <row r="2579" spans="1:22" x14ac:dyDescent="0.25">
      <c r="A2579" t="s">
        <v>12737</v>
      </c>
      <c r="B2579" t="s">
        <v>12738</v>
      </c>
      <c r="C2579" t="s">
        <v>12739</v>
      </c>
      <c r="D2579" t="s">
        <v>88</v>
      </c>
      <c r="E2579" t="s">
        <v>29</v>
      </c>
      <c r="G2579">
        <v>24</v>
      </c>
      <c r="H2579" s="1" t="s">
        <v>24</v>
      </c>
      <c r="I2579" t="s">
        <v>12740</v>
      </c>
      <c r="J2579" t="s">
        <v>12741</v>
      </c>
      <c r="K2579">
        <v>19</v>
      </c>
      <c r="L2579">
        <v>586</v>
      </c>
      <c r="M2579">
        <v>6.7</v>
      </c>
      <c r="N2579">
        <v>6</v>
      </c>
      <c r="O2579">
        <v>7.5</v>
      </c>
      <c r="P2579">
        <v>21.3</v>
      </c>
      <c r="Q2579">
        <v>13.2</v>
      </c>
      <c r="R2579">
        <v>31.2</v>
      </c>
      <c r="S2579" t="s">
        <v>24</v>
      </c>
      <c r="T2579">
        <v>0</v>
      </c>
      <c r="U2579">
        <v>10</v>
      </c>
      <c r="V2579" t="str">
        <f t="shared" si="41"/>
        <v>NÃO</v>
      </c>
    </row>
    <row r="2580" spans="1:22" x14ac:dyDescent="0.25">
      <c r="A2580" t="s">
        <v>12742</v>
      </c>
      <c r="B2580" t="s">
        <v>12743</v>
      </c>
      <c r="C2580" t="s">
        <v>12744</v>
      </c>
      <c r="D2580" t="s">
        <v>88</v>
      </c>
      <c r="E2580" t="s">
        <v>29</v>
      </c>
      <c r="G2580">
        <v>24</v>
      </c>
      <c r="H2580" s="1" t="s">
        <v>24</v>
      </c>
      <c r="I2580" t="s">
        <v>12745</v>
      </c>
      <c r="J2580" t="s">
        <v>12746</v>
      </c>
      <c r="K2580">
        <v>27</v>
      </c>
      <c r="L2580">
        <v>968</v>
      </c>
      <c r="M2580">
        <v>8.4</v>
      </c>
      <c r="N2580">
        <v>7.7</v>
      </c>
      <c r="O2580">
        <v>11</v>
      </c>
      <c r="P2580">
        <v>34</v>
      </c>
      <c r="Q2580">
        <v>24.9</v>
      </c>
      <c r="R2580">
        <v>23.2</v>
      </c>
      <c r="S2580" t="s">
        <v>24</v>
      </c>
      <c r="T2580">
        <v>0</v>
      </c>
      <c r="U2580">
        <v>10</v>
      </c>
      <c r="V2580" t="str">
        <f t="shared" si="41"/>
        <v>NÃO</v>
      </c>
    </row>
    <row r="2581" spans="1:22" x14ac:dyDescent="0.25">
      <c r="A2581" t="s">
        <v>12747</v>
      </c>
      <c r="B2581" t="s">
        <v>12748</v>
      </c>
      <c r="C2581" t="s">
        <v>12749</v>
      </c>
      <c r="D2581" t="s">
        <v>88</v>
      </c>
      <c r="E2581" t="s">
        <v>29</v>
      </c>
      <c r="F2581" t="s">
        <v>30</v>
      </c>
      <c r="G2581">
        <v>12</v>
      </c>
      <c r="H2581" s="1" t="s">
        <v>24</v>
      </c>
      <c r="I2581" t="s">
        <v>12750</v>
      </c>
      <c r="J2581" t="s">
        <v>12751</v>
      </c>
      <c r="K2581">
        <v>73</v>
      </c>
      <c r="L2581">
        <v>1176</v>
      </c>
      <c r="M2581">
        <v>10.8</v>
      </c>
      <c r="N2581">
        <v>10.8</v>
      </c>
      <c r="O2581">
        <v>21.6</v>
      </c>
      <c r="P2581">
        <v>44.5</v>
      </c>
      <c r="Q2581">
        <v>33.5</v>
      </c>
      <c r="R2581">
        <v>23</v>
      </c>
      <c r="S2581" t="s">
        <v>24</v>
      </c>
      <c r="T2581">
        <v>0</v>
      </c>
      <c r="U2581">
        <v>10</v>
      </c>
      <c r="V2581" t="str">
        <f t="shared" si="41"/>
        <v>NÃO</v>
      </c>
    </row>
    <row r="2582" spans="1:22" x14ac:dyDescent="0.25">
      <c r="A2582" t="s">
        <v>12752</v>
      </c>
      <c r="B2582" t="s">
        <v>12753</v>
      </c>
      <c r="C2582" t="s">
        <v>4466</v>
      </c>
      <c r="D2582" t="s">
        <v>88</v>
      </c>
      <c r="E2582" t="s">
        <v>29</v>
      </c>
      <c r="G2582">
        <v>12</v>
      </c>
      <c r="H2582" s="1" t="s">
        <v>24</v>
      </c>
      <c r="I2582" t="s">
        <v>12754</v>
      </c>
      <c r="J2582" t="s">
        <v>12755</v>
      </c>
      <c r="K2582">
        <v>73</v>
      </c>
      <c r="L2582">
        <v>1206</v>
      </c>
      <c r="M2582">
        <v>9</v>
      </c>
      <c r="N2582">
        <v>9</v>
      </c>
      <c r="O2582">
        <v>28</v>
      </c>
      <c r="P2582">
        <v>37.5</v>
      </c>
      <c r="Q2582">
        <v>28.5</v>
      </c>
      <c r="R2582">
        <v>29.5</v>
      </c>
      <c r="S2582" t="s">
        <v>24</v>
      </c>
      <c r="T2582">
        <v>0</v>
      </c>
      <c r="U2582">
        <v>10</v>
      </c>
      <c r="V2582" t="str">
        <f t="shared" si="41"/>
        <v>NÃO</v>
      </c>
    </row>
    <row r="2583" spans="1:22" x14ac:dyDescent="0.25">
      <c r="A2583" t="s">
        <v>12756</v>
      </c>
      <c r="B2583" t="s">
        <v>12757</v>
      </c>
      <c r="C2583" t="s">
        <v>12758</v>
      </c>
      <c r="D2583" t="s">
        <v>88</v>
      </c>
      <c r="E2583" t="s">
        <v>29</v>
      </c>
      <c r="F2583" t="s">
        <v>30</v>
      </c>
      <c r="G2583">
        <v>12</v>
      </c>
      <c r="H2583" s="1" t="s">
        <v>24</v>
      </c>
      <c r="I2583" t="s">
        <v>12759</v>
      </c>
      <c r="J2583" t="s">
        <v>12760</v>
      </c>
      <c r="K2583">
        <v>132</v>
      </c>
      <c r="L2583">
        <v>1586</v>
      </c>
      <c r="M2583">
        <v>12.3</v>
      </c>
      <c r="N2583">
        <v>12.3</v>
      </c>
      <c r="O2583">
        <v>15.2</v>
      </c>
      <c r="P2583">
        <v>42.5</v>
      </c>
      <c r="Q2583">
        <v>28.5</v>
      </c>
      <c r="R2583">
        <v>30.9</v>
      </c>
      <c r="S2583" t="s">
        <v>24</v>
      </c>
      <c r="T2583">
        <v>0</v>
      </c>
      <c r="U2583">
        <v>10</v>
      </c>
      <c r="V2583" t="str">
        <f t="shared" si="41"/>
        <v>NÃO</v>
      </c>
    </row>
    <row r="2584" spans="1:22" x14ac:dyDescent="0.25">
      <c r="A2584" t="s">
        <v>12761</v>
      </c>
      <c r="B2584" t="s">
        <v>12762</v>
      </c>
      <c r="C2584" t="s">
        <v>4731</v>
      </c>
      <c r="D2584" t="s">
        <v>88</v>
      </c>
      <c r="E2584" t="s">
        <v>29</v>
      </c>
      <c r="F2584" t="s">
        <v>30</v>
      </c>
      <c r="G2584">
        <v>12</v>
      </c>
      <c r="H2584" s="1" t="s">
        <v>24</v>
      </c>
      <c r="I2584" t="s">
        <v>12763</v>
      </c>
      <c r="J2584" t="s">
        <v>12764</v>
      </c>
      <c r="K2584">
        <v>151</v>
      </c>
      <c r="L2584">
        <v>1816</v>
      </c>
      <c r="M2584">
        <v>12.3</v>
      </c>
      <c r="N2584">
        <v>12.3</v>
      </c>
      <c r="O2584">
        <v>20.100000000000001</v>
      </c>
      <c r="P2584">
        <v>42.5</v>
      </c>
      <c r="Q2584">
        <v>28.5</v>
      </c>
      <c r="R2584">
        <v>39.799999999999997</v>
      </c>
      <c r="S2584" t="s">
        <v>24</v>
      </c>
      <c r="T2584">
        <v>0</v>
      </c>
      <c r="U2584">
        <v>10</v>
      </c>
      <c r="V2584" t="str">
        <f t="shared" si="41"/>
        <v>NÃO</v>
      </c>
    </row>
    <row r="2585" spans="1:22" x14ac:dyDescent="0.25">
      <c r="A2585" t="s">
        <v>12765</v>
      </c>
      <c r="B2585" t="s">
        <v>12766</v>
      </c>
      <c r="C2585" t="s">
        <v>12767</v>
      </c>
      <c r="D2585" t="s">
        <v>88</v>
      </c>
      <c r="E2585" t="s">
        <v>29</v>
      </c>
      <c r="F2585" t="s">
        <v>30</v>
      </c>
      <c r="G2585">
        <v>12</v>
      </c>
      <c r="H2585" s="1" t="s">
        <v>24</v>
      </c>
      <c r="I2585" t="s">
        <v>12768</v>
      </c>
      <c r="J2585" t="s">
        <v>12769</v>
      </c>
      <c r="K2585">
        <v>132</v>
      </c>
      <c r="L2585">
        <v>1586</v>
      </c>
      <c r="M2585">
        <v>12.3</v>
      </c>
      <c r="N2585">
        <v>12.3</v>
      </c>
      <c r="O2585">
        <v>15.2</v>
      </c>
      <c r="P2585">
        <v>42.5</v>
      </c>
      <c r="Q2585">
        <v>28.5</v>
      </c>
      <c r="R2585">
        <v>30.9</v>
      </c>
      <c r="S2585" t="s">
        <v>24</v>
      </c>
      <c r="T2585">
        <v>0</v>
      </c>
      <c r="U2585">
        <v>10</v>
      </c>
      <c r="V2585" t="str">
        <f t="shared" si="41"/>
        <v>NÃO</v>
      </c>
    </row>
    <row r="2586" spans="1:22" x14ac:dyDescent="0.25">
      <c r="A2586" t="s">
        <v>12770</v>
      </c>
      <c r="B2586" t="s">
        <v>12771</v>
      </c>
      <c r="C2586" t="s">
        <v>12772</v>
      </c>
      <c r="D2586" t="s">
        <v>88</v>
      </c>
      <c r="E2586" t="s">
        <v>29</v>
      </c>
      <c r="F2586" t="s">
        <v>30</v>
      </c>
      <c r="G2586">
        <v>12</v>
      </c>
      <c r="H2586" s="1" t="s">
        <v>24</v>
      </c>
      <c r="I2586" t="s">
        <v>12773</v>
      </c>
      <c r="J2586" t="s">
        <v>12774</v>
      </c>
      <c r="K2586">
        <v>151</v>
      </c>
      <c r="L2586">
        <v>1816</v>
      </c>
      <c r="M2586">
        <v>12.3</v>
      </c>
      <c r="N2586">
        <v>12.3</v>
      </c>
      <c r="O2586">
        <v>20.100000000000001</v>
      </c>
      <c r="P2586">
        <v>42.5</v>
      </c>
      <c r="Q2586">
        <v>28.5</v>
      </c>
      <c r="R2586">
        <v>39.799999999999997</v>
      </c>
      <c r="S2586" t="s">
        <v>24</v>
      </c>
      <c r="T2586">
        <v>0</v>
      </c>
      <c r="U2586">
        <v>10</v>
      </c>
      <c r="V2586" t="str">
        <f t="shared" si="41"/>
        <v>NÃO</v>
      </c>
    </row>
    <row r="2587" spans="1:22" x14ac:dyDescent="0.25">
      <c r="A2587" t="s">
        <v>12776</v>
      </c>
      <c r="B2587" t="s">
        <v>12777</v>
      </c>
      <c r="C2587" t="s">
        <v>12778</v>
      </c>
      <c r="D2587" t="s">
        <v>12775</v>
      </c>
      <c r="E2587" t="s">
        <v>691</v>
      </c>
      <c r="G2587">
        <v>200</v>
      </c>
      <c r="H2587" s="1" t="s">
        <v>24</v>
      </c>
      <c r="I2587" t="s">
        <v>12779</v>
      </c>
      <c r="J2587" t="s">
        <v>12780</v>
      </c>
      <c r="K2587">
        <v>28</v>
      </c>
      <c r="L2587">
        <v>5600</v>
      </c>
      <c r="M2587">
        <v>23</v>
      </c>
      <c r="N2587">
        <v>5</v>
      </c>
      <c r="O2587">
        <v>2</v>
      </c>
      <c r="P2587">
        <v>60</v>
      </c>
      <c r="Q2587">
        <v>30</v>
      </c>
      <c r="R2587">
        <v>30</v>
      </c>
      <c r="S2587" t="s">
        <v>24</v>
      </c>
      <c r="T2587">
        <v>0</v>
      </c>
      <c r="U2587">
        <v>0</v>
      </c>
      <c r="V2587" t="str">
        <f t="shared" si="41"/>
        <v>NÃO</v>
      </c>
    </row>
    <row r="2588" spans="1:22" x14ac:dyDescent="0.25">
      <c r="A2588" t="s">
        <v>12781</v>
      </c>
      <c r="B2588" t="s">
        <v>12782</v>
      </c>
      <c r="C2588" t="s">
        <v>12783</v>
      </c>
      <c r="D2588" t="s">
        <v>12775</v>
      </c>
      <c r="E2588" t="s">
        <v>691</v>
      </c>
      <c r="G2588">
        <v>200</v>
      </c>
      <c r="H2588" s="1" t="s">
        <v>24</v>
      </c>
      <c r="I2588" t="s">
        <v>12784</v>
      </c>
      <c r="J2588" t="s">
        <v>12785</v>
      </c>
      <c r="K2588">
        <v>35</v>
      </c>
      <c r="L2588">
        <v>7000</v>
      </c>
      <c r="M2588">
        <v>26</v>
      </c>
      <c r="N2588">
        <v>5</v>
      </c>
      <c r="O2588">
        <v>2</v>
      </c>
      <c r="P2588">
        <v>60</v>
      </c>
      <c r="Q2588">
        <v>30</v>
      </c>
      <c r="R2588">
        <v>30</v>
      </c>
      <c r="S2588" t="s">
        <v>24</v>
      </c>
      <c r="T2588">
        <v>0</v>
      </c>
      <c r="U2588">
        <v>0</v>
      </c>
      <c r="V2588" t="str">
        <f t="shared" si="41"/>
        <v>NÃO</v>
      </c>
    </row>
    <row r="2589" spans="1:22" x14ac:dyDescent="0.25">
      <c r="A2589" t="s">
        <v>12786</v>
      </c>
      <c r="B2589" t="s">
        <v>12787</v>
      </c>
      <c r="C2589" t="s">
        <v>12788</v>
      </c>
      <c r="D2589" t="s">
        <v>12775</v>
      </c>
      <c r="E2589" t="s">
        <v>691</v>
      </c>
      <c r="G2589">
        <v>200</v>
      </c>
      <c r="H2589" s="1" t="s">
        <v>24</v>
      </c>
      <c r="I2589" t="s">
        <v>12789</v>
      </c>
      <c r="J2589" t="s">
        <v>12790</v>
      </c>
      <c r="K2589">
        <v>37</v>
      </c>
      <c r="L2589">
        <v>7400</v>
      </c>
      <c r="M2589">
        <v>30</v>
      </c>
      <c r="N2589">
        <v>5</v>
      </c>
      <c r="O2589">
        <v>2</v>
      </c>
      <c r="P2589">
        <v>60</v>
      </c>
      <c r="Q2589">
        <v>30</v>
      </c>
      <c r="R2589">
        <v>30</v>
      </c>
      <c r="S2589" t="s">
        <v>24</v>
      </c>
      <c r="T2589">
        <v>0</v>
      </c>
      <c r="U2589">
        <v>0</v>
      </c>
      <c r="V2589" t="str">
        <f t="shared" si="41"/>
        <v>NÃO</v>
      </c>
    </row>
    <row r="2590" spans="1:22" x14ac:dyDescent="0.25">
      <c r="A2590" t="s">
        <v>12791</v>
      </c>
      <c r="B2590" t="s">
        <v>12792</v>
      </c>
      <c r="C2590" t="s">
        <v>12793</v>
      </c>
      <c r="D2590" t="s">
        <v>12775</v>
      </c>
      <c r="E2590" t="s">
        <v>691</v>
      </c>
      <c r="G2590">
        <v>200</v>
      </c>
      <c r="H2590" s="1" t="s">
        <v>24</v>
      </c>
      <c r="I2590" t="s">
        <v>12794</v>
      </c>
      <c r="J2590" t="s">
        <v>12795</v>
      </c>
      <c r="K2590">
        <v>38</v>
      </c>
      <c r="L2590">
        <v>7600</v>
      </c>
      <c r="M2590">
        <v>34</v>
      </c>
      <c r="N2590">
        <v>5</v>
      </c>
      <c r="O2590">
        <v>2</v>
      </c>
      <c r="P2590">
        <v>70</v>
      </c>
      <c r="Q2590">
        <v>50</v>
      </c>
      <c r="R2590">
        <v>50</v>
      </c>
      <c r="S2590" t="s">
        <v>24</v>
      </c>
      <c r="T2590">
        <v>0</v>
      </c>
      <c r="U2590">
        <v>0</v>
      </c>
      <c r="V2590" t="str">
        <f t="shared" si="41"/>
        <v>NÃO</v>
      </c>
    </row>
    <row r="2591" spans="1:22" x14ac:dyDescent="0.25">
      <c r="A2591" t="s">
        <v>12796</v>
      </c>
      <c r="B2591" t="s">
        <v>12797</v>
      </c>
      <c r="C2591" t="s">
        <v>12798</v>
      </c>
      <c r="D2591" t="s">
        <v>12775</v>
      </c>
      <c r="E2591" t="s">
        <v>691</v>
      </c>
      <c r="G2591">
        <v>200</v>
      </c>
      <c r="H2591" s="1" t="s">
        <v>24</v>
      </c>
      <c r="I2591" t="s">
        <v>12799</v>
      </c>
      <c r="J2591" t="s">
        <v>12800</v>
      </c>
      <c r="K2591">
        <v>41</v>
      </c>
      <c r="L2591">
        <v>8200</v>
      </c>
      <c r="M2591">
        <v>38</v>
      </c>
      <c r="N2591">
        <v>6</v>
      </c>
      <c r="O2591">
        <v>2</v>
      </c>
      <c r="P2591">
        <v>70</v>
      </c>
      <c r="Q2591">
        <v>50</v>
      </c>
      <c r="R2591">
        <v>50</v>
      </c>
      <c r="S2591" t="s">
        <v>24</v>
      </c>
      <c r="T2591">
        <v>0</v>
      </c>
      <c r="U2591">
        <v>0</v>
      </c>
      <c r="V2591" t="str">
        <f t="shared" si="41"/>
        <v>NÃO</v>
      </c>
    </row>
    <row r="2592" spans="1:22" x14ac:dyDescent="0.25">
      <c r="A2592" t="s">
        <v>12801</v>
      </c>
      <c r="B2592" t="s">
        <v>12802</v>
      </c>
      <c r="C2592" t="s">
        <v>11911</v>
      </c>
      <c r="D2592" t="s">
        <v>12775</v>
      </c>
      <c r="E2592" t="s">
        <v>691</v>
      </c>
      <c r="G2592">
        <v>150</v>
      </c>
      <c r="H2592" s="1" t="s">
        <v>24</v>
      </c>
      <c r="I2592" t="s">
        <v>12803</v>
      </c>
      <c r="J2592" t="s">
        <v>12804</v>
      </c>
      <c r="K2592">
        <v>48</v>
      </c>
      <c r="L2592">
        <v>7200</v>
      </c>
      <c r="M2592">
        <v>45</v>
      </c>
      <c r="N2592">
        <v>6</v>
      </c>
      <c r="O2592">
        <v>2</v>
      </c>
      <c r="P2592">
        <v>70</v>
      </c>
      <c r="Q2592">
        <v>50</v>
      </c>
      <c r="R2592">
        <v>50</v>
      </c>
      <c r="S2592" t="s">
        <v>24</v>
      </c>
      <c r="T2592">
        <v>0</v>
      </c>
      <c r="U2592">
        <v>0</v>
      </c>
      <c r="V2592" t="str">
        <f t="shared" si="41"/>
        <v>NÃO</v>
      </c>
    </row>
    <row r="2593" spans="1:22" x14ac:dyDescent="0.25">
      <c r="A2593" t="s">
        <v>12805</v>
      </c>
      <c r="B2593" t="s">
        <v>12806</v>
      </c>
      <c r="C2593" t="s">
        <v>11902</v>
      </c>
      <c r="D2593" t="s">
        <v>12775</v>
      </c>
      <c r="E2593" t="s">
        <v>691</v>
      </c>
      <c r="G2593">
        <v>60</v>
      </c>
      <c r="H2593" s="1" t="s">
        <v>24</v>
      </c>
      <c r="I2593" t="s">
        <v>12807</v>
      </c>
      <c r="J2593" t="s">
        <v>12808</v>
      </c>
      <c r="K2593">
        <v>175</v>
      </c>
      <c r="L2593">
        <v>10500</v>
      </c>
      <c r="M2593">
        <v>60</v>
      </c>
      <c r="N2593">
        <v>7</v>
      </c>
      <c r="O2593">
        <v>2</v>
      </c>
      <c r="P2593">
        <v>70</v>
      </c>
      <c r="Q2593">
        <v>50</v>
      </c>
      <c r="R2593">
        <v>20</v>
      </c>
      <c r="S2593" t="s">
        <v>24</v>
      </c>
      <c r="T2593">
        <v>0</v>
      </c>
      <c r="U2593">
        <v>0</v>
      </c>
      <c r="V2593" t="str">
        <f t="shared" si="41"/>
        <v>NÃO</v>
      </c>
    </row>
    <row r="2594" spans="1:22" x14ac:dyDescent="0.25">
      <c r="A2594" t="s">
        <v>12809</v>
      </c>
      <c r="B2594" t="s">
        <v>12810</v>
      </c>
      <c r="C2594" t="s">
        <v>11897</v>
      </c>
      <c r="D2594" t="s">
        <v>12775</v>
      </c>
      <c r="E2594" t="s">
        <v>691</v>
      </c>
      <c r="G2594">
        <v>60</v>
      </c>
      <c r="H2594" s="1" t="s">
        <v>24</v>
      </c>
      <c r="I2594" t="s">
        <v>12811</v>
      </c>
      <c r="J2594" t="s">
        <v>12812</v>
      </c>
      <c r="K2594">
        <v>196</v>
      </c>
      <c r="L2594">
        <v>11760</v>
      </c>
      <c r="M2594">
        <v>60</v>
      </c>
      <c r="N2594">
        <v>7</v>
      </c>
      <c r="O2594">
        <v>2</v>
      </c>
      <c r="P2594">
        <v>70</v>
      </c>
      <c r="Q2594">
        <v>50</v>
      </c>
      <c r="R2594">
        <v>20</v>
      </c>
      <c r="S2594" t="s">
        <v>24</v>
      </c>
      <c r="T2594">
        <v>0</v>
      </c>
      <c r="U2594">
        <v>0</v>
      </c>
      <c r="V2594" t="str">
        <f t="shared" si="41"/>
        <v>NÃO</v>
      </c>
    </row>
    <row r="2595" spans="1:22" x14ac:dyDescent="0.25">
      <c r="A2595" t="s">
        <v>12813</v>
      </c>
      <c r="B2595" t="s">
        <v>12814</v>
      </c>
      <c r="C2595" t="s">
        <v>12815</v>
      </c>
      <c r="D2595" t="s">
        <v>12775</v>
      </c>
      <c r="E2595" t="s">
        <v>691</v>
      </c>
      <c r="G2595">
        <v>60</v>
      </c>
      <c r="H2595" s="1" t="s">
        <v>24</v>
      </c>
      <c r="I2595" t="s">
        <v>12816</v>
      </c>
      <c r="J2595" t="s">
        <v>12817</v>
      </c>
      <c r="K2595">
        <v>183</v>
      </c>
      <c r="L2595">
        <v>10980</v>
      </c>
      <c r="M2595">
        <v>20</v>
      </c>
      <c r="N2595">
        <v>14</v>
      </c>
      <c r="O2595">
        <v>5</v>
      </c>
      <c r="P2595">
        <v>60</v>
      </c>
      <c r="Q2595">
        <v>30</v>
      </c>
      <c r="R2595">
        <v>30</v>
      </c>
      <c r="S2595" t="s">
        <v>24</v>
      </c>
      <c r="T2595">
        <v>0</v>
      </c>
      <c r="U2595">
        <v>0</v>
      </c>
      <c r="V2595" t="str">
        <f t="shared" si="41"/>
        <v>NÃO</v>
      </c>
    </row>
    <row r="2596" spans="1:22" x14ac:dyDescent="0.25">
      <c r="A2596" t="s">
        <v>12818</v>
      </c>
      <c r="B2596" t="s">
        <v>12819</v>
      </c>
      <c r="C2596" t="s">
        <v>6320</v>
      </c>
      <c r="D2596" t="s">
        <v>12775</v>
      </c>
      <c r="E2596" t="s">
        <v>691</v>
      </c>
      <c r="G2596">
        <v>100</v>
      </c>
      <c r="H2596" s="1" t="s">
        <v>24</v>
      </c>
      <c r="I2596" t="s">
        <v>12820</v>
      </c>
      <c r="J2596" t="s">
        <v>12821</v>
      </c>
      <c r="K2596">
        <v>142</v>
      </c>
      <c r="L2596">
        <v>14200</v>
      </c>
      <c r="M2596">
        <v>10</v>
      </c>
      <c r="N2596">
        <v>5</v>
      </c>
      <c r="O2596">
        <v>6</v>
      </c>
      <c r="P2596">
        <v>70</v>
      </c>
      <c r="Q2596">
        <v>55</v>
      </c>
      <c r="R2596">
        <v>55</v>
      </c>
      <c r="S2596" t="s">
        <v>24</v>
      </c>
      <c r="T2596">
        <v>0</v>
      </c>
      <c r="U2596">
        <v>0</v>
      </c>
      <c r="V2596" t="str">
        <f t="shared" si="41"/>
        <v>NÃO</v>
      </c>
    </row>
    <row r="2597" spans="1:22" x14ac:dyDescent="0.25">
      <c r="A2597" t="s">
        <v>12822</v>
      </c>
      <c r="B2597" t="s">
        <v>12823</v>
      </c>
      <c r="C2597" t="s">
        <v>12824</v>
      </c>
      <c r="D2597" t="s">
        <v>12775</v>
      </c>
      <c r="E2597" t="s">
        <v>691</v>
      </c>
      <c r="G2597">
        <v>80</v>
      </c>
      <c r="H2597" s="1" t="s">
        <v>24</v>
      </c>
      <c r="I2597" t="s">
        <v>12825</v>
      </c>
      <c r="J2597" t="s">
        <v>12826</v>
      </c>
      <c r="K2597">
        <v>137</v>
      </c>
      <c r="L2597">
        <v>10960</v>
      </c>
      <c r="M2597">
        <v>12</v>
      </c>
      <c r="N2597">
        <v>5</v>
      </c>
      <c r="O2597">
        <v>5</v>
      </c>
      <c r="P2597">
        <v>70</v>
      </c>
      <c r="Q2597">
        <v>50</v>
      </c>
      <c r="R2597">
        <v>50</v>
      </c>
      <c r="S2597" t="s">
        <v>24</v>
      </c>
      <c r="T2597">
        <v>0</v>
      </c>
      <c r="U2597">
        <v>0</v>
      </c>
      <c r="V2597" t="str">
        <f t="shared" si="41"/>
        <v>NÃO</v>
      </c>
    </row>
    <row r="2598" spans="1:22" x14ac:dyDescent="0.25">
      <c r="A2598" t="s">
        <v>12827</v>
      </c>
      <c r="B2598" t="s">
        <v>12828</v>
      </c>
      <c r="C2598" t="s">
        <v>12829</v>
      </c>
      <c r="D2598" t="s">
        <v>12775</v>
      </c>
      <c r="E2598" t="s">
        <v>691</v>
      </c>
      <c r="G2598">
        <v>10</v>
      </c>
      <c r="H2598" s="1" t="s">
        <v>24</v>
      </c>
      <c r="I2598" t="s">
        <v>12830</v>
      </c>
      <c r="J2598" t="s">
        <v>12831</v>
      </c>
      <c r="K2598">
        <v>560</v>
      </c>
      <c r="L2598">
        <v>5600</v>
      </c>
      <c r="M2598">
        <v>50</v>
      </c>
      <c r="N2598">
        <v>14</v>
      </c>
      <c r="O2598">
        <v>2</v>
      </c>
      <c r="P2598">
        <v>50</v>
      </c>
      <c r="Q2598">
        <v>25</v>
      </c>
      <c r="R2598">
        <v>14</v>
      </c>
      <c r="S2598" t="s">
        <v>24</v>
      </c>
      <c r="T2598">
        <v>0</v>
      </c>
      <c r="U2598">
        <v>0</v>
      </c>
      <c r="V2598" t="str">
        <f t="shared" si="41"/>
        <v>NÃO</v>
      </c>
    </row>
    <row r="2599" spans="1:22" x14ac:dyDescent="0.25">
      <c r="A2599" t="s">
        <v>12832</v>
      </c>
      <c r="B2599" t="s">
        <v>12833</v>
      </c>
      <c r="C2599" t="s">
        <v>1431</v>
      </c>
      <c r="D2599" t="s">
        <v>12775</v>
      </c>
      <c r="E2599" t="s">
        <v>691</v>
      </c>
      <c r="G2599">
        <v>36</v>
      </c>
      <c r="H2599" s="1" t="s">
        <v>24</v>
      </c>
      <c r="I2599" t="s">
        <v>12834</v>
      </c>
      <c r="J2599" t="s">
        <v>12835</v>
      </c>
      <c r="K2599">
        <v>316</v>
      </c>
      <c r="L2599">
        <v>11376</v>
      </c>
      <c r="M2599">
        <v>25</v>
      </c>
      <c r="N2599">
        <v>25</v>
      </c>
      <c r="O2599">
        <v>2</v>
      </c>
      <c r="P2599">
        <v>57</v>
      </c>
      <c r="Q2599">
        <v>25</v>
      </c>
      <c r="R2599">
        <v>57</v>
      </c>
      <c r="S2599" t="s">
        <v>24</v>
      </c>
      <c r="T2599">
        <v>0</v>
      </c>
      <c r="U2599">
        <v>0</v>
      </c>
      <c r="V2599" t="str">
        <f t="shared" si="41"/>
        <v>NÃO</v>
      </c>
    </row>
    <row r="2600" spans="1:22" x14ac:dyDescent="0.25">
      <c r="A2600" t="s">
        <v>12836</v>
      </c>
      <c r="B2600" t="s">
        <v>12837</v>
      </c>
      <c r="C2600" t="s">
        <v>1318</v>
      </c>
      <c r="D2600" t="s">
        <v>12775</v>
      </c>
      <c r="E2600" t="s">
        <v>691</v>
      </c>
      <c r="F2600" t="s">
        <v>17517</v>
      </c>
      <c r="G2600">
        <v>120</v>
      </c>
      <c r="H2600" s="1" t="s">
        <v>24</v>
      </c>
      <c r="I2600" t="s">
        <v>12838</v>
      </c>
      <c r="J2600" t="s">
        <v>12839</v>
      </c>
      <c r="K2600">
        <v>80</v>
      </c>
      <c r="L2600">
        <v>9600</v>
      </c>
      <c r="M2600">
        <v>30</v>
      </c>
      <c r="N2600">
        <v>5</v>
      </c>
      <c r="O2600">
        <v>2</v>
      </c>
      <c r="P2600">
        <v>60</v>
      </c>
      <c r="Q2600">
        <v>30</v>
      </c>
      <c r="R2600">
        <v>30</v>
      </c>
      <c r="S2600" t="s">
        <v>24</v>
      </c>
      <c r="T2600">
        <v>0</v>
      </c>
      <c r="U2600">
        <v>0</v>
      </c>
      <c r="V2600" t="str">
        <f t="shared" si="41"/>
        <v>NÃO</v>
      </c>
    </row>
    <row r="2601" spans="1:22" x14ac:dyDescent="0.25">
      <c r="A2601" t="s">
        <v>12840</v>
      </c>
      <c r="B2601" t="s">
        <v>12841</v>
      </c>
      <c r="C2601" t="s">
        <v>1089</v>
      </c>
      <c r="D2601" t="s">
        <v>12775</v>
      </c>
      <c r="E2601" t="s">
        <v>691</v>
      </c>
      <c r="G2601">
        <v>30</v>
      </c>
      <c r="H2601" s="1" t="s">
        <v>24</v>
      </c>
      <c r="I2601" t="s">
        <v>12842</v>
      </c>
      <c r="J2601" t="s">
        <v>12843</v>
      </c>
      <c r="K2601">
        <v>250</v>
      </c>
      <c r="L2601">
        <v>7500</v>
      </c>
      <c r="M2601">
        <v>38</v>
      </c>
      <c r="N2601">
        <v>16</v>
      </c>
      <c r="O2601">
        <v>2</v>
      </c>
      <c r="P2601">
        <v>64</v>
      </c>
      <c r="Q2601">
        <v>17</v>
      </c>
      <c r="R2601">
        <v>54</v>
      </c>
      <c r="S2601" t="s">
        <v>24</v>
      </c>
      <c r="T2601">
        <v>0</v>
      </c>
      <c r="U2601">
        <v>0</v>
      </c>
      <c r="V2601" t="str">
        <f t="shared" si="41"/>
        <v>NÃO</v>
      </c>
    </row>
    <row r="2602" spans="1:22" x14ac:dyDescent="0.25">
      <c r="A2602" t="s">
        <v>12844</v>
      </c>
      <c r="B2602" t="s">
        <v>12845</v>
      </c>
      <c r="C2602" t="s">
        <v>7700</v>
      </c>
      <c r="D2602" t="s">
        <v>12775</v>
      </c>
      <c r="E2602" t="s">
        <v>691</v>
      </c>
      <c r="G2602">
        <v>30</v>
      </c>
      <c r="H2602" s="1" t="s">
        <v>24</v>
      </c>
      <c r="I2602" t="s">
        <v>12846</v>
      </c>
      <c r="J2602" t="s">
        <v>12847</v>
      </c>
      <c r="K2602">
        <v>376</v>
      </c>
      <c r="L2602">
        <v>11280</v>
      </c>
      <c r="M2602">
        <v>43</v>
      </c>
      <c r="N2602">
        <v>18</v>
      </c>
      <c r="O2602">
        <v>2</v>
      </c>
      <c r="P2602">
        <v>64</v>
      </c>
      <c r="Q2602">
        <v>20</v>
      </c>
      <c r="R2602">
        <v>60</v>
      </c>
      <c r="S2602" t="s">
        <v>24</v>
      </c>
      <c r="T2602">
        <v>0</v>
      </c>
      <c r="U2602">
        <v>0</v>
      </c>
      <c r="V2602" t="str">
        <f t="shared" si="41"/>
        <v>NÃO</v>
      </c>
    </row>
    <row r="2603" spans="1:22" x14ac:dyDescent="0.25">
      <c r="A2603" t="s">
        <v>12848</v>
      </c>
      <c r="B2603" t="s">
        <v>12849</v>
      </c>
      <c r="C2603" t="s">
        <v>1840</v>
      </c>
      <c r="D2603" t="s">
        <v>12775</v>
      </c>
      <c r="E2603" t="s">
        <v>691</v>
      </c>
      <c r="G2603">
        <v>36</v>
      </c>
      <c r="H2603" s="1" t="s">
        <v>24</v>
      </c>
      <c r="I2603" t="s">
        <v>12850</v>
      </c>
      <c r="J2603" t="s">
        <v>12851</v>
      </c>
      <c r="K2603">
        <v>225</v>
      </c>
      <c r="L2603">
        <v>8100</v>
      </c>
      <c r="M2603">
        <v>30</v>
      </c>
      <c r="N2603">
        <v>14</v>
      </c>
      <c r="O2603">
        <v>1</v>
      </c>
      <c r="P2603">
        <v>90</v>
      </c>
      <c r="Q2603">
        <v>14</v>
      </c>
      <c r="R2603">
        <v>54</v>
      </c>
      <c r="S2603" t="s">
        <v>24</v>
      </c>
      <c r="T2603">
        <v>0</v>
      </c>
      <c r="U2603">
        <v>0</v>
      </c>
      <c r="V2603" t="str">
        <f t="shared" si="41"/>
        <v>NÃO</v>
      </c>
    </row>
    <row r="2604" spans="1:22" x14ac:dyDescent="0.25">
      <c r="A2604" t="s">
        <v>12852</v>
      </c>
      <c r="B2604" t="s">
        <v>12853</v>
      </c>
      <c r="C2604" t="s">
        <v>4350</v>
      </c>
      <c r="D2604" t="s">
        <v>12775</v>
      </c>
      <c r="E2604" t="s">
        <v>691</v>
      </c>
      <c r="G2604">
        <v>24</v>
      </c>
      <c r="H2604" s="1" t="s">
        <v>24</v>
      </c>
      <c r="I2604" t="s">
        <v>12854</v>
      </c>
      <c r="J2604" t="s">
        <v>12855</v>
      </c>
      <c r="K2604">
        <v>316</v>
      </c>
      <c r="L2604">
        <v>7584</v>
      </c>
      <c r="M2604">
        <v>35</v>
      </c>
      <c r="N2604">
        <v>16</v>
      </c>
      <c r="O2604">
        <v>1</v>
      </c>
      <c r="P2604">
        <v>35</v>
      </c>
      <c r="Q2604">
        <v>16</v>
      </c>
      <c r="R2604">
        <v>40</v>
      </c>
      <c r="S2604" t="s">
        <v>24</v>
      </c>
      <c r="T2604">
        <v>0</v>
      </c>
      <c r="U2604">
        <v>0</v>
      </c>
      <c r="V2604" t="str">
        <f t="shared" si="41"/>
        <v>NÃO</v>
      </c>
    </row>
    <row r="2605" spans="1:22" x14ac:dyDescent="0.25">
      <c r="A2605" t="s">
        <v>12856</v>
      </c>
      <c r="B2605" t="s">
        <v>12857</v>
      </c>
      <c r="C2605" t="s">
        <v>12858</v>
      </c>
      <c r="D2605" t="s">
        <v>12775</v>
      </c>
      <c r="E2605" t="s">
        <v>691</v>
      </c>
      <c r="G2605">
        <v>24</v>
      </c>
      <c r="H2605" s="1" t="s">
        <v>24</v>
      </c>
      <c r="I2605" t="s">
        <v>12859</v>
      </c>
      <c r="J2605" t="s">
        <v>12860</v>
      </c>
      <c r="K2605">
        <v>358</v>
      </c>
      <c r="L2605">
        <v>8592</v>
      </c>
      <c r="M2605">
        <v>38</v>
      </c>
      <c r="N2605">
        <v>17</v>
      </c>
      <c r="O2605">
        <v>1</v>
      </c>
      <c r="P2605">
        <v>38</v>
      </c>
      <c r="Q2605">
        <v>17</v>
      </c>
      <c r="R2605">
        <v>54</v>
      </c>
      <c r="S2605" t="s">
        <v>24</v>
      </c>
      <c r="T2605">
        <v>0</v>
      </c>
      <c r="U2605">
        <v>0</v>
      </c>
      <c r="V2605" t="str">
        <f t="shared" si="41"/>
        <v>NÃO</v>
      </c>
    </row>
    <row r="2606" spans="1:22" x14ac:dyDescent="0.25">
      <c r="A2606" t="s">
        <v>12861</v>
      </c>
      <c r="B2606" t="s">
        <v>12862</v>
      </c>
      <c r="C2606" t="s">
        <v>12863</v>
      </c>
      <c r="D2606" t="s">
        <v>12775</v>
      </c>
      <c r="E2606" t="s">
        <v>691</v>
      </c>
      <c r="G2606">
        <v>24</v>
      </c>
      <c r="H2606" s="1" t="s">
        <v>24</v>
      </c>
      <c r="I2606" t="s">
        <v>12864</v>
      </c>
      <c r="J2606" t="s">
        <v>12865</v>
      </c>
      <c r="K2606">
        <v>441</v>
      </c>
      <c r="L2606">
        <v>10584</v>
      </c>
      <c r="M2606">
        <v>40</v>
      </c>
      <c r="N2606">
        <v>19</v>
      </c>
      <c r="O2606">
        <v>1</v>
      </c>
      <c r="P2606">
        <v>40</v>
      </c>
      <c r="Q2606">
        <v>19</v>
      </c>
      <c r="R2606">
        <v>38</v>
      </c>
      <c r="S2606" t="s">
        <v>24</v>
      </c>
      <c r="T2606">
        <v>0</v>
      </c>
      <c r="U2606">
        <v>0</v>
      </c>
      <c r="V2606" t="str">
        <f t="shared" si="41"/>
        <v>NÃO</v>
      </c>
    </row>
    <row r="2607" spans="1:22" x14ac:dyDescent="0.25">
      <c r="A2607" t="s">
        <v>12866</v>
      </c>
      <c r="B2607" t="s">
        <v>12867</v>
      </c>
      <c r="C2607" t="s">
        <v>12868</v>
      </c>
      <c r="D2607" t="s">
        <v>12775</v>
      </c>
      <c r="E2607" t="s">
        <v>691</v>
      </c>
      <c r="G2607">
        <v>12</v>
      </c>
      <c r="H2607" s="1" t="s">
        <v>24</v>
      </c>
      <c r="I2607" t="s">
        <v>12869</v>
      </c>
      <c r="J2607" t="s">
        <v>12870</v>
      </c>
      <c r="K2607">
        <v>491</v>
      </c>
      <c r="L2607">
        <v>5892</v>
      </c>
      <c r="M2607">
        <v>44</v>
      </c>
      <c r="N2607">
        <v>23</v>
      </c>
      <c r="O2607">
        <v>1</v>
      </c>
      <c r="P2607">
        <v>44</v>
      </c>
      <c r="Q2607">
        <v>23</v>
      </c>
      <c r="R2607">
        <v>19</v>
      </c>
      <c r="S2607" t="s">
        <v>24</v>
      </c>
      <c r="T2607">
        <v>0</v>
      </c>
      <c r="U2607">
        <v>0</v>
      </c>
      <c r="V2607" t="str">
        <f t="shared" si="41"/>
        <v>NÃO</v>
      </c>
    </row>
    <row r="2608" spans="1:22" x14ac:dyDescent="0.25">
      <c r="A2608" t="s">
        <v>12871</v>
      </c>
      <c r="B2608" t="s">
        <v>12872</v>
      </c>
      <c r="C2608" t="s">
        <v>12873</v>
      </c>
      <c r="D2608" t="s">
        <v>12775</v>
      </c>
      <c r="E2608" t="s">
        <v>691</v>
      </c>
      <c r="G2608">
        <v>12</v>
      </c>
      <c r="H2608" s="1" t="s">
        <v>24</v>
      </c>
      <c r="I2608" t="s">
        <v>12874</v>
      </c>
      <c r="J2608" t="s">
        <v>12875</v>
      </c>
      <c r="K2608">
        <v>816</v>
      </c>
      <c r="L2608">
        <v>9792</v>
      </c>
      <c r="M2608">
        <v>45</v>
      </c>
      <c r="N2608">
        <v>27</v>
      </c>
      <c r="O2608">
        <v>1</v>
      </c>
      <c r="P2608">
        <v>45</v>
      </c>
      <c r="Q2608">
        <v>27</v>
      </c>
      <c r="R2608">
        <v>20</v>
      </c>
      <c r="S2608" t="s">
        <v>24</v>
      </c>
      <c r="T2608">
        <v>0</v>
      </c>
      <c r="U2608">
        <v>0</v>
      </c>
      <c r="V2608" t="str">
        <f t="shared" si="41"/>
        <v>NÃO</v>
      </c>
    </row>
    <row r="2609" spans="1:22" x14ac:dyDescent="0.25">
      <c r="A2609" t="s">
        <v>12876</v>
      </c>
      <c r="B2609" t="s">
        <v>12877</v>
      </c>
      <c r="C2609" t="s">
        <v>12878</v>
      </c>
      <c r="D2609" t="s">
        <v>12775</v>
      </c>
      <c r="E2609" t="s">
        <v>691</v>
      </c>
      <c r="G2609">
        <v>12</v>
      </c>
      <c r="H2609" s="1" t="s">
        <v>24</v>
      </c>
      <c r="I2609" t="s">
        <v>12879</v>
      </c>
      <c r="J2609" t="s">
        <v>12880</v>
      </c>
      <c r="K2609">
        <v>650</v>
      </c>
      <c r="L2609">
        <v>7800</v>
      </c>
      <c r="M2609">
        <v>37</v>
      </c>
      <c r="N2609">
        <v>27</v>
      </c>
      <c r="O2609">
        <v>1</v>
      </c>
      <c r="P2609">
        <v>37</v>
      </c>
      <c r="Q2609">
        <v>27</v>
      </c>
      <c r="R2609">
        <v>20</v>
      </c>
      <c r="S2609" t="s">
        <v>24</v>
      </c>
      <c r="T2609">
        <v>0</v>
      </c>
      <c r="U2609">
        <v>0</v>
      </c>
      <c r="V2609" t="str">
        <f t="shared" si="41"/>
        <v>NÃO</v>
      </c>
    </row>
    <row r="2610" spans="1:22" x14ac:dyDescent="0.25">
      <c r="A2610" t="s">
        <v>12881</v>
      </c>
      <c r="B2610" t="s">
        <v>12882</v>
      </c>
      <c r="C2610" t="s">
        <v>12883</v>
      </c>
      <c r="D2610" t="s">
        <v>12775</v>
      </c>
      <c r="E2610" t="s">
        <v>691</v>
      </c>
      <c r="G2610">
        <v>12</v>
      </c>
      <c r="H2610" s="1" t="s">
        <v>24</v>
      </c>
      <c r="I2610" t="s">
        <v>12884</v>
      </c>
      <c r="J2610" t="s">
        <v>12885</v>
      </c>
      <c r="K2610">
        <v>650</v>
      </c>
      <c r="L2610">
        <v>7800</v>
      </c>
      <c r="M2610">
        <v>40</v>
      </c>
      <c r="N2610">
        <v>25</v>
      </c>
      <c r="O2610">
        <v>5</v>
      </c>
      <c r="P2610">
        <v>65</v>
      </c>
      <c r="Q2610">
        <v>40</v>
      </c>
      <c r="R2610">
        <v>36</v>
      </c>
      <c r="S2610" t="s">
        <v>24</v>
      </c>
      <c r="T2610">
        <v>0</v>
      </c>
      <c r="U2610">
        <v>0</v>
      </c>
      <c r="V2610" t="str">
        <f t="shared" si="41"/>
        <v>NÃO</v>
      </c>
    </row>
    <row r="2611" spans="1:22" x14ac:dyDescent="0.25">
      <c r="A2611" t="s">
        <v>12886</v>
      </c>
      <c r="B2611" t="s">
        <v>12887</v>
      </c>
      <c r="C2611" t="s">
        <v>3198</v>
      </c>
      <c r="D2611" t="s">
        <v>12775</v>
      </c>
      <c r="E2611" t="s">
        <v>691</v>
      </c>
      <c r="G2611">
        <v>16</v>
      </c>
      <c r="H2611" s="1" t="s">
        <v>24</v>
      </c>
      <c r="I2611" t="s">
        <v>12888</v>
      </c>
      <c r="J2611" t="s">
        <v>12889</v>
      </c>
      <c r="K2611">
        <v>718</v>
      </c>
      <c r="L2611">
        <v>11488</v>
      </c>
      <c r="M2611">
        <v>40</v>
      </c>
      <c r="N2611">
        <v>27</v>
      </c>
      <c r="O2611">
        <v>5</v>
      </c>
      <c r="P2611">
        <v>65</v>
      </c>
      <c r="Q2611">
        <v>40</v>
      </c>
      <c r="R2611">
        <v>36</v>
      </c>
      <c r="S2611" t="s">
        <v>24</v>
      </c>
      <c r="T2611">
        <v>0</v>
      </c>
      <c r="U2611">
        <v>0</v>
      </c>
      <c r="V2611" t="str">
        <f t="shared" si="41"/>
        <v>NÃO</v>
      </c>
    </row>
    <row r="2612" spans="1:22" x14ac:dyDescent="0.25">
      <c r="A2612" t="s">
        <v>12890</v>
      </c>
      <c r="B2612" t="s">
        <v>12891</v>
      </c>
      <c r="C2612" t="s">
        <v>12892</v>
      </c>
      <c r="D2612" t="s">
        <v>12775</v>
      </c>
      <c r="E2612" t="s">
        <v>691</v>
      </c>
      <c r="G2612">
        <v>24</v>
      </c>
      <c r="H2612" s="1" t="s">
        <v>24</v>
      </c>
      <c r="I2612" t="s">
        <v>12893</v>
      </c>
      <c r="J2612" t="s">
        <v>12894</v>
      </c>
      <c r="K2612">
        <v>100</v>
      </c>
      <c r="L2612">
        <v>2400</v>
      </c>
      <c r="M2612">
        <v>40</v>
      </c>
      <c r="N2612">
        <v>27</v>
      </c>
      <c r="O2612">
        <v>5</v>
      </c>
      <c r="P2612">
        <v>65</v>
      </c>
      <c r="Q2612">
        <v>40</v>
      </c>
      <c r="R2612">
        <v>36</v>
      </c>
      <c r="S2612" t="s">
        <v>24</v>
      </c>
      <c r="T2612">
        <v>0</v>
      </c>
      <c r="U2612">
        <v>0</v>
      </c>
      <c r="V2612" t="str">
        <f t="shared" si="41"/>
        <v>NÃO</v>
      </c>
    </row>
    <row r="2613" spans="1:22" x14ac:dyDescent="0.25">
      <c r="A2613" t="s">
        <v>12895</v>
      </c>
      <c r="B2613" t="s">
        <v>12896</v>
      </c>
      <c r="C2613" t="s">
        <v>12897</v>
      </c>
      <c r="D2613" t="s">
        <v>12775</v>
      </c>
      <c r="E2613" t="s">
        <v>691</v>
      </c>
      <c r="G2613">
        <v>24</v>
      </c>
      <c r="H2613" s="1" t="s">
        <v>24</v>
      </c>
      <c r="I2613" t="s">
        <v>12898</v>
      </c>
      <c r="J2613" t="s">
        <v>12899</v>
      </c>
      <c r="K2613">
        <v>100</v>
      </c>
      <c r="L2613">
        <v>2400</v>
      </c>
      <c r="M2613">
        <v>40</v>
      </c>
      <c r="N2613">
        <v>27</v>
      </c>
      <c r="O2613">
        <v>5</v>
      </c>
      <c r="P2613">
        <v>65</v>
      </c>
      <c r="Q2613">
        <v>40</v>
      </c>
      <c r="R2613">
        <v>36</v>
      </c>
      <c r="S2613" t="s">
        <v>24</v>
      </c>
      <c r="T2613">
        <v>0</v>
      </c>
      <c r="U2613">
        <v>0</v>
      </c>
      <c r="V2613" t="str">
        <f t="shared" si="41"/>
        <v>NÃO</v>
      </c>
    </row>
    <row r="2614" spans="1:22" x14ac:dyDescent="0.25">
      <c r="A2614" t="s">
        <v>12900</v>
      </c>
      <c r="B2614" t="s">
        <v>12901</v>
      </c>
      <c r="C2614" t="s">
        <v>9366</v>
      </c>
      <c r="D2614" t="s">
        <v>12775</v>
      </c>
      <c r="E2614" t="s">
        <v>691</v>
      </c>
      <c r="G2614">
        <v>24</v>
      </c>
      <c r="H2614" s="1" t="s">
        <v>24</v>
      </c>
      <c r="I2614" t="s">
        <v>12902</v>
      </c>
      <c r="J2614" t="s">
        <v>12903</v>
      </c>
      <c r="K2614">
        <v>100</v>
      </c>
      <c r="L2614">
        <v>2400</v>
      </c>
      <c r="M2614">
        <v>40</v>
      </c>
      <c r="N2614">
        <v>27</v>
      </c>
      <c r="O2614">
        <v>5</v>
      </c>
      <c r="P2614">
        <v>65</v>
      </c>
      <c r="Q2614">
        <v>40</v>
      </c>
      <c r="R2614">
        <v>36</v>
      </c>
      <c r="S2614" t="s">
        <v>24</v>
      </c>
      <c r="T2614">
        <v>0</v>
      </c>
      <c r="U2614">
        <v>0</v>
      </c>
      <c r="V2614" t="str">
        <f t="shared" si="41"/>
        <v>NÃO</v>
      </c>
    </row>
    <row r="2615" spans="1:22" x14ac:dyDescent="0.25">
      <c r="A2615" t="s">
        <v>12904</v>
      </c>
      <c r="B2615" t="s">
        <v>12905</v>
      </c>
      <c r="C2615" t="s">
        <v>40</v>
      </c>
      <c r="D2615" t="s">
        <v>12775</v>
      </c>
      <c r="E2615" t="s">
        <v>691</v>
      </c>
      <c r="G2615">
        <v>24</v>
      </c>
      <c r="H2615" s="1" t="s">
        <v>24</v>
      </c>
      <c r="I2615" t="s">
        <v>12906</v>
      </c>
      <c r="J2615" t="s">
        <v>12907</v>
      </c>
      <c r="K2615">
        <v>100</v>
      </c>
      <c r="L2615">
        <v>2400</v>
      </c>
      <c r="M2615">
        <v>40</v>
      </c>
      <c r="N2615">
        <v>27</v>
      </c>
      <c r="O2615">
        <v>5</v>
      </c>
      <c r="P2615">
        <v>65</v>
      </c>
      <c r="Q2615">
        <v>40</v>
      </c>
      <c r="R2615">
        <v>36</v>
      </c>
      <c r="S2615" t="s">
        <v>24</v>
      </c>
      <c r="T2615">
        <v>0</v>
      </c>
      <c r="U2615">
        <v>0</v>
      </c>
      <c r="V2615" t="str">
        <f t="shared" si="41"/>
        <v>NÃO</v>
      </c>
    </row>
    <row r="2616" spans="1:22" x14ac:dyDescent="0.25">
      <c r="A2616" t="s">
        <v>12908</v>
      </c>
      <c r="B2616" t="s">
        <v>12909</v>
      </c>
      <c r="C2616" t="s">
        <v>6353</v>
      </c>
      <c r="D2616" t="s">
        <v>12775</v>
      </c>
      <c r="E2616" t="s">
        <v>691</v>
      </c>
      <c r="G2616">
        <v>24</v>
      </c>
      <c r="H2616" s="1" t="s">
        <v>24</v>
      </c>
      <c r="I2616" t="s">
        <v>12910</v>
      </c>
      <c r="J2616" t="s">
        <v>12911</v>
      </c>
      <c r="K2616">
        <v>100</v>
      </c>
      <c r="L2616">
        <v>2400</v>
      </c>
      <c r="M2616">
        <v>40</v>
      </c>
      <c r="N2616">
        <v>27</v>
      </c>
      <c r="O2616">
        <v>5</v>
      </c>
      <c r="P2616">
        <v>65</v>
      </c>
      <c r="Q2616">
        <v>40</v>
      </c>
      <c r="R2616">
        <v>36</v>
      </c>
      <c r="S2616" t="s">
        <v>24</v>
      </c>
      <c r="T2616">
        <v>0</v>
      </c>
      <c r="U2616">
        <v>0</v>
      </c>
      <c r="V2616" t="str">
        <f t="shared" si="41"/>
        <v>NÃO</v>
      </c>
    </row>
    <row r="2617" spans="1:22" x14ac:dyDescent="0.25">
      <c r="A2617" t="s">
        <v>12912</v>
      </c>
      <c r="B2617" t="s">
        <v>12913</v>
      </c>
      <c r="C2617" t="s">
        <v>3577</v>
      </c>
      <c r="D2617" t="s">
        <v>12775</v>
      </c>
      <c r="E2617" t="s">
        <v>691</v>
      </c>
      <c r="G2617">
        <v>24</v>
      </c>
      <c r="H2617" s="1" t="s">
        <v>24</v>
      </c>
      <c r="I2617" t="s">
        <v>12914</v>
      </c>
      <c r="J2617" t="s">
        <v>12915</v>
      </c>
      <c r="K2617">
        <v>100</v>
      </c>
      <c r="L2617">
        <v>2400</v>
      </c>
      <c r="M2617">
        <v>40</v>
      </c>
      <c r="N2617">
        <v>27</v>
      </c>
      <c r="O2617">
        <v>5</v>
      </c>
      <c r="P2617">
        <v>65</v>
      </c>
      <c r="Q2617">
        <v>40</v>
      </c>
      <c r="R2617">
        <v>36</v>
      </c>
      <c r="S2617" t="s">
        <v>24</v>
      </c>
      <c r="T2617">
        <v>0</v>
      </c>
      <c r="U2617">
        <v>0</v>
      </c>
      <c r="V2617" t="str">
        <f t="shared" si="41"/>
        <v>NÃO</v>
      </c>
    </row>
    <row r="2618" spans="1:22" x14ac:dyDescent="0.25">
      <c r="A2618" t="s">
        <v>12916</v>
      </c>
      <c r="B2618" t="s">
        <v>12917</v>
      </c>
      <c r="C2618" t="s">
        <v>12918</v>
      </c>
      <c r="D2618" t="s">
        <v>12775</v>
      </c>
      <c r="E2618" t="s">
        <v>691</v>
      </c>
      <c r="G2618">
        <v>24</v>
      </c>
      <c r="H2618" s="1" t="s">
        <v>24</v>
      </c>
      <c r="I2618" t="s">
        <v>12919</v>
      </c>
      <c r="J2618" t="s">
        <v>12920</v>
      </c>
      <c r="K2618">
        <v>100</v>
      </c>
      <c r="L2618">
        <v>2400</v>
      </c>
      <c r="M2618">
        <v>40</v>
      </c>
      <c r="N2618">
        <v>27</v>
      </c>
      <c r="O2618">
        <v>5</v>
      </c>
      <c r="P2618">
        <v>65</v>
      </c>
      <c r="Q2618">
        <v>40</v>
      </c>
      <c r="R2618">
        <v>36</v>
      </c>
      <c r="S2618" t="s">
        <v>24</v>
      </c>
      <c r="T2618">
        <v>0</v>
      </c>
      <c r="U2618">
        <v>0</v>
      </c>
      <c r="V2618" t="str">
        <f t="shared" si="41"/>
        <v>NÃO</v>
      </c>
    </row>
    <row r="2619" spans="1:22" x14ac:dyDescent="0.25">
      <c r="A2619" t="s">
        <v>12921</v>
      </c>
      <c r="B2619" t="s">
        <v>12922</v>
      </c>
      <c r="C2619" t="s">
        <v>12923</v>
      </c>
      <c r="D2619" t="s">
        <v>12775</v>
      </c>
      <c r="E2619" t="s">
        <v>691</v>
      </c>
      <c r="G2619">
        <v>24</v>
      </c>
      <c r="H2619" s="1" t="s">
        <v>24</v>
      </c>
      <c r="I2619" t="s">
        <v>12924</v>
      </c>
      <c r="J2619" t="s">
        <v>12925</v>
      </c>
      <c r="K2619">
        <v>100</v>
      </c>
      <c r="L2619">
        <v>2400</v>
      </c>
      <c r="M2619">
        <v>40</v>
      </c>
      <c r="N2619">
        <v>27</v>
      </c>
      <c r="O2619">
        <v>5</v>
      </c>
      <c r="P2619">
        <v>65</v>
      </c>
      <c r="Q2619">
        <v>40</v>
      </c>
      <c r="R2619">
        <v>36</v>
      </c>
      <c r="S2619" t="s">
        <v>24</v>
      </c>
      <c r="T2619">
        <v>0</v>
      </c>
      <c r="U2619">
        <v>0</v>
      </c>
      <c r="V2619" t="str">
        <f t="shared" si="41"/>
        <v>NÃO</v>
      </c>
    </row>
    <row r="2620" spans="1:22" x14ac:dyDescent="0.25">
      <c r="A2620" t="s">
        <v>12926</v>
      </c>
      <c r="B2620" t="s">
        <v>12927</v>
      </c>
      <c r="C2620" t="s">
        <v>12928</v>
      </c>
      <c r="D2620" t="s">
        <v>51</v>
      </c>
      <c r="E2620" t="s">
        <v>62</v>
      </c>
      <c r="G2620">
        <v>12</v>
      </c>
      <c r="H2620" s="1" t="s">
        <v>24</v>
      </c>
      <c r="I2620" t="s">
        <v>12929</v>
      </c>
      <c r="J2620" t="s">
        <v>12930</v>
      </c>
      <c r="K2620">
        <v>193</v>
      </c>
      <c r="L2620">
        <v>2316</v>
      </c>
      <c r="M2620">
        <v>15</v>
      </c>
      <c r="N2620">
        <v>15</v>
      </c>
      <c r="O2620">
        <v>11.5</v>
      </c>
      <c r="P2620">
        <v>37.5</v>
      </c>
      <c r="Q2620">
        <v>48</v>
      </c>
      <c r="R2620">
        <v>16.5</v>
      </c>
      <c r="S2620" t="s">
        <v>24</v>
      </c>
      <c r="T2620">
        <v>0</v>
      </c>
      <c r="U2620">
        <v>10</v>
      </c>
      <c r="V2620" t="str">
        <f t="shared" si="41"/>
        <v>NÃO</v>
      </c>
    </row>
    <row r="2621" spans="1:22" x14ac:dyDescent="0.25">
      <c r="A2621" t="s">
        <v>12931</v>
      </c>
      <c r="B2621" t="s">
        <v>12932</v>
      </c>
      <c r="C2621" t="s">
        <v>12933</v>
      </c>
      <c r="D2621" t="s">
        <v>51</v>
      </c>
      <c r="E2621" t="s">
        <v>62</v>
      </c>
      <c r="G2621">
        <v>12</v>
      </c>
      <c r="H2621" s="1" t="s">
        <v>24</v>
      </c>
      <c r="I2621" t="s">
        <v>12934</v>
      </c>
      <c r="J2621" t="s">
        <v>12935</v>
      </c>
      <c r="K2621">
        <v>177</v>
      </c>
      <c r="L2621">
        <v>2124</v>
      </c>
      <c r="M2621">
        <v>12.5</v>
      </c>
      <c r="N2621">
        <v>16</v>
      </c>
      <c r="O2621">
        <v>11.5</v>
      </c>
      <c r="P2621">
        <v>37.5</v>
      </c>
      <c r="Q2621">
        <v>48</v>
      </c>
      <c r="R2621">
        <v>16.5</v>
      </c>
      <c r="S2621" t="s">
        <v>24</v>
      </c>
      <c r="T2621">
        <v>0</v>
      </c>
      <c r="U2621">
        <v>10</v>
      </c>
      <c r="V2621" t="str">
        <f t="shared" si="41"/>
        <v>NÃO</v>
      </c>
    </row>
    <row r="2622" spans="1:22" x14ac:dyDescent="0.25">
      <c r="A2622" t="s">
        <v>12936</v>
      </c>
      <c r="B2622" t="s">
        <v>12937</v>
      </c>
      <c r="C2622" t="s">
        <v>12938</v>
      </c>
      <c r="D2622" t="s">
        <v>51</v>
      </c>
      <c r="E2622" t="s">
        <v>62</v>
      </c>
      <c r="G2622">
        <v>12</v>
      </c>
      <c r="H2622" s="1" t="s">
        <v>24</v>
      </c>
      <c r="I2622" t="s">
        <v>12939</v>
      </c>
      <c r="J2622" t="s">
        <v>12940</v>
      </c>
      <c r="K2622">
        <v>201</v>
      </c>
      <c r="L2622">
        <v>2412</v>
      </c>
      <c r="M2622">
        <v>15.5</v>
      </c>
      <c r="N2622">
        <v>15.5</v>
      </c>
      <c r="O2622">
        <v>12.5</v>
      </c>
      <c r="P2622">
        <v>37.5</v>
      </c>
      <c r="Q2622">
        <v>48</v>
      </c>
      <c r="R2622">
        <v>16.5</v>
      </c>
      <c r="S2622" t="s">
        <v>24</v>
      </c>
      <c r="T2622">
        <v>0</v>
      </c>
      <c r="U2622">
        <v>10</v>
      </c>
      <c r="V2622" t="str">
        <f t="shared" si="41"/>
        <v>NÃO</v>
      </c>
    </row>
    <row r="2623" spans="1:22" x14ac:dyDescent="0.25">
      <c r="A2623" t="s">
        <v>12941</v>
      </c>
      <c r="B2623" t="s">
        <v>12942</v>
      </c>
      <c r="C2623" t="s">
        <v>12943</v>
      </c>
      <c r="D2623" t="s">
        <v>51</v>
      </c>
      <c r="E2623" t="s">
        <v>62</v>
      </c>
      <c r="G2623">
        <v>12</v>
      </c>
      <c r="H2623" s="1" t="s">
        <v>24</v>
      </c>
      <c r="I2623" t="s">
        <v>12944</v>
      </c>
      <c r="J2623" t="s">
        <v>12945</v>
      </c>
      <c r="K2623">
        <v>193</v>
      </c>
      <c r="L2623">
        <v>2316</v>
      </c>
      <c r="M2623">
        <v>17</v>
      </c>
      <c r="N2623">
        <v>17</v>
      </c>
      <c r="O2623">
        <v>10</v>
      </c>
      <c r="P2623">
        <v>36</v>
      </c>
      <c r="Q2623">
        <v>28</v>
      </c>
      <c r="R2623">
        <v>28</v>
      </c>
      <c r="S2623" t="s">
        <v>24</v>
      </c>
      <c r="T2623">
        <v>0</v>
      </c>
      <c r="U2623">
        <v>10</v>
      </c>
      <c r="V2623" t="str">
        <f t="shared" si="41"/>
        <v>NÃO</v>
      </c>
    </row>
    <row r="2624" spans="1:22" x14ac:dyDescent="0.25">
      <c r="A2624" t="s">
        <v>12946</v>
      </c>
      <c r="B2624" t="s">
        <v>12947</v>
      </c>
      <c r="C2624" t="s">
        <v>12948</v>
      </c>
      <c r="D2624" t="s">
        <v>51</v>
      </c>
      <c r="E2624" t="s">
        <v>62</v>
      </c>
      <c r="G2624">
        <v>12</v>
      </c>
      <c r="H2624" s="1" t="s">
        <v>24</v>
      </c>
      <c r="I2624" t="s">
        <v>12949</v>
      </c>
      <c r="J2624" t="s">
        <v>12950</v>
      </c>
      <c r="K2624">
        <v>195</v>
      </c>
      <c r="L2624">
        <v>2340</v>
      </c>
      <c r="M2624">
        <v>14.5</v>
      </c>
      <c r="N2624">
        <v>19</v>
      </c>
      <c r="O2624">
        <v>10.5</v>
      </c>
      <c r="P2624">
        <v>36</v>
      </c>
      <c r="Q2624">
        <v>28</v>
      </c>
      <c r="R2624">
        <v>28</v>
      </c>
      <c r="S2624" t="s">
        <v>24</v>
      </c>
      <c r="T2624">
        <v>0</v>
      </c>
      <c r="U2624">
        <v>10</v>
      </c>
      <c r="V2624" t="str">
        <f t="shared" si="41"/>
        <v>NÃO</v>
      </c>
    </row>
    <row r="2625" spans="1:22" x14ac:dyDescent="0.25">
      <c r="A2625" t="s">
        <v>12951</v>
      </c>
      <c r="B2625" t="s">
        <v>12952</v>
      </c>
      <c r="C2625" t="s">
        <v>12953</v>
      </c>
      <c r="D2625" t="s">
        <v>51</v>
      </c>
      <c r="E2625" t="s">
        <v>62</v>
      </c>
      <c r="G2625">
        <v>12</v>
      </c>
      <c r="H2625" s="1" t="s">
        <v>24</v>
      </c>
      <c r="I2625" t="s">
        <v>12954</v>
      </c>
      <c r="J2625" t="s">
        <v>12955</v>
      </c>
      <c r="K2625">
        <v>197</v>
      </c>
      <c r="L2625">
        <v>2364</v>
      </c>
      <c r="M2625">
        <v>18.5</v>
      </c>
      <c r="N2625">
        <v>18.5</v>
      </c>
      <c r="O2625">
        <v>11</v>
      </c>
      <c r="P2625">
        <v>36</v>
      </c>
      <c r="Q2625">
        <v>28</v>
      </c>
      <c r="R2625">
        <v>28</v>
      </c>
      <c r="S2625" t="s">
        <v>24</v>
      </c>
      <c r="T2625">
        <v>0</v>
      </c>
      <c r="U2625">
        <v>10</v>
      </c>
      <c r="V2625" t="str">
        <f t="shared" si="41"/>
        <v>NÃO</v>
      </c>
    </row>
    <row r="2626" spans="1:22" x14ac:dyDescent="0.25">
      <c r="A2626" t="s">
        <v>12956</v>
      </c>
      <c r="B2626" t="s">
        <v>12957</v>
      </c>
      <c r="C2626" t="s">
        <v>3889</v>
      </c>
      <c r="D2626" t="s">
        <v>51</v>
      </c>
      <c r="E2626" t="s">
        <v>62</v>
      </c>
      <c r="G2626">
        <v>12</v>
      </c>
      <c r="H2626" s="1" t="s">
        <v>24</v>
      </c>
      <c r="I2626" t="s">
        <v>12958</v>
      </c>
      <c r="J2626" t="s">
        <v>12959</v>
      </c>
      <c r="K2626">
        <v>222</v>
      </c>
      <c r="L2626">
        <v>2760</v>
      </c>
      <c r="M2626">
        <v>22</v>
      </c>
      <c r="N2626">
        <v>22</v>
      </c>
      <c r="O2626">
        <v>11.5</v>
      </c>
      <c r="P2626">
        <v>65</v>
      </c>
      <c r="Q2626">
        <v>23.5</v>
      </c>
      <c r="R2626">
        <v>127</v>
      </c>
      <c r="S2626" t="s">
        <v>24</v>
      </c>
      <c r="T2626">
        <v>0</v>
      </c>
      <c r="U2626">
        <v>10</v>
      </c>
      <c r="V2626" t="str">
        <f t="shared" si="41"/>
        <v>NÃO</v>
      </c>
    </row>
    <row r="2627" spans="1:22" x14ac:dyDescent="0.25">
      <c r="A2627" t="s">
        <v>12960</v>
      </c>
      <c r="B2627" t="s">
        <v>12961</v>
      </c>
      <c r="C2627" t="s">
        <v>12962</v>
      </c>
      <c r="D2627" t="s">
        <v>51</v>
      </c>
      <c r="E2627" t="s">
        <v>62</v>
      </c>
      <c r="G2627">
        <v>12</v>
      </c>
      <c r="H2627" s="1" t="s">
        <v>24</v>
      </c>
      <c r="I2627" t="s">
        <v>12963</v>
      </c>
      <c r="J2627" t="s">
        <v>12964</v>
      </c>
      <c r="K2627">
        <v>270</v>
      </c>
      <c r="L2627">
        <v>3337</v>
      </c>
      <c r="M2627">
        <v>19.5</v>
      </c>
      <c r="N2627">
        <v>30</v>
      </c>
      <c r="O2627">
        <v>11.5</v>
      </c>
      <c r="P2627">
        <v>65</v>
      </c>
      <c r="Q2627">
        <v>23.5</v>
      </c>
      <c r="R2627">
        <v>127</v>
      </c>
      <c r="S2627" t="s">
        <v>24</v>
      </c>
      <c r="T2627">
        <v>0</v>
      </c>
      <c r="U2627">
        <v>10</v>
      </c>
      <c r="V2627" t="str">
        <f t="shared" si="41"/>
        <v>NÃO</v>
      </c>
    </row>
    <row r="2628" spans="1:22" x14ac:dyDescent="0.25">
      <c r="A2628" t="s">
        <v>12965</v>
      </c>
      <c r="B2628" t="s">
        <v>12966</v>
      </c>
      <c r="C2628" t="s">
        <v>12967</v>
      </c>
      <c r="D2628" t="s">
        <v>51</v>
      </c>
      <c r="E2628" t="s">
        <v>62</v>
      </c>
      <c r="G2628">
        <v>12</v>
      </c>
      <c r="H2628" s="1" t="s">
        <v>24</v>
      </c>
      <c r="I2628" t="s">
        <v>12968</v>
      </c>
      <c r="J2628" t="s">
        <v>12969</v>
      </c>
      <c r="K2628">
        <v>229</v>
      </c>
      <c r="L2628">
        <v>2845</v>
      </c>
      <c r="M2628">
        <v>23.5</v>
      </c>
      <c r="N2628">
        <v>23.5</v>
      </c>
      <c r="O2628">
        <v>12.5</v>
      </c>
      <c r="P2628">
        <v>65</v>
      </c>
      <c r="Q2628">
        <v>23.5</v>
      </c>
      <c r="R2628">
        <v>127</v>
      </c>
      <c r="S2628" t="s">
        <v>24</v>
      </c>
      <c r="T2628">
        <v>0</v>
      </c>
      <c r="U2628">
        <v>10</v>
      </c>
      <c r="V2628" t="str">
        <f t="shared" ref="V2628:V2691" si="42">IF(OR(S2628="S",H2628="S"),"SIM","NÃO")</f>
        <v>NÃO</v>
      </c>
    </row>
    <row r="2629" spans="1:22" x14ac:dyDescent="0.25">
      <c r="A2629" t="s">
        <v>12970</v>
      </c>
      <c r="B2629" t="s">
        <v>12971</v>
      </c>
      <c r="C2629" t="s">
        <v>12972</v>
      </c>
      <c r="D2629" t="s">
        <v>51</v>
      </c>
      <c r="E2629" t="s">
        <v>29</v>
      </c>
      <c r="G2629">
        <v>1</v>
      </c>
      <c r="H2629" s="1" t="s">
        <v>24</v>
      </c>
      <c r="I2629" t="s">
        <v>12973</v>
      </c>
      <c r="J2629" t="s">
        <v>12974</v>
      </c>
      <c r="K2629">
        <v>801</v>
      </c>
      <c r="L2629">
        <v>881</v>
      </c>
      <c r="M2629">
        <v>58</v>
      </c>
      <c r="N2629">
        <v>49.5</v>
      </c>
      <c r="O2629">
        <v>72.5</v>
      </c>
      <c r="P2629">
        <v>58</v>
      </c>
      <c r="Q2629">
        <v>49.5</v>
      </c>
      <c r="R2629">
        <v>72.5</v>
      </c>
      <c r="S2629" t="s">
        <v>24</v>
      </c>
      <c r="T2629">
        <v>0</v>
      </c>
      <c r="U2629">
        <v>10</v>
      </c>
      <c r="V2629" t="str">
        <f t="shared" si="42"/>
        <v>NÃO</v>
      </c>
    </row>
    <row r="2630" spans="1:22" x14ac:dyDescent="0.25">
      <c r="A2630" t="s">
        <v>12975</v>
      </c>
      <c r="B2630" t="s">
        <v>12976</v>
      </c>
      <c r="C2630" t="s">
        <v>12977</v>
      </c>
      <c r="D2630" t="s">
        <v>12978</v>
      </c>
      <c r="E2630" t="s">
        <v>8863</v>
      </c>
      <c r="G2630">
        <v>72</v>
      </c>
      <c r="H2630" s="1" t="s">
        <v>24</v>
      </c>
      <c r="I2630" t="s">
        <v>12979</v>
      </c>
      <c r="J2630" t="s">
        <v>12980</v>
      </c>
      <c r="K2630">
        <v>115</v>
      </c>
      <c r="L2630">
        <v>7500</v>
      </c>
      <c r="M2630">
        <v>9</v>
      </c>
      <c r="N2630">
        <v>9</v>
      </c>
      <c r="O2630">
        <v>26</v>
      </c>
      <c r="P2630">
        <v>34.5</v>
      </c>
      <c r="Q2630">
        <v>30.5</v>
      </c>
      <c r="R2630">
        <v>46</v>
      </c>
      <c r="S2630" t="s">
        <v>24</v>
      </c>
      <c r="T2630">
        <v>2</v>
      </c>
      <c r="U2630">
        <v>8</v>
      </c>
      <c r="V2630" t="str">
        <f t="shared" si="42"/>
        <v>NÃO</v>
      </c>
    </row>
    <row r="2631" spans="1:22" x14ac:dyDescent="0.25">
      <c r="A2631" t="s">
        <v>12981</v>
      </c>
      <c r="B2631" t="s">
        <v>12982</v>
      </c>
      <c r="C2631" t="s">
        <v>12983</v>
      </c>
      <c r="D2631" t="s">
        <v>12978</v>
      </c>
      <c r="E2631" t="s">
        <v>8863</v>
      </c>
      <c r="G2631">
        <v>72</v>
      </c>
      <c r="H2631" s="1" t="s">
        <v>24</v>
      </c>
      <c r="I2631" t="s">
        <v>12984</v>
      </c>
      <c r="J2631" t="s">
        <v>12985</v>
      </c>
      <c r="K2631">
        <v>550</v>
      </c>
      <c r="L2631">
        <v>4590</v>
      </c>
      <c r="M2631">
        <v>5</v>
      </c>
      <c r="N2631">
        <v>6.5</v>
      </c>
      <c r="O2631">
        <v>30.5</v>
      </c>
      <c r="P2631">
        <v>33</v>
      </c>
      <c r="Q2631">
        <v>25</v>
      </c>
      <c r="R2631">
        <v>63</v>
      </c>
      <c r="S2631" t="s">
        <v>24</v>
      </c>
      <c r="T2631">
        <v>2</v>
      </c>
      <c r="U2631">
        <v>8</v>
      </c>
      <c r="V2631" t="str">
        <f t="shared" si="42"/>
        <v>NÃO</v>
      </c>
    </row>
    <row r="2632" spans="1:22" x14ac:dyDescent="0.25">
      <c r="A2632" t="s">
        <v>12986</v>
      </c>
      <c r="B2632" t="s">
        <v>12987</v>
      </c>
      <c r="C2632" t="s">
        <v>12988</v>
      </c>
      <c r="D2632" t="s">
        <v>12978</v>
      </c>
      <c r="E2632" t="s">
        <v>8863</v>
      </c>
      <c r="G2632">
        <v>72</v>
      </c>
      <c r="H2632" s="1" t="s">
        <v>24</v>
      </c>
      <c r="I2632" t="s">
        <v>12989</v>
      </c>
      <c r="J2632" t="s">
        <v>12990</v>
      </c>
      <c r="K2632">
        <v>580</v>
      </c>
      <c r="L2632">
        <v>4500</v>
      </c>
      <c r="M2632">
        <v>1.5</v>
      </c>
      <c r="N2632">
        <v>6.5</v>
      </c>
      <c r="O2632">
        <v>22.5</v>
      </c>
      <c r="P2632">
        <v>36.5</v>
      </c>
      <c r="Q2632">
        <v>26.5</v>
      </c>
      <c r="R2632">
        <v>25</v>
      </c>
      <c r="S2632" t="s">
        <v>24</v>
      </c>
      <c r="T2632">
        <v>2</v>
      </c>
      <c r="U2632">
        <v>8</v>
      </c>
      <c r="V2632" t="str">
        <f t="shared" si="42"/>
        <v>NÃO</v>
      </c>
    </row>
    <row r="2633" spans="1:22" x14ac:dyDescent="0.25">
      <c r="A2633" t="s">
        <v>12991</v>
      </c>
      <c r="B2633" t="s">
        <v>12992</v>
      </c>
      <c r="C2633" t="s">
        <v>12993</v>
      </c>
      <c r="D2633" t="s">
        <v>12978</v>
      </c>
      <c r="E2633" t="s">
        <v>12549</v>
      </c>
      <c r="G2633">
        <v>192</v>
      </c>
      <c r="H2633" s="1" t="s">
        <v>24</v>
      </c>
      <c r="I2633" t="s">
        <v>12994</v>
      </c>
      <c r="J2633" t="s">
        <v>12995</v>
      </c>
      <c r="K2633">
        <v>187</v>
      </c>
      <c r="L2633">
        <v>11250</v>
      </c>
      <c r="M2633">
        <v>8</v>
      </c>
      <c r="N2633">
        <v>8</v>
      </c>
      <c r="O2633">
        <v>18</v>
      </c>
      <c r="P2633">
        <v>49.5</v>
      </c>
      <c r="Q2633">
        <v>28</v>
      </c>
      <c r="R2633">
        <v>28</v>
      </c>
      <c r="S2633" t="s">
        <v>24</v>
      </c>
      <c r="T2633">
        <v>0</v>
      </c>
      <c r="U2633">
        <v>0</v>
      </c>
      <c r="V2633" t="str">
        <f t="shared" si="42"/>
        <v>NÃO</v>
      </c>
    </row>
    <row r="2634" spans="1:22" x14ac:dyDescent="0.25">
      <c r="A2634" t="s">
        <v>12996</v>
      </c>
      <c r="B2634" t="s">
        <v>12997</v>
      </c>
      <c r="C2634" t="s">
        <v>12998</v>
      </c>
      <c r="D2634" t="s">
        <v>12978</v>
      </c>
      <c r="E2634" t="s">
        <v>8869</v>
      </c>
      <c r="G2634">
        <v>12</v>
      </c>
      <c r="H2634" s="1" t="s">
        <v>47</v>
      </c>
      <c r="I2634" t="s">
        <v>12999</v>
      </c>
      <c r="J2634" t="s">
        <v>13000</v>
      </c>
      <c r="K2634">
        <v>170</v>
      </c>
      <c r="L2634">
        <v>2040</v>
      </c>
      <c r="M2634">
        <v>10.4</v>
      </c>
      <c r="N2634">
        <v>2.1</v>
      </c>
      <c r="O2634">
        <v>1</v>
      </c>
      <c r="P2634">
        <v>21.5</v>
      </c>
      <c r="Q2634">
        <v>13</v>
      </c>
      <c r="R2634">
        <v>20</v>
      </c>
      <c r="S2634" t="s">
        <v>24</v>
      </c>
      <c r="T2634">
        <v>2</v>
      </c>
      <c r="U2634">
        <v>10</v>
      </c>
      <c r="V2634" t="str">
        <f t="shared" si="42"/>
        <v>SIM</v>
      </c>
    </row>
    <row r="2635" spans="1:22" x14ac:dyDescent="0.25">
      <c r="A2635" t="s">
        <v>13001</v>
      </c>
      <c r="B2635" t="s">
        <v>13002</v>
      </c>
      <c r="C2635" t="s">
        <v>13003</v>
      </c>
      <c r="D2635" t="s">
        <v>12978</v>
      </c>
      <c r="E2635" t="s">
        <v>8869</v>
      </c>
      <c r="G2635">
        <v>12</v>
      </c>
      <c r="H2635" s="1" t="s">
        <v>47</v>
      </c>
      <c r="I2635" t="s">
        <v>13004</v>
      </c>
      <c r="J2635" t="s">
        <v>13005</v>
      </c>
      <c r="K2635">
        <v>290</v>
      </c>
      <c r="L2635">
        <v>3480</v>
      </c>
      <c r="M2635">
        <v>13.9</v>
      </c>
      <c r="N2635">
        <v>2</v>
      </c>
      <c r="O2635">
        <v>1</v>
      </c>
      <c r="P2635">
        <v>22</v>
      </c>
      <c r="Q2635">
        <v>18</v>
      </c>
      <c r="R2635">
        <v>19</v>
      </c>
      <c r="S2635" t="s">
        <v>24</v>
      </c>
      <c r="T2635">
        <v>2</v>
      </c>
      <c r="U2635">
        <v>10</v>
      </c>
      <c r="V2635" t="str">
        <f t="shared" si="42"/>
        <v>SIM</v>
      </c>
    </row>
    <row r="2636" spans="1:22" x14ac:dyDescent="0.25">
      <c r="A2636" t="s">
        <v>13006</v>
      </c>
      <c r="B2636" t="s">
        <v>13007</v>
      </c>
      <c r="C2636" t="s">
        <v>13008</v>
      </c>
      <c r="D2636" t="s">
        <v>12978</v>
      </c>
      <c r="E2636" t="s">
        <v>8869</v>
      </c>
      <c r="G2636">
        <v>12</v>
      </c>
      <c r="H2636" s="1" t="s">
        <v>47</v>
      </c>
      <c r="I2636" t="s">
        <v>13009</v>
      </c>
      <c r="J2636" t="s">
        <v>13010</v>
      </c>
      <c r="K2636">
        <v>500</v>
      </c>
      <c r="L2636">
        <v>6000</v>
      </c>
      <c r="M2636">
        <v>21</v>
      </c>
      <c r="N2636">
        <v>2.5</v>
      </c>
      <c r="O2636">
        <v>0</v>
      </c>
      <c r="P2636">
        <v>33</v>
      </c>
      <c r="Q2636">
        <v>23</v>
      </c>
      <c r="R2636">
        <v>30</v>
      </c>
      <c r="S2636" t="s">
        <v>24</v>
      </c>
      <c r="T2636">
        <v>2</v>
      </c>
      <c r="U2636">
        <v>10</v>
      </c>
      <c r="V2636" t="str">
        <f t="shared" si="42"/>
        <v>SIM</v>
      </c>
    </row>
    <row r="2637" spans="1:22" x14ac:dyDescent="0.25">
      <c r="A2637" t="s">
        <v>13011</v>
      </c>
      <c r="B2637" t="s">
        <v>13012</v>
      </c>
      <c r="C2637" t="s">
        <v>13013</v>
      </c>
      <c r="D2637" t="s">
        <v>12978</v>
      </c>
      <c r="E2637" t="s">
        <v>8869</v>
      </c>
      <c r="G2637">
        <v>12</v>
      </c>
      <c r="H2637" s="1" t="s">
        <v>47</v>
      </c>
      <c r="I2637" t="s">
        <v>13014</v>
      </c>
      <c r="J2637" t="s">
        <v>13015</v>
      </c>
      <c r="K2637">
        <v>400</v>
      </c>
      <c r="L2637">
        <v>4800</v>
      </c>
      <c r="M2637">
        <v>18.2</v>
      </c>
      <c r="N2637">
        <v>3.8</v>
      </c>
      <c r="O2637">
        <v>1.5</v>
      </c>
      <c r="P2637">
        <v>25</v>
      </c>
      <c r="Q2637">
        <v>21</v>
      </c>
      <c r="R2637">
        <v>17</v>
      </c>
      <c r="S2637" t="s">
        <v>24</v>
      </c>
      <c r="T2637">
        <v>2</v>
      </c>
      <c r="U2637">
        <v>10</v>
      </c>
      <c r="V2637" t="str">
        <f t="shared" si="42"/>
        <v>SIM</v>
      </c>
    </row>
    <row r="2638" spans="1:22" x14ac:dyDescent="0.25">
      <c r="A2638" t="s">
        <v>13016</v>
      </c>
      <c r="B2638" t="s">
        <v>13017</v>
      </c>
      <c r="C2638" t="s">
        <v>13018</v>
      </c>
      <c r="D2638" t="s">
        <v>12978</v>
      </c>
      <c r="E2638" t="s">
        <v>8869</v>
      </c>
      <c r="G2638">
        <v>144</v>
      </c>
      <c r="H2638" s="1" t="s">
        <v>24</v>
      </c>
      <c r="I2638" t="s">
        <v>13019</v>
      </c>
      <c r="J2638" t="s">
        <v>13020</v>
      </c>
      <c r="K2638">
        <v>100</v>
      </c>
      <c r="L2638">
        <v>14400</v>
      </c>
      <c r="M2638">
        <v>29</v>
      </c>
      <c r="N2638">
        <v>7.5</v>
      </c>
      <c r="O2638">
        <v>7.5</v>
      </c>
      <c r="P2638">
        <v>42</v>
      </c>
      <c r="Q2638">
        <v>35</v>
      </c>
      <c r="R2638">
        <v>29</v>
      </c>
      <c r="S2638" t="s">
        <v>24</v>
      </c>
      <c r="T2638">
        <v>2</v>
      </c>
      <c r="U2638">
        <v>10</v>
      </c>
      <c r="V2638" t="str">
        <f t="shared" si="42"/>
        <v>NÃO</v>
      </c>
    </row>
    <row r="2639" spans="1:22" x14ac:dyDescent="0.25">
      <c r="A2639" t="s">
        <v>13021</v>
      </c>
      <c r="B2639" t="s">
        <v>13022</v>
      </c>
      <c r="C2639" t="s">
        <v>13023</v>
      </c>
      <c r="D2639" t="s">
        <v>12978</v>
      </c>
      <c r="E2639" t="s">
        <v>8869</v>
      </c>
      <c r="G2639">
        <v>72</v>
      </c>
      <c r="H2639" s="1" t="s">
        <v>24</v>
      </c>
      <c r="I2639" t="s">
        <v>13024</v>
      </c>
      <c r="J2639" t="s">
        <v>13025</v>
      </c>
      <c r="K2639">
        <v>570</v>
      </c>
      <c r="L2639">
        <v>4590</v>
      </c>
      <c r="M2639">
        <v>2.5</v>
      </c>
      <c r="N2639">
        <v>6.5</v>
      </c>
      <c r="O2639">
        <v>23</v>
      </c>
      <c r="P2639">
        <v>23.5</v>
      </c>
      <c r="Q2639">
        <v>24</v>
      </c>
      <c r="R2639">
        <v>38</v>
      </c>
      <c r="S2639" t="s">
        <v>24</v>
      </c>
      <c r="T2639">
        <v>2</v>
      </c>
      <c r="U2639">
        <v>10</v>
      </c>
      <c r="V2639" t="str">
        <f t="shared" si="42"/>
        <v>NÃO</v>
      </c>
    </row>
    <row r="2640" spans="1:22" x14ac:dyDescent="0.25">
      <c r="A2640" t="s">
        <v>13026</v>
      </c>
      <c r="B2640" t="s">
        <v>13027</v>
      </c>
      <c r="C2640" t="s">
        <v>13028</v>
      </c>
      <c r="D2640" t="s">
        <v>12978</v>
      </c>
      <c r="E2640" t="s">
        <v>8869</v>
      </c>
      <c r="G2640">
        <v>144</v>
      </c>
      <c r="H2640" s="1" t="s">
        <v>24</v>
      </c>
      <c r="I2640" t="s">
        <v>13029</v>
      </c>
      <c r="J2640" t="s">
        <v>13030</v>
      </c>
      <c r="K2640">
        <v>550</v>
      </c>
      <c r="L2640">
        <v>19800</v>
      </c>
      <c r="M2640">
        <v>27</v>
      </c>
      <c r="N2640">
        <v>5</v>
      </c>
      <c r="O2640">
        <v>5</v>
      </c>
      <c r="P2640">
        <v>45</v>
      </c>
      <c r="Q2640">
        <v>36</v>
      </c>
      <c r="R2640">
        <v>33</v>
      </c>
      <c r="S2640" t="s">
        <v>24</v>
      </c>
      <c r="T2640">
        <v>2</v>
      </c>
      <c r="U2640">
        <v>10</v>
      </c>
      <c r="V2640" t="str">
        <f t="shared" si="42"/>
        <v>NÃO</v>
      </c>
    </row>
    <row r="2641" spans="1:22" x14ac:dyDescent="0.25">
      <c r="A2641" t="s">
        <v>13031</v>
      </c>
      <c r="B2641" t="s">
        <v>13032</v>
      </c>
      <c r="C2641" t="s">
        <v>13033</v>
      </c>
      <c r="D2641" t="s">
        <v>12978</v>
      </c>
      <c r="E2641" t="s">
        <v>8863</v>
      </c>
      <c r="G2641">
        <v>72</v>
      </c>
      <c r="H2641" s="1" t="s">
        <v>24</v>
      </c>
      <c r="I2641" t="s">
        <v>13034</v>
      </c>
      <c r="J2641" t="s">
        <v>13035</v>
      </c>
      <c r="K2641">
        <v>610</v>
      </c>
      <c r="L2641">
        <v>4860</v>
      </c>
      <c r="M2641">
        <v>1.5</v>
      </c>
      <c r="N2641">
        <v>6.5</v>
      </c>
      <c r="O2641">
        <v>23.5</v>
      </c>
      <c r="P2641">
        <v>25</v>
      </c>
      <c r="Q2641">
        <v>25</v>
      </c>
      <c r="R2641">
        <v>39</v>
      </c>
      <c r="S2641" t="s">
        <v>24</v>
      </c>
      <c r="T2641">
        <v>2</v>
      </c>
      <c r="U2641">
        <v>8</v>
      </c>
      <c r="V2641" t="str">
        <f t="shared" si="42"/>
        <v>NÃO</v>
      </c>
    </row>
    <row r="2642" spans="1:22" x14ac:dyDescent="0.25">
      <c r="A2642" t="s">
        <v>13036</v>
      </c>
      <c r="B2642" t="s">
        <v>13037</v>
      </c>
      <c r="C2642" t="s">
        <v>13038</v>
      </c>
      <c r="D2642" t="s">
        <v>12978</v>
      </c>
      <c r="E2642" t="s">
        <v>8863</v>
      </c>
      <c r="G2642">
        <v>48</v>
      </c>
      <c r="H2642" s="1" t="s">
        <v>24</v>
      </c>
      <c r="I2642" t="s">
        <v>13039</v>
      </c>
      <c r="J2642" t="s">
        <v>13040</v>
      </c>
      <c r="K2642">
        <v>350</v>
      </c>
      <c r="L2642">
        <v>15100</v>
      </c>
      <c r="M2642">
        <v>29.5</v>
      </c>
      <c r="N2642">
        <v>24</v>
      </c>
      <c r="O2642">
        <v>17</v>
      </c>
      <c r="P2642">
        <v>36</v>
      </c>
      <c r="Q2642">
        <v>50</v>
      </c>
      <c r="R2642">
        <v>31.5</v>
      </c>
      <c r="S2642" t="s">
        <v>24</v>
      </c>
      <c r="T2642">
        <v>2</v>
      </c>
      <c r="U2642">
        <v>8</v>
      </c>
      <c r="V2642" t="str">
        <f t="shared" si="42"/>
        <v>NÃO</v>
      </c>
    </row>
    <row r="2643" spans="1:22" x14ac:dyDescent="0.25">
      <c r="A2643" t="s">
        <v>13041</v>
      </c>
      <c r="B2643" t="s">
        <v>13042</v>
      </c>
      <c r="C2643" t="s">
        <v>13043</v>
      </c>
      <c r="D2643" t="s">
        <v>12978</v>
      </c>
      <c r="E2643" t="s">
        <v>8863</v>
      </c>
      <c r="G2643">
        <v>72</v>
      </c>
      <c r="H2643" s="1" t="s">
        <v>24</v>
      </c>
      <c r="I2643" t="s">
        <v>13044</v>
      </c>
      <c r="J2643" t="s">
        <v>13045</v>
      </c>
      <c r="K2643">
        <v>490</v>
      </c>
      <c r="L2643">
        <v>4338</v>
      </c>
      <c r="M2643">
        <v>3</v>
      </c>
      <c r="N2643">
        <v>6.5</v>
      </c>
      <c r="O2643">
        <v>19</v>
      </c>
      <c r="P2643">
        <v>25</v>
      </c>
      <c r="Q2643">
        <v>21</v>
      </c>
      <c r="R2643">
        <v>51</v>
      </c>
      <c r="S2643" t="s">
        <v>24</v>
      </c>
      <c r="T2643">
        <v>2</v>
      </c>
      <c r="U2643">
        <v>8</v>
      </c>
      <c r="V2643" t="str">
        <f t="shared" si="42"/>
        <v>NÃO</v>
      </c>
    </row>
    <row r="2644" spans="1:22" x14ac:dyDescent="0.25">
      <c r="A2644" t="s">
        <v>13046</v>
      </c>
      <c r="B2644" t="s">
        <v>13047</v>
      </c>
      <c r="C2644" t="s">
        <v>13048</v>
      </c>
      <c r="D2644" t="s">
        <v>12978</v>
      </c>
      <c r="E2644" t="s">
        <v>9050</v>
      </c>
      <c r="G2644">
        <v>48</v>
      </c>
      <c r="H2644" s="1" t="s">
        <v>24</v>
      </c>
      <c r="I2644" t="s">
        <v>13049</v>
      </c>
      <c r="J2644" t="s">
        <v>13050</v>
      </c>
      <c r="K2644">
        <v>140</v>
      </c>
      <c r="L2644">
        <v>7200</v>
      </c>
      <c r="M2644">
        <v>24.5</v>
      </c>
      <c r="N2644">
        <v>24.5</v>
      </c>
      <c r="O2644">
        <v>10</v>
      </c>
      <c r="P2644">
        <v>51</v>
      </c>
      <c r="Q2644">
        <v>49</v>
      </c>
      <c r="R2644">
        <v>27</v>
      </c>
      <c r="S2644" t="s">
        <v>24</v>
      </c>
      <c r="T2644">
        <v>2</v>
      </c>
      <c r="U2644">
        <v>10</v>
      </c>
      <c r="V2644" t="str">
        <f t="shared" si="42"/>
        <v>NÃO</v>
      </c>
    </row>
    <row r="2645" spans="1:22" x14ac:dyDescent="0.25">
      <c r="A2645" t="s">
        <v>13051</v>
      </c>
      <c r="B2645" t="s">
        <v>13052</v>
      </c>
      <c r="C2645" t="s">
        <v>13053</v>
      </c>
      <c r="D2645" t="s">
        <v>12978</v>
      </c>
      <c r="E2645" t="s">
        <v>8869</v>
      </c>
      <c r="G2645">
        <v>144</v>
      </c>
      <c r="H2645" s="1" t="s">
        <v>24</v>
      </c>
      <c r="I2645" t="s">
        <v>13054</v>
      </c>
      <c r="J2645" t="s">
        <v>13055</v>
      </c>
      <c r="K2645">
        <v>950</v>
      </c>
      <c r="L2645">
        <v>19800</v>
      </c>
      <c r="M2645">
        <v>31</v>
      </c>
      <c r="N2645">
        <v>3</v>
      </c>
      <c r="O2645">
        <v>7</v>
      </c>
      <c r="P2645">
        <v>50</v>
      </c>
      <c r="Q2645">
        <v>35</v>
      </c>
      <c r="R2645">
        <v>28</v>
      </c>
      <c r="S2645" t="s">
        <v>24</v>
      </c>
      <c r="T2645">
        <v>2</v>
      </c>
      <c r="U2645">
        <v>10</v>
      </c>
      <c r="V2645" t="str">
        <f t="shared" si="42"/>
        <v>NÃO</v>
      </c>
    </row>
    <row r="2646" spans="1:22" x14ac:dyDescent="0.25">
      <c r="A2646" t="s">
        <v>13056</v>
      </c>
      <c r="B2646" t="s">
        <v>13057</v>
      </c>
      <c r="C2646" t="s">
        <v>13058</v>
      </c>
      <c r="D2646" t="s">
        <v>12978</v>
      </c>
      <c r="E2646" t="s">
        <v>8991</v>
      </c>
      <c r="F2646" t="s">
        <v>30</v>
      </c>
      <c r="G2646">
        <v>96</v>
      </c>
      <c r="H2646" s="1" t="s">
        <v>24</v>
      </c>
      <c r="I2646" t="s">
        <v>13059</v>
      </c>
      <c r="J2646" t="s">
        <v>13060</v>
      </c>
      <c r="K2646">
        <v>900</v>
      </c>
      <c r="L2646">
        <v>5220</v>
      </c>
      <c r="M2646">
        <v>26</v>
      </c>
      <c r="N2646">
        <v>5.5</v>
      </c>
      <c r="O2646">
        <v>5.5</v>
      </c>
      <c r="P2646">
        <v>36</v>
      </c>
      <c r="Q2646">
        <v>27</v>
      </c>
      <c r="R2646">
        <v>20</v>
      </c>
      <c r="S2646" t="s">
        <v>24</v>
      </c>
      <c r="T2646">
        <v>2</v>
      </c>
      <c r="U2646">
        <v>10</v>
      </c>
      <c r="V2646" t="str">
        <f t="shared" si="42"/>
        <v>NÃO</v>
      </c>
    </row>
    <row r="2647" spans="1:22" x14ac:dyDescent="0.25">
      <c r="A2647" t="s">
        <v>13061</v>
      </c>
      <c r="B2647" t="s">
        <v>13062</v>
      </c>
      <c r="C2647" t="s">
        <v>13063</v>
      </c>
      <c r="D2647" t="s">
        <v>12978</v>
      </c>
      <c r="E2647" t="s">
        <v>8991</v>
      </c>
      <c r="F2647" t="s">
        <v>30</v>
      </c>
      <c r="G2647">
        <v>96</v>
      </c>
      <c r="H2647" s="1" t="s">
        <v>24</v>
      </c>
      <c r="I2647" t="s">
        <v>13064</v>
      </c>
      <c r="J2647" t="s">
        <v>13065</v>
      </c>
      <c r="K2647">
        <v>800</v>
      </c>
      <c r="L2647">
        <v>4230</v>
      </c>
      <c r="M2647">
        <v>26</v>
      </c>
      <c r="N2647">
        <v>5.5</v>
      </c>
      <c r="O2647">
        <v>5.5</v>
      </c>
      <c r="P2647">
        <v>28</v>
      </c>
      <c r="Q2647">
        <v>20.5</v>
      </c>
      <c r="R2647">
        <v>27</v>
      </c>
      <c r="S2647" t="s">
        <v>24</v>
      </c>
      <c r="T2647">
        <v>2</v>
      </c>
      <c r="U2647">
        <v>10</v>
      </c>
      <c r="V2647" t="str">
        <f t="shared" si="42"/>
        <v>NÃO</v>
      </c>
    </row>
    <row r="2648" spans="1:22" x14ac:dyDescent="0.25">
      <c r="A2648" t="s">
        <v>13066</v>
      </c>
      <c r="B2648" t="s">
        <v>13067</v>
      </c>
      <c r="C2648" t="s">
        <v>13068</v>
      </c>
      <c r="D2648" t="s">
        <v>12978</v>
      </c>
      <c r="E2648" t="s">
        <v>12549</v>
      </c>
      <c r="G2648">
        <v>192</v>
      </c>
      <c r="H2648" s="1" t="s">
        <v>24</v>
      </c>
      <c r="I2648" t="s">
        <v>13069</v>
      </c>
      <c r="J2648" t="s">
        <v>13070</v>
      </c>
      <c r="K2648">
        <v>187</v>
      </c>
      <c r="L2648">
        <v>11250</v>
      </c>
      <c r="M2648">
        <v>8</v>
      </c>
      <c r="N2648">
        <v>8</v>
      </c>
      <c r="O2648">
        <v>18</v>
      </c>
      <c r="P2648">
        <v>49.5</v>
      </c>
      <c r="Q2648">
        <v>28</v>
      </c>
      <c r="R2648">
        <v>28</v>
      </c>
      <c r="S2648" t="s">
        <v>24</v>
      </c>
      <c r="T2648">
        <v>0</v>
      </c>
      <c r="U2648">
        <v>0</v>
      </c>
      <c r="V2648" t="str">
        <f t="shared" si="42"/>
        <v>NÃO</v>
      </c>
    </row>
    <row r="2649" spans="1:22" x14ac:dyDescent="0.25">
      <c r="A2649" t="s">
        <v>13071</v>
      </c>
      <c r="B2649" t="s">
        <v>13072</v>
      </c>
      <c r="C2649" t="s">
        <v>13073</v>
      </c>
      <c r="D2649" t="s">
        <v>12978</v>
      </c>
      <c r="E2649" t="s">
        <v>12278</v>
      </c>
      <c r="G2649">
        <v>12</v>
      </c>
      <c r="H2649" s="1" t="s">
        <v>47</v>
      </c>
      <c r="I2649" t="s">
        <v>13074</v>
      </c>
      <c r="J2649" t="s">
        <v>13075</v>
      </c>
      <c r="K2649">
        <v>920</v>
      </c>
      <c r="L2649">
        <v>11040</v>
      </c>
      <c r="M2649">
        <v>22.5</v>
      </c>
      <c r="N2649">
        <v>2</v>
      </c>
      <c r="O2649">
        <v>1.5</v>
      </c>
      <c r="P2649">
        <v>37</v>
      </c>
      <c r="Q2649">
        <v>25.5</v>
      </c>
      <c r="R2649">
        <v>18</v>
      </c>
      <c r="S2649" t="s">
        <v>24</v>
      </c>
      <c r="T2649">
        <v>2</v>
      </c>
      <c r="U2649">
        <v>12</v>
      </c>
      <c r="V2649" t="str">
        <f t="shared" si="42"/>
        <v>SIM</v>
      </c>
    </row>
    <row r="2650" spans="1:22" x14ac:dyDescent="0.25">
      <c r="A2650" t="s">
        <v>13076</v>
      </c>
      <c r="B2650" t="s">
        <v>13077</v>
      </c>
      <c r="C2650" t="s">
        <v>13078</v>
      </c>
      <c r="D2650" t="s">
        <v>12978</v>
      </c>
      <c r="E2650" t="s">
        <v>12278</v>
      </c>
      <c r="G2650">
        <v>12</v>
      </c>
      <c r="H2650" s="1" t="s">
        <v>47</v>
      </c>
      <c r="I2650" t="s">
        <v>13079</v>
      </c>
      <c r="J2650" t="s">
        <v>13080</v>
      </c>
      <c r="K2650">
        <v>920</v>
      </c>
      <c r="L2650">
        <v>11040</v>
      </c>
      <c r="M2650">
        <v>22.8</v>
      </c>
      <c r="N2650">
        <v>2</v>
      </c>
      <c r="O2650">
        <v>1.5</v>
      </c>
      <c r="P2650">
        <v>33</v>
      </c>
      <c r="Q2650">
        <v>26</v>
      </c>
      <c r="R2650">
        <v>15</v>
      </c>
      <c r="S2650" t="s">
        <v>24</v>
      </c>
      <c r="T2650">
        <v>2</v>
      </c>
      <c r="U2650">
        <v>12</v>
      </c>
      <c r="V2650" t="str">
        <f t="shared" si="42"/>
        <v>SIM</v>
      </c>
    </row>
    <row r="2651" spans="1:22" x14ac:dyDescent="0.25">
      <c r="A2651" t="s">
        <v>13081</v>
      </c>
      <c r="B2651" t="s">
        <v>13082</v>
      </c>
      <c r="C2651" t="s">
        <v>13083</v>
      </c>
      <c r="D2651" t="s">
        <v>12978</v>
      </c>
      <c r="E2651" t="s">
        <v>12278</v>
      </c>
      <c r="G2651">
        <v>12</v>
      </c>
      <c r="H2651" s="1" t="s">
        <v>47</v>
      </c>
      <c r="I2651" t="s">
        <v>13084</v>
      </c>
      <c r="J2651" t="s">
        <v>13085</v>
      </c>
      <c r="K2651">
        <v>750</v>
      </c>
      <c r="L2651">
        <v>9000</v>
      </c>
      <c r="M2651">
        <v>21.8</v>
      </c>
      <c r="N2651">
        <v>1.8</v>
      </c>
      <c r="O2651">
        <v>1</v>
      </c>
      <c r="P2651">
        <v>32</v>
      </c>
      <c r="Q2651">
        <v>24</v>
      </c>
      <c r="R2651">
        <v>14</v>
      </c>
      <c r="S2651" t="s">
        <v>24</v>
      </c>
      <c r="T2651">
        <v>2</v>
      </c>
      <c r="U2651">
        <v>12</v>
      </c>
      <c r="V2651" t="str">
        <f t="shared" si="42"/>
        <v>SIM</v>
      </c>
    </row>
    <row r="2652" spans="1:22" x14ac:dyDescent="0.25">
      <c r="A2652" t="s">
        <v>13086</v>
      </c>
      <c r="B2652" t="s">
        <v>13087</v>
      </c>
      <c r="C2652" t="s">
        <v>13088</v>
      </c>
      <c r="D2652" t="s">
        <v>12978</v>
      </c>
      <c r="E2652" t="s">
        <v>8869</v>
      </c>
      <c r="G2652">
        <v>12</v>
      </c>
      <c r="H2652" s="1" t="s">
        <v>47</v>
      </c>
      <c r="I2652" t="s">
        <v>13089</v>
      </c>
      <c r="J2652" t="s">
        <v>13090</v>
      </c>
      <c r="K2652">
        <v>420</v>
      </c>
      <c r="L2652">
        <v>5040</v>
      </c>
      <c r="M2652">
        <v>20.6</v>
      </c>
      <c r="N2652">
        <v>2.5</v>
      </c>
      <c r="O2652">
        <v>1.5</v>
      </c>
      <c r="P2652">
        <v>31</v>
      </c>
      <c r="Q2652">
        <v>23</v>
      </c>
      <c r="R2652">
        <v>23.2</v>
      </c>
      <c r="S2652" t="s">
        <v>24</v>
      </c>
      <c r="T2652">
        <v>2</v>
      </c>
      <c r="U2652">
        <v>10</v>
      </c>
      <c r="V2652" t="str">
        <f t="shared" si="42"/>
        <v>SIM</v>
      </c>
    </row>
    <row r="2653" spans="1:22" x14ac:dyDescent="0.25">
      <c r="A2653" t="s">
        <v>13091</v>
      </c>
      <c r="B2653" t="s">
        <v>13092</v>
      </c>
      <c r="C2653" t="s">
        <v>13093</v>
      </c>
      <c r="D2653" t="s">
        <v>12978</v>
      </c>
      <c r="E2653" t="s">
        <v>8869</v>
      </c>
      <c r="G2653">
        <v>12</v>
      </c>
      <c r="H2653" s="1" t="s">
        <v>47</v>
      </c>
      <c r="I2653" t="s">
        <v>13094</v>
      </c>
      <c r="J2653" t="s">
        <v>13085</v>
      </c>
      <c r="K2653">
        <v>370</v>
      </c>
      <c r="L2653">
        <v>4440</v>
      </c>
      <c r="M2653">
        <v>17.8</v>
      </c>
      <c r="N2653">
        <v>2.2000000000000002</v>
      </c>
      <c r="O2653">
        <v>1.5</v>
      </c>
      <c r="P2653">
        <v>27</v>
      </c>
      <c r="Q2653">
        <v>22</v>
      </c>
      <c r="R2653">
        <v>13</v>
      </c>
      <c r="S2653" t="s">
        <v>24</v>
      </c>
      <c r="T2653">
        <v>2</v>
      </c>
      <c r="U2653">
        <v>10</v>
      </c>
      <c r="V2653" t="str">
        <f t="shared" si="42"/>
        <v>SIM</v>
      </c>
    </row>
    <row r="2654" spans="1:22" x14ac:dyDescent="0.25">
      <c r="A2654" t="s">
        <v>13095</v>
      </c>
      <c r="B2654" t="s">
        <v>13096</v>
      </c>
      <c r="C2654" t="s">
        <v>13097</v>
      </c>
      <c r="D2654" t="s">
        <v>12978</v>
      </c>
      <c r="E2654" t="s">
        <v>12549</v>
      </c>
      <c r="G2654">
        <v>12</v>
      </c>
      <c r="H2654" s="1" t="s">
        <v>24</v>
      </c>
      <c r="I2654" t="s">
        <v>13098</v>
      </c>
      <c r="J2654" t="s">
        <v>13099</v>
      </c>
      <c r="K2654">
        <v>458</v>
      </c>
      <c r="L2654">
        <v>4950</v>
      </c>
      <c r="M2654">
        <v>8</v>
      </c>
      <c r="N2654">
        <v>8</v>
      </c>
      <c r="O2654">
        <v>31.5</v>
      </c>
      <c r="P2654">
        <v>36</v>
      </c>
      <c r="Q2654">
        <v>27</v>
      </c>
      <c r="R2654">
        <v>33</v>
      </c>
      <c r="S2654" t="s">
        <v>24</v>
      </c>
      <c r="T2654">
        <v>0</v>
      </c>
      <c r="U2654">
        <v>0</v>
      </c>
      <c r="V2654" t="str">
        <f t="shared" si="42"/>
        <v>NÃO</v>
      </c>
    </row>
    <row r="2655" spans="1:22" x14ac:dyDescent="0.25">
      <c r="A2655" t="s">
        <v>13100</v>
      </c>
      <c r="B2655" t="s">
        <v>13101</v>
      </c>
      <c r="C2655" t="s">
        <v>13102</v>
      </c>
      <c r="D2655" t="s">
        <v>12978</v>
      </c>
      <c r="E2655" t="s">
        <v>13103</v>
      </c>
      <c r="G2655">
        <v>60</v>
      </c>
      <c r="H2655" s="1" t="s">
        <v>24</v>
      </c>
      <c r="I2655" t="s">
        <v>13104</v>
      </c>
      <c r="J2655" t="s">
        <v>13105</v>
      </c>
      <c r="K2655">
        <v>180</v>
      </c>
      <c r="L2655">
        <v>17100</v>
      </c>
      <c r="M2655">
        <v>45</v>
      </c>
      <c r="N2655">
        <v>30</v>
      </c>
      <c r="O2655">
        <v>1</v>
      </c>
      <c r="P2655">
        <v>39</v>
      </c>
      <c r="Q2655">
        <v>36</v>
      </c>
      <c r="R2655">
        <v>38.5</v>
      </c>
      <c r="S2655" t="s">
        <v>24</v>
      </c>
      <c r="T2655">
        <v>2</v>
      </c>
      <c r="U2655">
        <v>0</v>
      </c>
      <c r="V2655" t="str">
        <f t="shared" si="42"/>
        <v>NÃO</v>
      </c>
    </row>
    <row r="2656" spans="1:22" x14ac:dyDescent="0.25">
      <c r="A2656" t="s">
        <v>13106</v>
      </c>
      <c r="B2656" t="s">
        <v>13107</v>
      </c>
      <c r="C2656" t="s">
        <v>13108</v>
      </c>
      <c r="D2656" t="s">
        <v>12978</v>
      </c>
      <c r="E2656" t="s">
        <v>13103</v>
      </c>
      <c r="G2656">
        <v>60</v>
      </c>
      <c r="H2656" s="1" t="s">
        <v>24</v>
      </c>
      <c r="I2656" t="s">
        <v>13109</v>
      </c>
      <c r="J2656" t="s">
        <v>13110</v>
      </c>
      <c r="K2656">
        <v>180</v>
      </c>
      <c r="L2656">
        <v>6750</v>
      </c>
      <c r="M2656">
        <v>45</v>
      </c>
      <c r="N2656">
        <v>30</v>
      </c>
      <c r="O2656">
        <v>1</v>
      </c>
      <c r="P2656">
        <v>47</v>
      </c>
      <c r="Q2656">
        <v>32</v>
      </c>
      <c r="R2656">
        <v>18</v>
      </c>
      <c r="S2656" t="s">
        <v>24</v>
      </c>
      <c r="T2656">
        <v>2</v>
      </c>
      <c r="U2656">
        <v>0</v>
      </c>
      <c r="V2656" t="str">
        <f t="shared" si="42"/>
        <v>NÃO</v>
      </c>
    </row>
    <row r="2657" spans="1:22" x14ac:dyDescent="0.25">
      <c r="A2657" t="s">
        <v>13111</v>
      </c>
      <c r="B2657" t="s">
        <v>13112</v>
      </c>
      <c r="C2657" t="s">
        <v>13113</v>
      </c>
      <c r="D2657" t="s">
        <v>12978</v>
      </c>
      <c r="E2657" t="s">
        <v>13103</v>
      </c>
      <c r="G2657">
        <v>60</v>
      </c>
      <c r="H2657" s="1" t="s">
        <v>24</v>
      </c>
      <c r="I2657" t="s">
        <v>13114</v>
      </c>
      <c r="J2657" t="s">
        <v>13115</v>
      </c>
      <c r="K2657">
        <v>180</v>
      </c>
      <c r="L2657">
        <v>11700</v>
      </c>
      <c r="M2657">
        <v>45</v>
      </c>
      <c r="N2657">
        <v>30</v>
      </c>
      <c r="O2657">
        <v>1</v>
      </c>
      <c r="P2657">
        <v>47</v>
      </c>
      <c r="Q2657">
        <v>32</v>
      </c>
      <c r="R2657">
        <v>22</v>
      </c>
      <c r="S2657" t="s">
        <v>24</v>
      </c>
      <c r="T2657">
        <v>2</v>
      </c>
      <c r="U2657">
        <v>0</v>
      </c>
      <c r="V2657" t="str">
        <f t="shared" si="42"/>
        <v>NÃO</v>
      </c>
    </row>
    <row r="2658" spans="1:22" x14ac:dyDescent="0.25">
      <c r="A2658" t="s">
        <v>13116</v>
      </c>
      <c r="B2658" t="s">
        <v>13117</v>
      </c>
      <c r="C2658" t="s">
        <v>13118</v>
      </c>
      <c r="D2658" t="s">
        <v>12978</v>
      </c>
      <c r="E2658" t="s">
        <v>13119</v>
      </c>
      <c r="F2658" t="s">
        <v>11759</v>
      </c>
      <c r="G2658">
        <v>50</v>
      </c>
      <c r="H2658" s="1" t="s">
        <v>24</v>
      </c>
      <c r="I2658" t="s">
        <v>13120</v>
      </c>
      <c r="J2658" t="s">
        <v>13121</v>
      </c>
      <c r="K2658">
        <v>119</v>
      </c>
      <c r="L2658">
        <v>3870</v>
      </c>
      <c r="M2658">
        <v>32</v>
      </c>
      <c r="N2658">
        <v>7</v>
      </c>
      <c r="O2658">
        <v>2</v>
      </c>
      <c r="P2658">
        <v>33</v>
      </c>
      <c r="Q2658">
        <v>33</v>
      </c>
      <c r="R2658">
        <v>21</v>
      </c>
      <c r="S2658" t="s">
        <v>24</v>
      </c>
      <c r="T2658">
        <v>2</v>
      </c>
      <c r="U2658">
        <v>10</v>
      </c>
      <c r="V2658" t="str">
        <f t="shared" si="42"/>
        <v>NÃO</v>
      </c>
    </row>
    <row r="2659" spans="1:22" x14ac:dyDescent="0.25">
      <c r="A2659" t="s">
        <v>13122</v>
      </c>
      <c r="B2659" t="s">
        <v>13123</v>
      </c>
      <c r="C2659" t="s">
        <v>13124</v>
      </c>
      <c r="D2659" t="s">
        <v>12978</v>
      </c>
      <c r="E2659" t="s">
        <v>8869</v>
      </c>
      <c r="G2659">
        <v>72</v>
      </c>
      <c r="H2659" s="1" t="s">
        <v>24</v>
      </c>
      <c r="I2659" t="s">
        <v>13125</v>
      </c>
      <c r="J2659" t="s">
        <v>13126</v>
      </c>
      <c r="K2659">
        <v>710</v>
      </c>
      <c r="L2659">
        <v>5580</v>
      </c>
      <c r="M2659">
        <v>3.5</v>
      </c>
      <c r="N2659">
        <v>6.5</v>
      </c>
      <c r="O2659">
        <v>30</v>
      </c>
      <c r="P2659">
        <v>36.5</v>
      </c>
      <c r="Q2659">
        <v>31.5</v>
      </c>
      <c r="R2659">
        <v>25</v>
      </c>
      <c r="S2659" t="s">
        <v>24</v>
      </c>
      <c r="T2659">
        <v>2</v>
      </c>
      <c r="U2659">
        <v>10</v>
      </c>
      <c r="V2659" t="str">
        <f t="shared" si="42"/>
        <v>NÃO</v>
      </c>
    </row>
    <row r="2660" spans="1:22" x14ac:dyDescent="0.25">
      <c r="A2660" t="s">
        <v>13127</v>
      </c>
      <c r="B2660" t="s">
        <v>13128</v>
      </c>
      <c r="C2660" t="s">
        <v>13129</v>
      </c>
      <c r="D2660" t="s">
        <v>12978</v>
      </c>
      <c r="E2660" t="s">
        <v>8869</v>
      </c>
      <c r="G2660">
        <v>72</v>
      </c>
      <c r="H2660" s="1" t="s">
        <v>24</v>
      </c>
      <c r="I2660" t="s">
        <v>13130</v>
      </c>
      <c r="J2660" t="s">
        <v>13131</v>
      </c>
      <c r="K2660">
        <v>119</v>
      </c>
      <c r="L2660">
        <v>3870</v>
      </c>
      <c r="M2660">
        <v>32</v>
      </c>
      <c r="N2660">
        <v>7</v>
      </c>
      <c r="O2660">
        <v>2</v>
      </c>
      <c r="P2660">
        <v>33</v>
      </c>
      <c r="Q2660">
        <v>33</v>
      </c>
      <c r="R2660">
        <v>21</v>
      </c>
      <c r="S2660" t="s">
        <v>24</v>
      </c>
      <c r="T2660">
        <v>2</v>
      </c>
      <c r="U2660">
        <v>10</v>
      </c>
      <c r="V2660" t="str">
        <f t="shared" si="42"/>
        <v>NÃO</v>
      </c>
    </row>
    <row r="2661" spans="1:22" x14ac:dyDescent="0.25">
      <c r="A2661" t="s">
        <v>13132</v>
      </c>
      <c r="B2661" t="s">
        <v>13133</v>
      </c>
      <c r="C2661" t="s">
        <v>13134</v>
      </c>
      <c r="D2661" t="s">
        <v>12978</v>
      </c>
      <c r="E2661" t="s">
        <v>9077</v>
      </c>
      <c r="G2661">
        <v>96</v>
      </c>
      <c r="H2661" s="1" t="s">
        <v>24</v>
      </c>
      <c r="I2661" t="s">
        <v>13135</v>
      </c>
      <c r="J2661" t="s">
        <v>13136</v>
      </c>
      <c r="K2661">
        <v>300</v>
      </c>
      <c r="L2661">
        <v>3600</v>
      </c>
      <c r="M2661">
        <v>22</v>
      </c>
      <c r="N2661">
        <v>10</v>
      </c>
      <c r="O2661">
        <v>4</v>
      </c>
      <c r="P2661">
        <v>33</v>
      </c>
      <c r="Q2661">
        <v>25</v>
      </c>
      <c r="R2661">
        <v>16</v>
      </c>
      <c r="S2661" t="s">
        <v>24</v>
      </c>
      <c r="T2661">
        <v>2</v>
      </c>
      <c r="U2661">
        <v>0</v>
      </c>
      <c r="V2661" t="str">
        <f t="shared" si="42"/>
        <v>NÃO</v>
      </c>
    </row>
    <row r="2662" spans="1:22" x14ac:dyDescent="0.25">
      <c r="A2662" t="s">
        <v>13137</v>
      </c>
      <c r="B2662" t="s">
        <v>13138</v>
      </c>
      <c r="C2662" t="s">
        <v>13139</v>
      </c>
      <c r="D2662" t="s">
        <v>12978</v>
      </c>
      <c r="E2662" t="s">
        <v>9077</v>
      </c>
      <c r="G2662">
        <v>96</v>
      </c>
      <c r="H2662" s="1" t="s">
        <v>24</v>
      </c>
      <c r="I2662" t="s">
        <v>13140</v>
      </c>
      <c r="J2662" t="s">
        <v>13141</v>
      </c>
      <c r="K2662">
        <v>750</v>
      </c>
      <c r="L2662">
        <v>6750</v>
      </c>
      <c r="M2662">
        <v>30</v>
      </c>
      <c r="N2662">
        <v>14</v>
      </c>
      <c r="O2662">
        <v>6</v>
      </c>
      <c r="P2662">
        <v>40</v>
      </c>
      <c r="Q2662">
        <v>30</v>
      </c>
      <c r="R2662">
        <v>20</v>
      </c>
      <c r="S2662" t="s">
        <v>24</v>
      </c>
      <c r="T2662">
        <v>2</v>
      </c>
      <c r="U2662">
        <v>0</v>
      </c>
      <c r="V2662" t="str">
        <f t="shared" si="42"/>
        <v>NÃO</v>
      </c>
    </row>
    <row r="2663" spans="1:22" x14ac:dyDescent="0.25">
      <c r="A2663" t="s">
        <v>13142</v>
      </c>
      <c r="B2663" t="s">
        <v>13143</v>
      </c>
      <c r="C2663" t="s">
        <v>13144</v>
      </c>
      <c r="D2663" t="s">
        <v>12978</v>
      </c>
      <c r="E2663" t="s">
        <v>9077</v>
      </c>
      <c r="G2663">
        <v>96</v>
      </c>
      <c r="H2663" s="1" t="s">
        <v>24</v>
      </c>
      <c r="I2663" t="s">
        <v>13145</v>
      </c>
      <c r="J2663" t="s">
        <v>13146</v>
      </c>
      <c r="K2663">
        <v>800</v>
      </c>
      <c r="L2663">
        <v>7650</v>
      </c>
      <c r="M2663">
        <v>31</v>
      </c>
      <c r="N2663">
        <v>16</v>
      </c>
      <c r="O2663">
        <v>5.5</v>
      </c>
      <c r="P2663">
        <v>40</v>
      </c>
      <c r="Q2663">
        <v>32</v>
      </c>
      <c r="R2663">
        <v>22</v>
      </c>
      <c r="S2663" t="s">
        <v>24</v>
      </c>
      <c r="T2663">
        <v>2</v>
      </c>
      <c r="U2663">
        <v>0</v>
      </c>
      <c r="V2663" t="str">
        <f t="shared" si="42"/>
        <v>NÃO</v>
      </c>
    </row>
    <row r="2664" spans="1:22" x14ac:dyDescent="0.25">
      <c r="A2664" t="s">
        <v>13147</v>
      </c>
      <c r="B2664" t="s">
        <v>13148</v>
      </c>
      <c r="C2664" t="s">
        <v>13149</v>
      </c>
      <c r="D2664" t="s">
        <v>12978</v>
      </c>
      <c r="E2664" t="s">
        <v>9077</v>
      </c>
      <c r="G2664">
        <v>96</v>
      </c>
      <c r="H2664" s="1" t="s">
        <v>24</v>
      </c>
      <c r="I2664" t="s">
        <v>13150</v>
      </c>
      <c r="J2664" t="s">
        <v>13151</v>
      </c>
      <c r="K2664">
        <v>100</v>
      </c>
      <c r="L2664">
        <v>9900</v>
      </c>
      <c r="M2664">
        <v>33</v>
      </c>
      <c r="N2664">
        <v>18</v>
      </c>
      <c r="O2664">
        <v>6.5</v>
      </c>
      <c r="P2664">
        <v>46</v>
      </c>
      <c r="Q2664">
        <v>39</v>
      </c>
      <c r="R2664">
        <v>25.5</v>
      </c>
      <c r="S2664" t="s">
        <v>24</v>
      </c>
      <c r="T2664">
        <v>2</v>
      </c>
      <c r="U2664">
        <v>0</v>
      </c>
      <c r="V2664" t="str">
        <f t="shared" si="42"/>
        <v>NÃO</v>
      </c>
    </row>
    <row r="2665" spans="1:22" x14ac:dyDescent="0.25">
      <c r="A2665" t="s">
        <v>13152</v>
      </c>
      <c r="B2665" t="s">
        <v>13153</v>
      </c>
      <c r="C2665" t="s">
        <v>13154</v>
      </c>
      <c r="D2665" t="s">
        <v>12978</v>
      </c>
      <c r="E2665" t="s">
        <v>9077</v>
      </c>
      <c r="G2665">
        <v>48</v>
      </c>
      <c r="H2665" s="1" t="s">
        <v>24</v>
      </c>
      <c r="I2665" t="s">
        <v>13155</v>
      </c>
      <c r="J2665" t="s">
        <v>13156</v>
      </c>
      <c r="K2665">
        <v>115</v>
      </c>
      <c r="L2665">
        <v>5310</v>
      </c>
      <c r="M2665">
        <v>36</v>
      </c>
      <c r="N2665">
        <v>21</v>
      </c>
      <c r="O2665">
        <v>7.5</v>
      </c>
      <c r="P2665">
        <v>46</v>
      </c>
      <c r="Q2665">
        <v>25</v>
      </c>
      <c r="R2665">
        <v>27</v>
      </c>
      <c r="S2665" t="s">
        <v>24</v>
      </c>
      <c r="T2665">
        <v>2</v>
      </c>
      <c r="U2665">
        <v>0</v>
      </c>
      <c r="V2665" t="str">
        <f t="shared" si="42"/>
        <v>NÃO</v>
      </c>
    </row>
    <row r="2666" spans="1:22" x14ac:dyDescent="0.25">
      <c r="A2666" t="s">
        <v>13157</v>
      </c>
      <c r="B2666" t="s">
        <v>13158</v>
      </c>
      <c r="C2666" t="s">
        <v>13159</v>
      </c>
      <c r="D2666" t="s">
        <v>12978</v>
      </c>
      <c r="E2666" t="s">
        <v>12549</v>
      </c>
      <c r="G2666">
        <v>144</v>
      </c>
      <c r="H2666" s="1" t="s">
        <v>24</v>
      </c>
      <c r="I2666" t="s">
        <v>13160</v>
      </c>
      <c r="J2666" t="s">
        <v>13161</v>
      </c>
      <c r="K2666">
        <v>187</v>
      </c>
      <c r="L2666">
        <v>11250</v>
      </c>
      <c r="M2666">
        <v>8</v>
      </c>
      <c r="N2666">
        <v>8</v>
      </c>
      <c r="O2666">
        <v>18</v>
      </c>
      <c r="P2666">
        <v>49.5</v>
      </c>
      <c r="Q2666">
        <v>28</v>
      </c>
      <c r="R2666">
        <v>28</v>
      </c>
      <c r="S2666" t="s">
        <v>24</v>
      </c>
      <c r="T2666">
        <v>0</v>
      </c>
      <c r="U2666">
        <v>0</v>
      </c>
      <c r="V2666" t="str">
        <f t="shared" si="42"/>
        <v>NÃO</v>
      </c>
    </row>
    <row r="2667" spans="1:22" x14ac:dyDescent="0.25">
      <c r="A2667" t="s">
        <v>13162</v>
      </c>
      <c r="B2667" t="s">
        <v>13163</v>
      </c>
      <c r="C2667" t="s">
        <v>13164</v>
      </c>
      <c r="D2667" t="s">
        <v>12978</v>
      </c>
      <c r="E2667" t="s">
        <v>8991</v>
      </c>
      <c r="F2667" t="s">
        <v>30</v>
      </c>
      <c r="G2667">
        <v>96</v>
      </c>
      <c r="H2667" s="1" t="s">
        <v>24</v>
      </c>
      <c r="I2667" t="s">
        <v>13165</v>
      </c>
      <c r="J2667" t="s">
        <v>13166</v>
      </c>
      <c r="K2667">
        <v>900</v>
      </c>
      <c r="L2667">
        <v>3870</v>
      </c>
      <c r="M2667">
        <v>26</v>
      </c>
      <c r="N2667">
        <v>5.5</v>
      </c>
      <c r="O2667">
        <v>5.5</v>
      </c>
      <c r="P2667">
        <v>27.5</v>
      </c>
      <c r="Q2667">
        <v>18.5</v>
      </c>
      <c r="R2667">
        <v>29</v>
      </c>
      <c r="S2667" t="s">
        <v>24</v>
      </c>
      <c r="T2667">
        <v>2</v>
      </c>
      <c r="U2667">
        <v>10</v>
      </c>
      <c r="V2667" t="str">
        <f t="shared" si="42"/>
        <v>NÃO</v>
      </c>
    </row>
    <row r="2668" spans="1:22" x14ac:dyDescent="0.25">
      <c r="A2668" t="s">
        <v>13167</v>
      </c>
      <c r="B2668" t="s">
        <v>13168</v>
      </c>
      <c r="C2668" t="s">
        <v>13169</v>
      </c>
      <c r="D2668" t="s">
        <v>12978</v>
      </c>
      <c r="E2668" t="s">
        <v>8863</v>
      </c>
      <c r="G2668">
        <v>72</v>
      </c>
      <c r="H2668" s="1" t="s">
        <v>24</v>
      </c>
      <c r="I2668" t="s">
        <v>13170</v>
      </c>
      <c r="J2668" t="s">
        <v>13171</v>
      </c>
      <c r="K2668">
        <v>150</v>
      </c>
      <c r="L2668">
        <v>9459</v>
      </c>
      <c r="M2668">
        <v>6</v>
      </c>
      <c r="N2668">
        <v>8.5</v>
      </c>
      <c r="O2668">
        <v>22</v>
      </c>
      <c r="P2668">
        <v>45</v>
      </c>
      <c r="Q2668">
        <v>39</v>
      </c>
      <c r="R2668">
        <v>42</v>
      </c>
      <c r="S2668" t="s">
        <v>24</v>
      </c>
      <c r="T2668">
        <v>2</v>
      </c>
      <c r="U2668">
        <v>8</v>
      </c>
      <c r="V2668" t="str">
        <f t="shared" si="42"/>
        <v>NÃO</v>
      </c>
    </row>
    <row r="2669" spans="1:22" x14ac:dyDescent="0.25">
      <c r="A2669" t="s">
        <v>13172</v>
      </c>
      <c r="B2669" t="s">
        <v>13173</v>
      </c>
      <c r="C2669" t="s">
        <v>13174</v>
      </c>
      <c r="D2669" t="s">
        <v>12978</v>
      </c>
      <c r="E2669" t="s">
        <v>8863</v>
      </c>
      <c r="G2669">
        <v>144</v>
      </c>
      <c r="H2669" s="1" t="s">
        <v>24</v>
      </c>
      <c r="I2669" t="s">
        <v>13175</v>
      </c>
      <c r="J2669" t="s">
        <v>13176</v>
      </c>
      <c r="K2669">
        <v>200</v>
      </c>
      <c r="L2669">
        <v>3600</v>
      </c>
      <c r="M2669">
        <v>2.8</v>
      </c>
      <c r="N2669">
        <v>4</v>
      </c>
      <c r="O2669">
        <v>8</v>
      </c>
      <c r="P2669">
        <v>27</v>
      </c>
      <c r="Q2669">
        <v>18</v>
      </c>
      <c r="R2669">
        <v>41</v>
      </c>
      <c r="S2669" t="s">
        <v>24</v>
      </c>
      <c r="T2669">
        <v>2</v>
      </c>
      <c r="U2669">
        <v>8</v>
      </c>
      <c r="V2669" t="str">
        <f t="shared" si="42"/>
        <v>NÃO</v>
      </c>
    </row>
    <row r="2670" spans="1:22" x14ac:dyDescent="0.25">
      <c r="A2670" t="s">
        <v>13177</v>
      </c>
      <c r="B2670" t="s">
        <v>13178</v>
      </c>
      <c r="C2670" t="s">
        <v>13179</v>
      </c>
      <c r="D2670" t="s">
        <v>12978</v>
      </c>
      <c r="E2670" t="s">
        <v>8863</v>
      </c>
      <c r="G2670">
        <v>72</v>
      </c>
      <c r="H2670" s="1" t="s">
        <v>24</v>
      </c>
      <c r="I2670" t="s">
        <v>13180</v>
      </c>
      <c r="J2670" t="s">
        <v>13181</v>
      </c>
      <c r="K2670">
        <v>187</v>
      </c>
      <c r="L2670">
        <v>11250</v>
      </c>
      <c r="M2670">
        <v>8</v>
      </c>
      <c r="N2670">
        <v>8</v>
      </c>
      <c r="O2670">
        <v>18</v>
      </c>
      <c r="P2670">
        <v>49.5</v>
      </c>
      <c r="Q2670">
        <v>28</v>
      </c>
      <c r="R2670">
        <v>28</v>
      </c>
      <c r="S2670" t="s">
        <v>24</v>
      </c>
      <c r="T2670">
        <v>2</v>
      </c>
      <c r="U2670">
        <v>8</v>
      </c>
      <c r="V2670" t="str">
        <f t="shared" si="42"/>
        <v>NÃO</v>
      </c>
    </row>
    <row r="2671" spans="1:22" x14ac:dyDescent="0.25">
      <c r="A2671" t="s">
        <v>13182</v>
      </c>
      <c r="B2671" t="s">
        <v>13183</v>
      </c>
      <c r="C2671" t="s">
        <v>13184</v>
      </c>
      <c r="D2671" t="s">
        <v>12978</v>
      </c>
      <c r="E2671" t="s">
        <v>13185</v>
      </c>
      <c r="G2671">
        <v>12</v>
      </c>
      <c r="H2671" s="1" t="s">
        <v>24</v>
      </c>
      <c r="I2671" t="s">
        <v>13186</v>
      </c>
      <c r="J2671" t="s">
        <v>13187</v>
      </c>
      <c r="K2671">
        <v>733</v>
      </c>
      <c r="L2671">
        <v>9360</v>
      </c>
      <c r="M2671">
        <v>32</v>
      </c>
      <c r="N2671">
        <v>22</v>
      </c>
      <c r="O2671">
        <v>1.7</v>
      </c>
      <c r="P2671">
        <v>34</v>
      </c>
      <c r="Q2671">
        <v>23</v>
      </c>
      <c r="R2671">
        <v>23</v>
      </c>
      <c r="S2671" t="s">
        <v>24</v>
      </c>
      <c r="T2671">
        <v>2</v>
      </c>
      <c r="U2671">
        <v>0</v>
      </c>
      <c r="V2671" t="str">
        <f t="shared" si="42"/>
        <v>NÃO</v>
      </c>
    </row>
    <row r="2672" spans="1:22" x14ac:dyDescent="0.25">
      <c r="A2672" t="s">
        <v>13188</v>
      </c>
      <c r="B2672" t="s">
        <v>13189</v>
      </c>
      <c r="C2672" t="s">
        <v>13190</v>
      </c>
      <c r="D2672" t="s">
        <v>12978</v>
      </c>
      <c r="E2672" t="s">
        <v>13185</v>
      </c>
      <c r="G2672">
        <v>12</v>
      </c>
      <c r="H2672" s="1" t="s">
        <v>24</v>
      </c>
      <c r="I2672" t="s">
        <v>13191</v>
      </c>
      <c r="J2672" t="s">
        <v>13192</v>
      </c>
      <c r="K2672">
        <v>1050</v>
      </c>
      <c r="L2672">
        <v>11700</v>
      </c>
      <c r="M2672">
        <v>26</v>
      </c>
      <c r="N2672">
        <v>36</v>
      </c>
      <c r="O2672">
        <v>1.7</v>
      </c>
      <c r="P2672">
        <v>38</v>
      </c>
      <c r="Q2672">
        <v>27</v>
      </c>
      <c r="R2672">
        <v>23</v>
      </c>
      <c r="S2672" t="s">
        <v>24</v>
      </c>
      <c r="T2672">
        <v>2</v>
      </c>
      <c r="U2672">
        <v>0</v>
      </c>
      <c r="V2672" t="str">
        <f t="shared" si="42"/>
        <v>NÃO</v>
      </c>
    </row>
    <row r="2673" spans="1:22" x14ac:dyDescent="0.25">
      <c r="A2673" t="s">
        <v>13193</v>
      </c>
      <c r="B2673" t="s">
        <v>13194</v>
      </c>
      <c r="C2673" t="s">
        <v>13195</v>
      </c>
      <c r="D2673" t="s">
        <v>12775</v>
      </c>
      <c r="E2673" t="s">
        <v>691</v>
      </c>
      <c r="G2673">
        <v>200</v>
      </c>
      <c r="H2673" s="1" t="s">
        <v>24</v>
      </c>
      <c r="I2673" t="s">
        <v>13196</v>
      </c>
      <c r="J2673" t="s">
        <v>13197</v>
      </c>
      <c r="K2673">
        <v>28</v>
      </c>
      <c r="L2673">
        <v>5600</v>
      </c>
      <c r="M2673">
        <v>23</v>
      </c>
      <c r="N2673">
        <v>5</v>
      </c>
      <c r="O2673">
        <v>2</v>
      </c>
      <c r="P2673">
        <v>60</v>
      </c>
      <c r="Q2673">
        <v>30</v>
      </c>
      <c r="R2673">
        <v>30</v>
      </c>
      <c r="S2673" t="s">
        <v>24</v>
      </c>
      <c r="T2673">
        <v>0</v>
      </c>
      <c r="U2673">
        <v>0</v>
      </c>
      <c r="V2673" t="str">
        <f t="shared" si="42"/>
        <v>NÃO</v>
      </c>
    </row>
    <row r="2674" spans="1:22" x14ac:dyDescent="0.25">
      <c r="A2674" t="s">
        <v>13198</v>
      </c>
      <c r="B2674" t="s">
        <v>13199</v>
      </c>
      <c r="C2674" t="s">
        <v>13200</v>
      </c>
      <c r="D2674" t="s">
        <v>12775</v>
      </c>
      <c r="E2674" t="s">
        <v>691</v>
      </c>
      <c r="G2674">
        <v>200</v>
      </c>
      <c r="H2674" s="1" t="s">
        <v>24</v>
      </c>
      <c r="I2674" t="s">
        <v>13201</v>
      </c>
      <c r="J2674" t="s">
        <v>13202</v>
      </c>
      <c r="K2674">
        <v>35</v>
      </c>
      <c r="L2674">
        <v>7000</v>
      </c>
      <c r="M2674">
        <v>26</v>
      </c>
      <c r="N2674">
        <v>5</v>
      </c>
      <c r="O2674">
        <v>2</v>
      </c>
      <c r="P2674">
        <v>60</v>
      </c>
      <c r="Q2674">
        <v>30</v>
      </c>
      <c r="R2674">
        <v>30</v>
      </c>
      <c r="S2674" t="s">
        <v>24</v>
      </c>
      <c r="T2674">
        <v>0</v>
      </c>
      <c r="U2674">
        <v>0</v>
      </c>
      <c r="V2674" t="str">
        <f t="shared" si="42"/>
        <v>NÃO</v>
      </c>
    </row>
    <row r="2675" spans="1:22" x14ac:dyDescent="0.25">
      <c r="A2675" t="s">
        <v>13203</v>
      </c>
      <c r="B2675" t="s">
        <v>13204</v>
      </c>
      <c r="C2675" t="s">
        <v>13205</v>
      </c>
      <c r="D2675" t="s">
        <v>12775</v>
      </c>
      <c r="E2675" t="s">
        <v>691</v>
      </c>
      <c r="G2675">
        <v>200</v>
      </c>
      <c r="H2675" s="1" t="s">
        <v>24</v>
      </c>
      <c r="I2675" t="s">
        <v>13206</v>
      </c>
      <c r="J2675" t="s">
        <v>13207</v>
      </c>
      <c r="K2675">
        <v>37</v>
      </c>
      <c r="L2675">
        <v>7400</v>
      </c>
      <c r="M2675">
        <v>30</v>
      </c>
      <c r="N2675">
        <v>5</v>
      </c>
      <c r="O2675">
        <v>2</v>
      </c>
      <c r="P2675">
        <v>60</v>
      </c>
      <c r="Q2675">
        <v>30</v>
      </c>
      <c r="R2675">
        <v>30</v>
      </c>
      <c r="S2675" t="s">
        <v>24</v>
      </c>
      <c r="T2675">
        <v>0</v>
      </c>
      <c r="U2675">
        <v>0</v>
      </c>
      <c r="V2675" t="str">
        <f t="shared" si="42"/>
        <v>NÃO</v>
      </c>
    </row>
    <row r="2676" spans="1:22" x14ac:dyDescent="0.25">
      <c r="A2676" t="s">
        <v>13208</v>
      </c>
      <c r="B2676" t="s">
        <v>13209</v>
      </c>
      <c r="C2676" t="s">
        <v>13210</v>
      </c>
      <c r="D2676" t="s">
        <v>12775</v>
      </c>
      <c r="E2676" t="s">
        <v>691</v>
      </c>
      <c r="G2676">
        <v>200</v>
      </c>
      <c r="H2676" s="1" t="s">
        <v>24</v>
      </c>
      <c r="I2676" t="s">
        <v>13211</v>
      </c>
      <c r="J2676" t="s">
        <v>13212</v>
      </c>
      <c r="K2676">
        <v>38</v>
      </c>
      <c r="L2676">
        <v>7600</v>
      </c>
      <c r="M2676">
        <v>34</v>
      </c>
      <c r="N2676">
        <v>5</v>
      </c>
      <c r="O2676">
        <v>2</v>
      </c>
      <c r="P2676">
        <v>70</v>
      </c>
      <c r="Q2676">
        <v>50</v>
      </c>
      <c r="R2676">
        <v>50</v>
      </c>
      <c r="S2676" t="s">
        <v>24</v>
      </c>
      <c r="T2676">
        <v>0</v>
      </c>
      <c r="U2676">
        <v>0</v>
      </c>
      <c r="V2676" t="str">
        <f t="shared" si="42"/>
        <v>NÃO</v>
      </c>
    </row>
    <row r="2677" spans="1:22" x14ac:dyDescent="0.25">
      <c r="A2677" t="s">
        <v>13213</v>
      </c>
      <c r="B2677" t="s">
        <v>13214</v>
      </c>
      <c r="C2677" t="s">
        <v>13215</v>
      </c>
      <c r="D2677" t="s">
        <v>12775</v>
      </c>
      <c r="E2677" t="s">
        <v>691</v>
      </c>
      <c r="G2677">
        <v>200</v>
      </c>
      <c r="H2677" s="1" t="s">
        <v>24</v>
      </c>
      <c r="I2677" t="s">
        <v>13216</v>
      </c>
      <c r="J2677" t="s">
        <v>13217</v>
      </c>
      <c r="K2677">
        <v>41</v>
      </c>
      <c r="L2677">
        <v>8200</v>
      </c>
      <c r="M2677">
        <v>38</v>
      </c>
      <c r="N2677">
        <v>6</v>
      </c>
      <c r="O2677">
        <v>2</v>
      </c>
      <c r="P2677">
        <v>70</v>
      </c>
      <c r="Q2677">
        <v>50</v>
      </c>
      <c r="R2677">
        <v>50</v>
      </c>
      <c r="S2677" t="s">
        <v>24</v>
      </c>
      <c r="T2677">
        <v>0</v>
      </c>
      <c r="U2677">
        <v>0</v>
      </c>
      <c r="V2677" t="str">
        <f t="shared" si="42"/>
        <v>NÃO</v>
      </c>
    </row>
    <row r="2678" spans="1:22" x14ac:dyDescent="0.25">
      <c r="A2678" t="s">
        <v>13218</v>
      </c>
      <c r="B2678" t="s">
        <v>13219</v>
      </c>
      <c r="C2678" t="s">
        <v>13220</v>
      </c>
      <c r="D2678" t="s">
        <v>12775</v>
      </c>
      <c r="E2678" t="s">
        <v>691</v>
      </c>
      <c r="G2678">
        <v>150</v>
      </c>
      <c r="H2678" s="1" t="s">
        <v>24</v>
      </c>
      <c r="I2678" t="s">
        <v>13221</v>
      </c>
      <c r="J2678" t="s">
        <v>13222</v>
      </c>
      <c r="K2678">
        <v>48</v>
      </c>
      <c r="L2678">
        <v>7200</v>
      </c>
      <c r="M2678">
        <v>45</v>
      </c>
      <c r="N2678">
        <v>6</v>
      </c>
      <c r="O2678">
        <v>2</v>
      </c>
      <c r="P2678">
        <v>70</v>
      </c>
      <c r="Q2678">
        <v>50</v>
      </c>
      <c r="R2678">
        <v>50</v>
      </c>
      <c r="S2678" t="s">
        <v>24</v>
      </c>
      <c r="T2678">
        <v>0</v>
      </c>
      <c r="U2678">
        <v>0</v>
      </c>
      <c r="V2678" t="str">
        <f t="shared" si="42"/>
        <v>NÃO</v>
      </c>
    </row>
    <row r="2679" spans="1:22" x14ac:dyDescent="0.25">
      <c r="A2679" t="s">
        <v>13223</v>
      </c>
      <c r="B2679" t="s">
        <v>13224</v>
      </c>
      <c r="C2679" t="s">
        <v>13225</v>
      </c>
      <c r="D2679" t="s">
        <v>133</v>
      </c>
      <c r="E2679" t="s">
        <v>62</v>
      </c>
      <c r="G2679">
        <v>20</v>
      </c>
      <c r="H2679" s="1" t="s">
        <v>24</v>
      </c>
      <c r="I2679" t="s">
        <v>13226</v>
      </c>
      <c r="J2679" t="s">
        <v>13227</v>
      </c>
      <c r="K2679">
        <v>107</v>
      </c>
      <c r="L2679">
        <v>2140</v>
      </c>
      <c r="M2679">
        <v>6.5</v>
      </c>
      <c r="N2679">
        <v>6.5</v>
      </c>
      <c r="O2679">
        <v>23</v>
      </c>
      <c r="P2679">
        <v>40</v>
      </c>
      <c r="Q2679">
        <v>31</v>
      </c>
      <c r="R2679">
        <v>26</v>
      </c>
      <c r="S2679" t="s">
        <v>24</v>
      </c>
      <c r="T2679">
        <v>0</v>
      </c>
      <c r="U2679">
        <v>10</v>
      </c>
      <c r="V2679" t="str">
        <f t="shared" si="42"/>
        <v>NÃO</v>
      </c>
    </row>
    <row r="2680" spans="1:22" x14ac:dyDescent="0.25">
      <c r="A2680" t="s">
        <v>13228</v>
      </c>
      <c r="B2680" t="s">
        <v>13229</v>
      </c>
      <c r="C2680" t="s">
        <v>13230</v>
      </c>
      <c r="D2680" t="s">
        <v>133</v>
      </c>
      <c r="E2680" t="s">
        <v>62</v>
      </c>
      <c r="G2680">
        <v>20</v>
      </c>
      <c r="H2680" s="1" t="s">
        <v>24</v>
      </c>
      <c r="I2680" t="s">
        <v>13231</v>
      </c>
      <c r="J2680" t="s">
        <v>13232</v>
      </c>
      <c r="K2680">
        <v>107</v>
      </c>
      <c r="L2680">
        <v>2140</v>
      </c>
      <c r="M2680">
        <v>6.5</v>
      </c>
      <c r="N2680">
        <v>6.5</v>
      </c>
      <c r="O2680">
        <v>23</v>
      </c>
      <c r="P2680">
        <v>40</v>
      </c>
      <c r="Q2680">
        <v>31</v>
      </c>
      <c r="R2680">
        <v>26</v>
      </c>
      <c r="S2680" t="s">
        <v>24</v>
      </c>
      <c r="T2680">
        <v>0</v>
      </c>
      <c r="U2680">
        <v>10</v>
      </c>
      <c r="V2680" t="str">
        <f t="shared" si="42"/>
        <v>NÃO</v>
      </c>
    </row>
    <row r="2681" spans="1:22" x14ac:dyDescent="0.25">
      <c r="A2681" t="s">
        <v>13233</v>
      </c>
      <c r="B2681" t="s">
        <v>13234</v>
      </c>
      <c r="C2681" t="s">
        <v>13235</v>
      </c>
      <c r="D2681" t="s">
        <v>1654</v>
      </c>
      <c r="E2681" t="s">
        <v>112</v>
      </c>
      <c r="G2681">
        <v>6</v>
      </c>
      <c r="H2681" s="1" t="s">
        <v>24</v>
      </c>
      <c r="I2681" t="s">
        <v>13236</v>
      </c>
      <c r="J2681" t="s">
        <v>13237</v>
      </c>
      <c r="K2681">
        <v>452</v>
      </c>
      <c r="L2681">
        <v>2712</v>
      </c>
      <c r="M2681">
        <v>14</v>
      </c>
      <c r="N2681">
        <v>19</v>
      </c>
      <c r="O2681">
        <v>11.9</v>
      </c>
      <c r="P2681">
        <v>37.5</v>
      </c>
      <c r="Q2681">
        <v>23</v>
      </c>
      <c r="R2681">
        <v>31</v>
      </c>
      <c r="S2681" t="s">
        <v>24</v>
      </c>
      <c r="T2681">
        <v>0</v>
      </c>
      <c r="U2681">
        <v>15</v>
      </c>
      <c r="V2681" t="str">
        <f t="shared" si="42"/>
        <v>NÃO</v>
      </c>
    </row>
    <row r="2682" spans="1:22" x14ac:dyDescent="0.25">
      <c r="A2682" t="s">
        <v>13238</v>
      </c>
      <c r="B2682" t="s">
        <v>13239</v>
      </c>
      <c r="C2682" t="s">
        <v>13240</v>
      </c>
      <c r="D2682" t="s">
        <v>1654</v>
      </c>
      <c r="E2682" t="s">
        <v>112</v>
      </c>
      <c r="G2682">
        <v>6</v>
      </c>
      <c r="H2682" s="1" t="s">
        <v>24</v>
      </c>
      <c r="I2682" t="s">
        <v>13241</v>
      </c>
      <c r="J2682" t="s">
        <v>13242</v>
      </c>
      <c r="K2682">
        <v>543</v>
      </c>
      <c r="L2682">
        <v>3258</v>
      </c>
      <c r="M2682">
        <v>15.1</v>
      </c>
      <c r="N2682">
        <v>27.8</v>
      </c>
      <c r="O2682">
        <v>11.2</v>
      </c>
      <c r="P2682">
        <v>35.299999999999997</v>
      </c>
      <c r="Q2682">
        <v>30.8</v>
      </c>
      <c r="R2682">
        <v>28.8</v>
      </c>
      <c r="S2682" t="s">
        <v>24</v>
      </c>
      <c r="T2682">
        <v>0</v>
      </c>
      <c r="U2682">
        <v>15</v>
      </c>
      <c r="V2682" t="str">
        <f t="shared" si="42"/>
        <v>NÃO</v>
      </c>
    </row>
    <row r="2683" spans="1:22" x14ac:dyDescent="0.25">
      <c r="A2683" t="s">
        <v>13243</v>
      </c>
      <c r="B2683" t="s">
        <v>13244</v>
      </c>
      <c r="C2683" t="s">
        <v>13245</v>
      </c>
      <c r="D2683" t="s">
        <v>1654</v>
      </c>
      <c r="E2683" t="s">
        <v>112</v>
      </c>
      <c r="G2683">
        <v>6</v>
      </c>
      <c r="H2683" s="1" t="s">
        <v>24</v>
      </c>
      <c r="I2683" t="s">
        <v>13246</v>
      </c>
      <c r="J2683" t="s">
        <v>13247</v>
      </c>
      <c r="K2683">
        <v>626</v>
      </c>
      <c r="L2683">
        <v>4530</v>
      </c>
      <c r="M2683">
        <v>12</v>
      </c>
      <c r="N2683">
        <v>12.5</v>
      </c>
      <c r="O2683">
        <v>33</v>
      </c>
      <c r="P2683">
        <v>37.5</v>
      </c>
      <c r="Q2683">
        <v>36.5</v>
      </c>
      <c r="R2683">
        <v>30</v>
      </c>
      <c r="S2683" t="s">
        <v>24</v>
      </c>
      <c r="T2683">
        <v>0</v>
      </c>
      <c r="U2683">
        <v>15</v>
      </c>
      <c r="V2683" t="str">
        <f t="shared" si="42"/>
        <v>NÃO</v>
      </c>
    </row>
    <row r="2684" spans="1:22" x14ac:dyDescent="0.25">
      <c r="A2684" t="s">
        <v>13248</v>
      </c>
      <c r="B2684" t="s">
        <v>13249</v>
      </c>
      <c r="C2684" t="s">
        <v>13250</v>
      </c>
      <c r="D2684" t="s">
        <v>1654</v>
      </c>
      <c r="E2684" t="s">
        <v>112</v>
      </c>
      <c r="G2684">
        <v>6</v>
      </c>
      <c r="H2684" s="1" t="s">
        <v>24</v>
      </c>
      <c r="I2684" t="s">
        <v>13251</v>
      </c>
      <c r="J2684" t="s">
        <v>13252</v>
      </c>
      <c r="K2684">
        <v>452</v>
      </c>
      <c r="L2684">
        <v>2712</v>
      </c>
      <c r="M2684">
        <v>14</v>
      </c>
      <c r="N2684">
        <v>19</v>
      </c>
      <c r="O2684">
        <v>11.9</v>
      </c>
      <c r="P2684">
        <v>37.5</v>
      </c>
      <c r="Q2684">
        <v>23</v>
      </c>
      <c r="R2684">
        <v>31</v>
      </c>
      <c r="S2684" t="s">
        <v>24</v>
      </c>
      <c r="T2684">
        <v>0</v>
      </c>
      <c r="U2684">
        <v>15</v>
      </c>
      <c r="V2684" t="str">
        <f t="shared" si="42"/>
        <v>NÃO</v>
      </c>
    </row>
    <row r="2685" spans="1:22" x14ac:dyDescent="0.25">
      <c r="A2685" t="s">
        <v>13253</v>
      </c>
      <c r="B2685" t="s">
        <v>13254</v>
      </c>
      <c r="C2685" t="s">
        <v>13255</v>
      </c>
      <c r="D2685" t="s">
        <v>1654</v>
      </c>
      <c r="E2685" t="s">
        <v>112</v>
      </c>
      <c r="G2685">
        <v>6</v>
      </c>
      <c r="H2685" s="1" t="s">
        <v>24</v>
      </c>
      <c r="I2685" t="s">
        <v>13256</v>
      </c>
      <c r="J2685" t="s">
        <v>13257</v>
      </c>
      <c r="K2685">
        <v>452</v>
      </c>
      <c r="L2685">
        <v>2712</v>
      </c>
      <c r="M2685">
        <v>14</v>
      </c>
      <c r="N2685">
        <v>19</v>
      </c>
      <c r="O2685">
        <v>11.9</v>
      </c>
      <c r="P2685">
        <v>37.5</v>
      </c>
      <c r="Q2685">
        <v>23</v>
      </c>
      <c r="R2685">
        <v>31</v>
      </c>
      <c r="S2685" t="s">
        <v>24</v>
      </c>
      <c r="T2685">
        <v>0</v>
      </c>
      <c r="U2685">
        <v>15</v>
      </c>
      <c r="V2685" t="str">
        <f t="shared" si="42"/>
        <v>NÃO</v>
      </c>
    </row>
    <row r="2686" spans="1:22" x14ac:dyDescent="0.25">
      <c r="A2686" t="s">
        <v>13258</v>
      </c>
      <c r="B2686" t="s">
        <v>13259</v>
      </c>
      <c r="C2686" t="s">
        <v>13260</v>
      </c>
      <c r="D2686" t="s">
        <v>1654</v>
      </c>
      <c r="E2686" t="s">
        <v>646</v>
      </c>
      <c r="G2686">
        <v>12</v>
      </c>
      <c r="H2686" s="1" t="s">
        <v>24</v>
      </c>
      <c r="I2686" t="s">
        <v>13261</v>
      </c>
      <c r="J2686" t="s">
        <v>13262</v>
      </c>
      <c r="K2686">
        <v>94</v>
      </c>
      <c r="L2686">
        <v>1128</v>
      </c>
      <c r="M2686">
        <v>6.9</v>
      </c>
      <c r="N2686">
        <v>23.7</v>
      </c>
      <c r="O2686">
        <v>6.9</v>
      </c>
      <c r="P2686">
        <v>28</v>
      </c>
      <c r="Q2686">
        <v>23</v>
      </c>
      <c r="R2686">
        <v>23</v>
      </c>
      <c r="S2686" t="s">
        <v>24</v>
      </c>
      <c r="T2686">
        <v>0</v>
      </c>
      <c r="U2686">
        <v>15</v>
      </c>
      <c r="V2686" t="str">
        <f t="shared" si="42"/>
        <v>NÃO</v>
      </c>
    </row>
    <row r="2687" spans="1:22" x14ac:dyDescent="0.25">
      <c r="A2687" t="s">
        <v>13263</v>
      </c>
      <c r="B2687" t="s">
        <v>13264</v>
      </c>
      <c r="C2687" t="s">
        <v>13265</v>
      </c>
      <c r="D2687" t="s">
        <v>1654</v>
      </c>
      <c r="E2687" t="s">
        <v>646</v>
      </c>
      <c r="G2687">
        <v>12</v>
      </c>
      <c r="H2687" s="1" t="s">
        <v>24</v>
      </c>
      <c r="I2687" t="s">
        <v>13266</v>
      </c>
      <c r="J2687" t="s">
        <v>13267</v>
      </c>
      <c r="K2687">
        <v>94</v>
      </c>
      <c r="L2687">
        <v>1128</v>
      </c>
      <c r="M2687">
        <v>6.9</v>
      </c>
      <c r="N2687">
        <v>23.7</v>
      </c>
      <c r="O2687">
        <v>6.9</v>
      </c>
      <c r="P2687">
        <v>28</v>
      </c>
      <c r="Q2687">
        <v>23</v>
      </c>
      <c r="R2687">
        <v>23</v>
      </c>
      <c r="S2687" t="s">
        <v>24</v>
      </c>
      <c r="T2687">
        <v>0</v>
      </c>
      <c r="U2687">
        <v>15</v>
      </c>
      <c r="V2687" t="str">
        <f t="shared" si="42"/>
        <v>NÃO</v>
      </c>
    </row>
    <row r="2688" spans="1:22" x14ac:dyDescent="0.25">
      <c r="A2688" t="s">
        <v>13268</v>
      </c>
      <c r="B2688" t="s">
        <v>13269</v>
      </c>
      <c r="C2688" t="s">
        <v>13270</v>
      </c>
      <c r="D2688" t="s">
        <v>1654</v>
      </c>
      <c r="E2688" t="s">
        <v>112</v>
      </c>
      <c r="G2688">
        <v>4</v>
      </c>
      <c r="H2688" s="1" t="s">
        <v>24</v>
      </c>
      <c r="I2688" t="s">
        <v>13271</v>
      </c>
      <c r="J2688" t="s">
        <v>13272</v>
      </c>
      <c r="K2688">
        <v>738</v>
      </c>
      <c r="L2688">
        <v>2952</v>
      </c>
      <c r="M2688">
        <v>14</v>
      </c>
      <c r="N2688">
        <v>11.9</v>
      </c>
      <c r="O2688">
        <v>19</v>
      </c>
      <c r="P2688">
        <v>51</v>
      </c>
      <c r="Q2688">
        <v>25</v>
      </c>
      <c r="R2688">
        <v>28.5</v>
      </c>
      <c r="S2688" t="s">
        <v>24</v>
      </c>
      <c r="T2688">
        <v>0</v>
      </c>
      <c r="U2688">
        <v>15</v>
      </c>
      <c r="V2688" t="str">
        <f t="shared" si="42"/>
        <v>NÃO</v>
      </c>
    </row>
    <row r="2689" spans="1:22" x14ac:dyDescent="0.25">
      <c r="A2689" t="s">
        <v>13273</v>
      </c>
      <c r="B2689" t="s">
        <v>13274</v>
      </c>
      <c r="C2689" t="s">
        <v>13275</v>
      </c>
      <c r="D2689" t="s">
        <v>1654</v>
      </c>
      <c r="E2689" t="s">
        <v>112</v>
      </c>
      <c r="G2689">
        <v>4</v>
      </c>
      <c r="H2689" s="1" t="s">
        <v>24</v>
      </c>
      <c r="I2689" t="s">
        <v>13276</v>
      </c>
      <c r="J2689" t="s">
        <v>13277</v>
      </c>
      <c r="K2689">
        <v>738</v>
      </c>
      <c r="L2689">
        <v>2952</v>
      </c>
      <c r="M2689">
        <v>14</v>
      </c>
      <c r="N2689">
        <v>11.9</v>
      </c>
      <c r="O2689">
        <v>19</v>
      </c>
      <c r="P2689">
        <v>51</v>
      </c>
      <c r="Q2689">
        <v>25</v>
      </c>
      <c r="R2689">
        <v>28.5</v>
      </c>
      <c r="S2689" t="s">
        <v>24</v>
      </c>
      <c r="T2689">
        <v>0</v>
      </c>
      <c r="U2689">
        <v>15</v>
      </c>
      <c r="V2689" t="str">
        <f t="shared" si="42"/>
        <v>NÃO</v>
      </c>
    </row>
    <row r="2690" spans="1:22" x14ac:dyDescent="0.25">
      <c r="A2690" t="s">
        <v>13278</v>
      </c>
      <c r="B2690" t="s">
        <v>13279</v>
      </c>
      <c r="C2690" t="s">
        <v>13280</v>
      </c>
      <c r="D2690" t="s">
        <v>1654</v>
      </c>
      <c r="E2690" t="s">
        <v>62</v>
      </c>
      <c r="G2690">
        <v>6</v>
      </c>
      <c r="H2690" s="1" t="s">
        <v>24</v>
      </c>
      <c r="I2690" t="s">
        <v>13281</v>
      </c>
      <c r="J2690" t="s">
        <v>13282</v>
      </c>
      <c r="K2690">
        <v>302</v>
      </c>
      <c r="L2690">
        <v>1812</v>
      </c>
      <c r="M2690">
        <v>29.6</v>
      </c>
      <c r="N2690">
        <v>26.9</v>
      </c>
      <c r="O2690">
        <v>26.5</v>
      </c>
      <c r="P2690">
        <v>27.5</v>
      </c>
      <c r="Q2690">
        <v>18.5</v>
      </c>
      <c r="R2690">
        <v>27.5</v>
      </c>
      <c r="S2690" t="s">
        <v>24</v>
      </c>
      <c r="T2690">
        <v>0</v>
      </c>
      <c r="U2690">
        <v>10</v>
      </c>
      <c r="V2690" t="str">
        <f t="shared" si="42"/>
        <v>NÃO</v>
      </c>
    </row>
    <row r="2691" spans="1:22" x14ac:dyDescent="0.25">
      <c r="A2691" t="s">
        <v>13283</v>
      </c>
      <c r="B2691" t="s">
        <v>13284</v>
      </c>
      <c r="C2691" t="s">
        <v>13285</v>
      </c>
      <c r="D2691" t="s">
        <v>1654</v>
      </c>
      <c r="E2691" t="s">
        <v>62</v>
      </c>
      <c r="G2691">
        <v>6</v>
      </c>
      <c r="H2691" s="1" t="s">
        <v>24</v>
      </c>
      <c r="I2691" t="s">
        <v>13286</v>
      </c>
      <c r="J2691" t="s">
        <v>13287</v>
      </c>
      <c r="K2691">
        <v>406</v>
      </c>
      <c r="L2691">
        <v>2436</v>
      </c>
      <c r="M2691">
        <v>32.799999999999997</v>
      </c>
      <c r="N2691">
        <v>29.9</v>
      </c>
      <c r="O2691">
        <v>29.4</v>
      </c>
      <c r="P2691">
        <v>30.3</v>
      </c>
      <c r="Q2691">
        <v>21</v>
      </c>
      <c r="R2691">
        <v>30.3</v>
      </c>
      <c r="S2691" t="s">
        <v>24</v>
      </c>
      <c r="T2691">
        <v>0</v>
      </c>
      <c r="U2691">
        <v>10</v>
      </c>
      <c r="V2691" t="str">
        <f t="shared" si="42"/>
        <v>NÃO</v>
      </c>
    </row>
    <row r="2692" spans="1:22" x14ac:dyDescent="0.25">
      <c r="A2692" t="s">
        <v>13288</v>
      </c>
      <c r="B2692" t="s">
        <v>13289</v>
      </c>
      <c r="C2692" t="s">
        <v>13290</v>
      </c>
      <c r="D2692" t="s">
        <v>1654</v>
      </c>
      <c r="E2692" t="s">
        <v>62</v>
      </c>
      <c r="G2692">
        <v>6</v>
      </c>
      <c r="H2692" s="1" t="s">
        <v>24</v>
      </c>
      <c r="I2692" t="s">
        <v>13291</v>
      </c>
      <c r="J2692" t="s">
        <v>13292</v>
      </c>
      <c r="K2692">
        <v>481</v>
      </c>
      <c r="L2692">
        <v>2886</v>
      </c>
      <c r="M2692">
        <v>35.5</v>
      </c>
      <c r="N2692">
        <v>32.299999999999997</v>
      </c>
      <c r="O2692">
        <v>31.8</v>
      </c>
      <c r="P2692">
        <v>32.799999999999997</v>
      </c>
      <c r="Q2692">
        <v>24.5</v>
      </c>
      <c r="R2692">
        <v>32.799999999999997</v>
      </c>
      <c r="S2692" t="s">
        <v>24</v>
      </c>
      <c r="T2692">
        <v>0</v>
      </c>
      <c r="U2692">
        <v>10</v>
      </c>
      <c r="V2692" t="str">
        <f t="shared" ref="V2692:V2755" si="43">IF(OR(S2692="S",H2692="S"),"SIM","NÃO")</f>
        <v>NÃO</v>
      </c>
    </row>
    <row r="2693" spans="1:22" x14ac:dyDescent="0.25">
      <c r="A2693" t="s">
        <v>13293</v>
      </c>
      <c r="B2693" t="s">
        <v>13294</v>
      </c>
      <c r="C2693" t="s">
        <v>13295</v>
      </c>
      <c r="D2693" t="s">
        <v>1654</v>
      </c>
      <c r="E2693" t="s">
        <v>62</v>
      </c>
      <c r="G2693">
        <v>6</v>
      </c>
      <c r="H2693" s="1" t="s">
        <v>24</v>
      </c>
      <c r="I2693" t="s">
        <v>13296</v>
      </c>
      <c r="J2693" t="s">
        <v>13297</v>
      </c>
      <c r="K2693">
        <v>775</v>
      </c>
      <c r="L2693">
        <v>4650</v>
      </c>
      <c r="M2693">
        <v>55.6</v>
      </c>
      <c r="N2693">
        <v>55.6</v>
      </c>
      <c r="O2693">
        <v>22.1</v>
      </c>
      <c r="P2693">
        <v>50</v>
      </c>
      <c r="Q2693">
        <v>13.5</v>
      </c>
      <c r="R2693">
        <v>50</v>
      </c>
      <c r="S2693" t="s">
        <v>24</v>
      </c>
      <c r="T2693">
        <v>0</v>
      </c>
      <c r="U2693">
        <v>10</v>
      </c>
      <c r="V2693" t="str">
        <f t="shared" si="43"/>
        <v>NÃO</v>
      </c>
    </row>
    <row r="2694" spans="1:22" x14ac:dyDescent="0.25">
      <c r="A2694" t="s">
        <v>13298</v>
      </c>
      <c r="B2694" t="s">
        <v>13299</v>
      </c>
      <c r="C2694" t="s">
        <v>13300</v>
      </c>
      <c r="D2694" t="s">
        <v>1654</v>
      </c>
      <c r="E2694" t="s">
        <v>62</v>
      </c>
      <c r="G2694">
        <v>6</v>
      </c>
      <c r="H2694" s="1" t="s">
        <v>24</v>
      </c>
      <c r="I2694" t="s">
        <v>13301</v>
      </c>
      <c r="J2694" t="s">
        <v>13302</v>
      </c>
      <c r="K2694">
        <v>443</v>
      </c>
      <c r="L2694">
        <v>2658</v>
      </c>
      <c r="M2694">
        <v>43.5</v>
      </c>
      <c r="N2694">
        <v>4.3</v>
      </c>
      <c r="O2694">
        <v>17.5</v>
      </c>
      <c r="P2694">
        <v>40</v>
      </c>
      <c r="Q2694">
        <v>12</v>
      </c>
      <c r="R2694">
        <v>40</v>
      </c>
      <c r="S2694" t="s">
        <v>24</v>
      </c>
      <c r="T2694">
        <v>0</v>
      </c>
      <c r="U2694">
        <v>10</v>
      </c>
      <c r="V2694" t="str">
        <f t="shared" si="43"/>
        <v>NÃO</v>
      </c>
    </row>
    <row r="2695" spans="1:22" x14ac:dyDescent="0.25">
      <c r="A2695" t="s">
        <v>13303</v>
      </c>
      <c r="B2695" t="s">
        <v>13304</v>
      </c>
      <c r="C2695" t="s">
        <v>13305</v>
      </c>
      <c r="D2695" t="s">
        <v>1654</v>
      </c>
      <c r="E2695" t="s">
        <v>62</v>
      </c>
      <c r="G2695">
        <v>24</v>
      </c>
      <c r="H2695" s="1" t="s">
        <v>24</v>
      </c>
      <c r="I2695" t="s">
        <v>13306</v>
      </c>
      <c r="J2695" t="s">
        <v>13307</v>
      </c>
      <c r="K2695">
        <v>261</v>
      </c>
      <c r="L2695">
        <v>6264</v>
      </c>
      <c r="M2695">
        <v>400</v>
      </c>
      <c r="N2695">
        <v>45</v>
      </c>
      <c r="O2695">
        <v>190</v>
      </c>
      <c r="P2695">
        <v>33.5</v>
      </c>
      <c r="Q2695">
        <v>52.5</v>
      </c>
      <c r="R2695">
        <v>33.299999999999997</v>
      </c>
      <c r="S2695" t="s">
        <v>24</v>
      </c>
      <c r="T2695">
        <v>0</v>
      </c>
      <c r="U2695">
        <v>10</v>
      </c>
      <c r="V2695" t="str">
        <f t="shared" si="43"/>
        <v>NÃO</v>
      </c>
    </row>
    <row r="2696" spans="1:22" x14ac:dyDescent="0.25">
      <c r="A2696" t="s">
        <v>13308</v>
      </c>
      <c r="B2696" t="s">
        <v>13309</v>
      </c>
      <c r="C2696" t="s">
        <v>13310</v>
      </c>
      <c r="D2696" t="s">
        <v>74</v>
      </c>
      <c r="E2696" t="s">
        <v>62</v>
      </c>
      <c r="G2696">
        <v>6</v>
      </c>
      <c r="H2696" s="1" t="s">
        <v>24</v>
      </c>
      <c r="I2696" t="s">
        <v>13311</v>
      </c>
      <c r="J2696" t="s">
        <v>13312</v>
      </c>
      <c r="K2696">
        <v>169</v>
      </c>
      <c r="L2696">
        <v>1340</v>
      </c>
      <c r="M2696">
        <v>20</v>
      </c>
      <c r="N2696">
        <v>96</v>
      </c>
      <c r="O2696">
        <v>23</v>
      </c>
      <c r="P2696">
        <v>53</v>
      </c>
      <c r="Q2696">
        <v>21.5</v>
      </c>
      <c r="R2696">
        <v>28</v>
      </c>
      <c r="S2696" t="s">
        <v>24</v>
      </c>
      <c r="T2696">
        <v>0</v>
      </c>
      <c r="U2696">
        <v>10</v>
      </c>
      <c r="V2696" t="str">
        <f t="shared" si="43"/>
        <v>NÃO</v>
      </c>
    </row>
    <row r="2697" spans="1:22" x14ac:dyDescent="0.25">
      <c r="A2697" t="s">
        <v>13313</v>
      </c>
      <c r="B2697" t="s">
        <v>13314</v>
      </c>
      <c r="C2697" t="s">
        <v>13315</v>
      </c>
      <c r="D2697" t="s">
        <v>74</v>
      </c>
      <c r="E2697" t="s">
        <v>29</v>
      </c>
      <c r="F2697" t="s">
        <v>30</v>
      </c>
      <c r="G2697">
        <v>12</v>
      </c>
      <c r="H2697" s="1" t="s">
        <v>24</v>
      </c>
      <c r="I2697" t="s">
        <v>13316</v>
      </c>
      <c r="J2697" t="s">
        <v>13317</v>
      </c>
      <c r="K2697">
        <v>99</v>
      </c>
      <c r="L2697">
        <v>1550</v>
      </c>
      <c r="M2697">
        <v>24</v>
      </c>
      <c r="N2697">
        <v>17.5</v>
      </c>
      <c r="O2697">
        <v>4.8</v>
      </c>
      <c r="P2697">
        <v>32</v>
      </c>
      <c r="Q2697">
        <v>19.5</v>
      </c>
      <c r="R2697">
        <v>24</v>
      </c>
      <c r="S2697" t="s">
        <v>24</v>
      </c>
      <c r="T2697">
        <v>0</v>
      </c>
      <c r="U2697">
        <v>10</v>
      </c>
      <c r="V2697" t="str">
        <f t="shared" si="43"/>
        <v>NÃO</v>
      </c>
    </row>
    <row r="2698" spans="1:22" x14ac:dyDescent="0.25">
      <c r="A2698" t="s">
        <v>13318</v>
      </c>
      <c r="B2698" t="s">
        <v>13319</v>
      </c>
      <c r="C2698" t="s">
        <v>13320</v>
      </c>
      <c r="D2698" t="s">
        <v>74</v>
      </c>
      <c r="E2698" t="s">
        <v>62</v>
      </c>
      <c r="G2698">
        <v>24</v>
      </c>
      <c r="H2698" s="1" t="s">
        <v>24</v>
      </c>
      <c r="I2698" t="s">
        <v>13321</v>
      </c>
      <c r="J2698" t="s">
        <v>13322</v>
      </c>
      <c r="K2698">
        <v>36</v>
      </c>
      <c r="L2698">
        <v>1017</v>
      </c>
      <c r="M2698">
        <v>21.5</v>
      </c>
      <c r="N2698">
        <v>16</v>
      </c>
      <c r="O2698">
        <v>3.5</v>
      </c>
      <c r="P2698">
        <v>36</v>
      </c>
      <c r="Q2698">
        <v>24</v>
      </c>
      <c r="R2698">
        <v>14.5</v>
      </c>
      <c r="S2698" t="s">
        <v>24</v>
      </c>
      <c r="T2698">
        <v>0</v>
      </c>
      <c r="U2698">
        <v>10</v>
      </c>
      <c r="V2698" t="str">
        <f t="shared" si="43"/>
        <v>NÃO</v>
      </c>
    </row>
    <row r="2699" spans="1:22" x14ac:dyDescent="0.25">
      <c r="A2699" t="s">
        <v>13323</v>
      </c>
      <c r="B2699" t="s">
        <v>13324</v>
      </c>
      <c r="C2699" t="s">
        <v>13325</v>
      </c>
      <c r="D2699" t="s">
        <v>74</v>
      </c>
      <c r="E2699" t="s">
        <v>29</v>
      </c>
      <c r="F2699" t="s">
        <v>30</v>
      </c>
      <c r="G2699">
        <v>16</v>
      </c>
      <c r="H2699" s="1" t="s">
        <v>24</v>
      </c>
      <c r="I2699" t="s">
        <v>13326</v>
      </c>
      <c r="J2699" t="s">
        <v>13327</v>
      </c>
      <c r="K2699">
        <v>40</v>
      </c>
      <c r="L2699">
        <v>880</v>
      </c>
      <c r="M2699">
        <v>11</v>
      </c>
      <c r="N2699">
        <v>8.6999999999999993</v>
      </c>
      <c r="O2699">
        <v>10</v>
      </c>
      <c r="P2699">
        <v>33.5</v>
      </c>
      <c r="Q2699">
        <v>32.5</v>
      </c>
      <c r="R2699">
        <v>12.5</v>
      </c>
      <c r="S2699" t="s">
        <v>24</v>
      </c>
      <c r="T2699">
        <v>0</v>
      </c>
      <c r="U2699">
        <v>10</v>
      </c>
      <c r="V2699" t="str">
        <f t="shared" si="43"/>
        <v>NÃO</v>
      </c>
    </row>
    <row r="2700" spans="1:22" x14ac:dyDescent="0.25">
      <c r="A2700" t="s">
        <v>13329</v>
      </c>
      <c r="B2700" t="s">
        <v>13330</v>
      </c>
      <c r="C2700" t="s">
        <v>13331</v>
      </c>
      <c r="D2700" t="s">
        <v>74</v>
      </c>
      <c r="E2700" t="s">
        <v>29</v>
      </c>
      <c r="F2700" t="s">
        <v>30</v>
      </c>
      <c r="G2700">
        <v>15</v>
      </c>
      <c r="H2700" s="1" t="s">
        <v>47</v>
      </c>
      <c r="I2700" t="s">
        <v>13332</v>
      </c>
      <c r="J2700" t="s">
        <v>13333</v>
      </c>
      <c r="K2700">
        <v>52</v>
      </c>
      <c r="L2700">
        <v>940</v>
      </c>
      <c r="M2700">
        <v>9.6</v>
      </c>
      <c r="N2700">
        <v>9.1999999999999993</v>
      </c>
      <c r="O2700">
        <v>23</v>
      </c>
      <c r="P2700">
        <v>26</v>
      </c>
      <c r="Q2700">
        <v>25</v>
      </c>
      <c r="R2700">
        <v>12</v>
      </c>
      <c r="S2700" t="s">
        <v>24</v>
      </c>
      <c r="T2700">
        <v>0</v>
      </c>
      <c r="U2700">
        <v>10</v>
      </c>
      <c r="V2700" t="str">
        <f t="shared" si="43"/>
        <v>SIM</v>
      </c>
    </row>
    <row r="2701" spans="1:22" x14ac:dyDescent="0.25">
      <c r="A2701" t="s">
        <v>13334</v>
      </c>
      <c r="B2701" t="s">
        <v>13335</v>
      </c>
      <c r="C2701" t="s">
        <v>13336</v>
      </c>
      <c r="D2701" t="s">
        <v>74</v>
      </c>
      <c r="E2701" t="s">
        <v>29</v>
      </c>
      <c r="F2701" t="s">
        <v>30</v>
      </c>
      <c r="G2701">
        <v>12</v>
      </c>
      <c r="H2701" s="1" t="s">
        <v>24</v>
      </c>
      <c r="I2701" t="s">
        <v>13337</v>
      </c>
      <c r="J2701" t="s">
        <v>13338</v>
      </c>
      <c r="K2701">
        <v>51</v>
      </c>
      <c r="L2701">
        <v>807</v>
      </c>
      <c r="M2701">
        <v>6.8</v>
      </c>
      <c r="N2701">
        <v>6.8</v>
      </c>
      <c r="O2701">
        <v>20</v>
      </c>
      <c r="P2701">
        <v>30</v>
      </c>
      <c r="Q2701">
        <v>22.5</v>
      </c>
      <c r="R2701">
        <v>22</v>
      </c>
      <c r="S2701" t="s">
        <v>24</v>
      </c>
      <c r="T2701">
        <v>0</v>
      </c>
      <c r="U2701">
        <v>10</v>
      </c>
      <c r="V2701" t="str">
        <f t="shared" si="43"/>
        <v>NÃO</v>
      </c>
    </row>
    <row r="2702" spans="1:22" x14ac:dyDescent="0.25">
      <c r="A2702" t="s">
        <v>13339</v>
      </c>
      <c r="B2702" t="s">
        <v>13340</v>
      </c>
      <c r="C2702" t="s">
        <v>13341</v>
      </c>
      <c r="D2702" t="s">
        <v>74</v>
      </c>
      <c r="E2702" t="s">
        <v>29</v>
      </c>
      <c r="F2702" t="s">
        <v>30</v>
      </c>
      <c r="G2702">
        <v>12</v>
      </c>
      <c r="H2702" s="1" t="s">
        <v>24</v>
      </c>
      <c r="I2702" t="s">
        <v>13342</v>
      </c>
      <c r="J2702" t="s">
        <v>13343</v>
      </c>
      <c r="K2702">
        <v>55</v>
      </c>
      <c r="L2702">
        <v>846</v>
      </c>
      <c r="M2702">
        <v>8.1999999999999993</v>
      </c>
      <c r="N2702">
        <v>8.1999999999999993</v>
      </c>
      <c r="O2702">
        <v>17</v>
      </c>
      <c r="P2702">
        <v>31.5</v>
      </c>
      <c r="Q2702">
        <v>24</v>
      </c>
      <c r="R2702">
        <v>18</v>
      </c>
      <c r="S2702" t="s">
        <v>24</v>
      </c>
      <c r="T2702">
        <v>0</v>
      </c>
      <c r="U2702">
        <v>10</v>
      </c>
      <c r="V2702" t="str">
        <f t="shared" si="43"/>
        <v>NÃO</v>
      </c>
    </row>
    <row r="2703" spans="1:22" x14ac:dyDescent="0.25">
      <c r="A2703" t="s">
        <v>13344</v>
      </c>
      <c r="B2703" t="s">
        <v>13345</v>
      </c>
      <c r="C2703" t="s">
        <v>9296</v>
      </c>
      <c r="D2703" t="s">
        <v>192</v>
      </c>
      <c r="E2703" t="s">
        <v>402</v>
      </c>
      <c r="G2703">
        <v>10</v>
      </c>
      <c r="H2703" s="1" t="s">
        <v>24</v>
      </c>
      <c r="I2703" t="s">
        <v>13346</v>
      </c>
      <c r="J2703" t="s">
        <v>13347</v>
      </c>
      <c r="K2703">
        <v>103</v>
      </c>
      <c r="L2703">
        <v>1030</v>
      </c>
      <c r="M2703">
        <v>10.5</v>
      </c>
      <c r="N2703">
        <v>13.5</v>
      </c>
      <c r="O2703">
        <v>25.8</v>
      </c>
      <c r="P2703">
        <v>57</v>
      </c>
      <c r="Q2703">
        <v>32</v>
      </c>
      <c r="R2703">
        <v>26.8</v>
      </c>
      <c r="S2703" t="s">
        <v>24</v>
      </c>
      <c r="T2703">
        <v>0</v>
      </c>
      <c r="U2703">
        <v>10</v>
      </c>
      <c r="V2703" t="str">
        <f t="shared" si="43"/>
        <v>NÃO</v>
      </c>
    </row>
    <row r="2704" spans="1:22" x14ac:dyDescent="0.25">
      <c r="A2704" t="s">
        <v>13348</v>
      </c>
      <c r="B2704" t="s">
        <v>13349</v>
      </c>
      <c r="C2704" t="s">
        <v>13350</v>
      </c>
      <c r="D2704" t="s">
        <v>192</v>
      </c>
      <c r="E2704" t="s">
        <v>1559</v>
      </c>
      <c r="G2704">
        <v>4</v>
      </c>
      <c r="H2704" s="1" t="s">
        <v>24</v>
      </c>
      <c r="I2704" t="s">
        <v>13351</v>
      </c>
      <c r="J2704" t="s">
        <v>13352</v>
      </c>
      <c r="K2704">
        <v>510</v>
      </c>
      <c r="L2704">
        <v>2040</v>
      </c>
      <c r="M2704">
        <v>30</v>
      </c>
      <c r="N2704">
        <v>16.5</v>
      </c>
      <c r="O2704">
        <v>30</v>
      </c>
      <c r="P2704">
        <v>54</v>
      </c>
      <c r="Q2704">
        <v>33</v>
      </c>
      <c r="R2704">
        <v>46</v>
      </c>
      <c r="S2704" t="s">
        <v>24</v>
      </c>
      <c r="T2704">
        <v>0</v>
      </c>
      <c r="U2704">
        <v>5</v>
      </c>
      <c r="V2704" t="str">
        <f t="shared" si="43"/>
        <v>NÃO</v>
      </c>
    </row>
    <row r="2705" spans="1:22" x14ac:dyDescent="0.25">
      <c r="A2705" t="s">
        <v>13353</v>
      </c>
      <c r="B2705" t="s">
        <v>13354</v>
      </c>
      <c r="C2705" t="s">
        <v>13355</v>
      </c>
      <c r="D2705" t="s">
        <v>192</v>
      </c>
      <c r="E2705" t="s">
        <v>1559</v>
      </c>
      <c r="G2705">
        <v>4</v>
      </c>
      <c r="H2705" s="1" t="s">
        <v>24</v>
      </c>
      <c r="I2705" t="s">
        <v>13356</v>
      </c>
      <c r="J2705" t="s">
        <v>13357</v>
      </c>
      <c r="K2705">
        <v>640</v>
      </c>
      <c r="L2705">
        <v>2560</v>
      </c>
      <c r="M2705">
        <v>31.5</v>
      </c>
      <c r="N2705">
        <v>16.5</v>
      </c>
      <c r="O2705">
        <v>38</v>
      </c>
      <c r="P2705">
        <v>65.5</v>
      </c>
      <c r="Q2705">
        <v>26.5</v>
      </c>
      <c r="R2705">
        <v>43.5</v>
      </c>
      <c r="S2705" t="s">
        <v>24</v>
      </c>
      <c r="T2705">
        <v>0</v>
      </c>
      <c r="U2705">
        <v>5</v>
      </c>
      <c r="V2705" t="str">
        <f t="shared" si="43"/>
        <v>NÃO</v>
      </c>
    </row>
    <row r="2706" spans="1:22" x14ac:dyDescent="0.25">
      <c r="A2706" t="s">
        <v>13358</v>
      </c>
      <c r="B2706" t="s">
        <v>13359</v>
      </c>
      <c r="C2706" t="s">
        <v>13360</v>
      </c>
      <c r="D2706" t="s">
        <v>192</v>
      </c>
      <c r="E2706" t="s">
        <v>1559</v>
      </c>
      <c r="G2706">
        <v>4</v>
      </c>
      <c r="H2706" s="1" t="s">
        <v>24</v>
      </c>
      <c r="I2706" t="s">
        <v>13361</v>
      </c>
      <c r="J2706" t="s">
        <v>13362</v>
      </c>
      <c r="K2706">
        <v>652</v>
      </c>
      <c r="L2706">
        <v>2608</v>
      </c>
      <c r="M2706">
        <v>37.5</v>
      </c>
      <c r="N2706">
        <v>16.5</v>
      </c>
      <c r="O2706">
        <v>37</v>
      </c>
      <c r="P2706">
        <v>43</v>
      </c>
      <c r="Q2706">
        <v>43</v>
      </c>
      <c r="R2706">
        <v>35</v>
      </c>
      <c r="S2706" t="s">
        <v>24</v>
      </c>
      <c r="T2706">
        <v>0</v>
      </c>
      <c r="U2706">
        <v>5</v>
      </c>
      <c r="V2706" t="str">
        <f t="shared" si="43"/>
        <v>NÃO</v>
      </c>
    </row>
    <row r="2707" spans="1:22" x14ac:dyDescent="0.25">
      <c r="A2707" t="s">
        <v>13363</v>
      </c>
      <c r="B2707" t="s">
        <v>13364</v>
      </c>
      <c r="C2707" t="s">
        <v>13365</v>
      </c>
      <c r="D2707" t="s">
        <v>192</v>
      </c>
      <c r="E2707" t="s">
        <v>130</v>
      </c>
      <c r="G2707">
        <v>10</v>
      </c>
      <c r="H2707" s="1" t="s">
        <v>24</v>
      </c>
      <c r="I2707" t="s">
        <v>13366</v>
      </c>
      <c r="J2707" t="s">
        <v>13367</v>
      </c>
      <c r="K2707">
        <v>75</v>
      </c>
      <c r="L2707">
        <v>750</v>
      </c>
      <c r="M2707">
        <v>16.5</v>
      </c>
      <c r="N2707">
        <v>12.1</v>
      </c>
      <c r="O2707">
        <v>16.100000000000001</v>
      </c>
      <c r="P2707">
        <v>38.5</v>
      </c>
      <c r="Q2707">
        <v>33.5</v>
      </c>
      <c r="R2707">
        <v>22.5</v>
      </c>
      <c r="S2707" t="s">
        <v>24</v>
      </c>
      <c r="T2707">
        <v>0</v>
      </c>
      <c r="U2707">
        <v>5</v>
      </c>
      <c r="V2707" t="str">
        <f t="shared" si="43"/>
        <v>NÃO</v>
      </c>
    </row>
    <row r="2708" spans="1:22" x14ac:dyDescent="0.25">
      <c r="A2708" t="s">
        <v>13368</v>
      </c>
      <c r="B2708" t="s">
        <v>13369</v>
      </c>
      <c r="C2708" t="s">
        <v>13370</v>
      </c>
      <c r="D2708" t="s">
        <v>192</v>
      </c>
      <c r="E2708" t="s">
        <v>130</v>
      </c>
      <c r="G2708">
        <v>10</v>
      </c>
      <c r="H2708" s="1" t="s">
        <v>24</v>
      </c>
      <c r="I2708" t="s">
        <v>13371</v>
      </c>
      <c r="J2708" t="s">
        <v>13372</v>
      </c>
      <c r="K2708">
        <v>162</v>
      </c>
      <c r="L2708">
        <v>1620</v>
      </c>
      <c r="M2708">
        <v>14.9</v>
      </c>
      <c r="N2708">
        <v>17.2</v>
      </c>
      <c r="O2708">
        <v>9</v>
      </c>
      <c r="P2708">
        <v>89</v>
      </c>
      <c r="Q2708">
        <v>38</v>
      </c>
      <c r="R2708">
        <v>22.5</v>
      </c>
      <c r="S2708" t="s">
        <v>24</v>
      </c>
      <c r="T2708">
        <v>0</v>
      </c>
      <c r="U2708">
        <v>5</v>
      </c>
      <c r="V2708" t="str">
        <f t="shared" si="43"/>
        <v>NÃO</v>
      </c>
    </row>
    <row r="2709" spans="1:22" x14ac:dyDescent="0.25">
      <c r="A2709" t="s">
        <v>13373</v>
      </c>
      <c r="B2709" t="s">
        <v>13374</v>
      </c>
      <c r="C2709" t="s">
        <v>13375</v>
      </c>
      <c r="D2709" t="s">
        <v>192</v>
      </c>
      <c r="E2709" t="s">
        <v>4897</v>
      </c>
      <c r="G2709">
        <v>6</v>
      </c>
      <c r="H2709" s="1" t="s">
        <v>24</v>
      </c>
      <c r="I2709" t="s">
        <v>13376</v>
      </c>
      <c r="J2709" t="s">
        <v>13377</v>
      </c>
      <c r="K2709">
        <v>183</v>
      </c>
      <c r="L2709">
        <v>1098</v>
      </c>
      <c r="M2709">
        <v>34.5</v>
      </c>
      <c r="N2709">
        <v>10.7</v>
      </c>
      <c r="O2709">
        <v>4.5</v>
      </c>
      <c r="P2709">
        <v>40</v>
      </c>
      <c r="Q2709">
        <v>29</v>
      </c>
      <c r="R2709">
        <v>16.5</v>
      </c>
      <c r="S2709" t="s">
        <v>24</v>
      </c>
      <c r="T2709">
        <v>0</v>
      </c>
      <c r="U2709">
        <v>5</v>
      </c>
      <c r="V2709" t="str">
        <f t="shared" si="43"/>
        <v>NÃO</v>
      </c>
    </row>
    <row r="2710" spans="1:22" x14ac:dyDescent="0.25">
      <c r="A2710" t="s">
        <v>13378</v>
      </c>
      <c r="B2710" t="s">
        <v>13379</v>
      </c>
      <c r="C2710" t="s">
        <v>13380</v>
      </c>
      <c r="D2710" t="s">
        <v>192</v>
      </c>
      <c r="E2710" t="s">
        <v>4897</v>
      </c>
      <c r="G2710">
        <v>6</v>
      </c>
      <c r="H2710" s="1" t="s">
        <v>24</v>
      </c>
      <c r="I2710" t="s">
        <v>13381</v>
      </c>
      <c r="J2710" t="s">
        <v>13382</v>
      </c>
      <c r="K2710">
        <v>315</v>
      </c>
      <c r="L2710">
        <v>1890</v>
      </c>
      <c r="M2710">
        <v>34.5</v>
      </c>
      <c r="N2710">
        <v>22.5</v>
      </c>
      <c r="O2710">
        <v>4.5</v>
      </c>
      <c r="P2710">
        <v>48</v>
      </c>
      <c r="Q2710">
        <v>34</v>
      </c>
      <c r="R2710">
        <v>18</v>
      </c>
      <c r="S2710" t="s">
        <v>24</v>
      </c>
      <c r="T2710">
        <v>0</v>
      </c>
      <c r="U2710">
        <v>5</v>
      </c>
      <c r="V2710" t="str">
        <f t="shared" si="43"/>
        <v>NÃO</v>
      </c>
    </row>
    <row r="2711" spans="1:22" x14ac:dyDescent="0.25">
      <c r="A2711" t="s">
        <v>13383</v>
      </c>
      <c r="B2711" t="s">
        <v>13384</v>
      </c>
      <c r="C2711" t="s">
        <v>10553</v>
      </c>
      <c r="D2711" t="s">
        <v>192</v>
      </c>
      <c r="E2711" t="s">
        <v>4897</v>
      </c>
      <c r="G2711">
        <v>6</v>
      </c>
      <c r="H2711" s="1" t="s">
        <v>24</v>
      </c>
      <c r="I2711" t="s">
        <v>13385</v>
      </c>
      <c r="J2711" t="s">
        <v>13386</v>
      </c>
      <c r="K2711">
        <v>290</v>
      </c>
      <c r="L2711">
        <v>1740</v>
      </c>
      <c r="M2711">
        <v>34.5</v>
      </c>
      <c r="N2711">
        <v>10.7</v>
      </c>
      <c r="O2711">
        <v>9.5</v>
      </c>
      <c r="P2711">
        <v>43.5</v>
      </c>
      <c r="Q2711">
        <v>38</v>
      </c>
      <c r="R2711">
        <v>33.5</v>
      </c>
      <c r="S2711" t="s">
        <v>24</v>
      </c>
      <c r="T2711">
        <v>0</v>
      </c>
      <c r="U2711">
        <v>5</v>
      </c>
      <c r="V2711" t="str">
        <f t="shared" si="43"/>
        <v>NÃO</v>
      </c>
    </row>
    <row r="2712" spans="1:22" x14ac:dyDescent="0.25">
      <c r="A2712" t="s">
        <v>13387</v>
      </c>
      <c r="B2712" t="s">
        <v>13388</v>
      </c>
      <c r="C2712" t="s">
        <v>13389</v>
      </c>
      <c r="D2712" t="s">
        <v>192</v>
      </c>
      <c r="E2712" t="s">
        <v>4897</v>
      </c>
      <c r="G2712">
        <v>6</v>
      </c>
      <c r="H2712" s="1" t="s">
        <v>24</v>
      </c>
      <c r="I2712" t="s">
        <v>13390</v>
      </c>
      <c r="J2712" t="s">
        <v>13391</v>
      </c>
      <c r="K2712">
        <v>250</v>
      </c>
      <c r="L2712">
        <v>1500</v>
      </c>
      <c r="M2712">
        <v>34.5</v>
      </c>
      <c r="N2712">
        <v>10.7</v>
      </c>
      <c r="O2712">
        <v>7</v>
      </c>
      <c r="P2712">
        <v>48</v>
      </c>
      <c r="Q2712">
        <v>34</v>
      </c>
      <c r="R2712">
        <v>18</v>
      </c>
      <c r="S2712" t="s">
        <v>24</v>
      </c>
      <c r="T2712">
        <v>0</v>
      </c>
      <c r="U2712">
        <v>5</v>
      </c>
      <c r="V2712" t="str">
        <f t="shared" si="43"/>
        <v>NÃO</v>
      </c>
    </row>
    <row r="2713" spans="1:22" x14ac:dyDescent="0.25">
      <c r="A2713" t="s">
        <v>13392</v>
      </c>
      <c r="B2713" t="s">
        <v>13393</v>
      </c>
      <c r="C2713" t="s">
        <v>13394</v>
      </c>
      <c r="D2713" t="s">
        <v>192</v>
      </c>
      <c r="E2713" t="s">
        <v>62</v>
      </c>
      <c r="G2713">
        <v>6</v>
      </c>
      <c r="H2713" s="1" t="s">
        <v>24</v>
      </c>
      <c r="I2713" t="s">
        <v>13395</v>
      </c>
      <c r="J2713" t="s">
        <v>13396</v>
      </c>
      <c r="K2713">
        <v>514</v>
      </c>
      <c r="L2713">
        <v>3084</v>
      </c>
      <c r="M2713">
        <v>38</v>
      </c>
      <c r="N2713">
        <v>28</v>
      </c>
      <c r="O2713">
        <v>14</v>
      </c>
      <c r="P2713">
        <v>70</v>
      </c>
      <c r="Q2713">
        <v>27.5</v>
      </c>
      <c r="R2713">
        <v>56.5</v>
      </c>
      <c r="S2713" t="s">
        <v>24</v>
      </c>
      <c r="T2713">
        <v>0</v>
      </c>
      <c r="U2713">
        <v>10</v>
      </c>
      <c r="V2713" t="str">
        <f t="shared" si="43"/>
        <v>NÃO</v>
      </c>
    </row>
    <row r="2714" spans="1:22" x14ac:dyDescent="0.25">
      <c r="A2714" t="s">
        <v>13397</v>
      </c>
      <c r="B2714" t="s">
        <v>13398</v>
      </c>
      <c r="C2714" t="s">
        <v>13399</v>
      </c>
      <c r="D2714" t="s">
        <v>192</v>
      </c>
      <c r="E2714" t="s">
        <v>62</v>
      </c>
      <c r="G2714">
        <v>6</v>
      </c>
      <c r="H2714" s="1" t="s">
        <v>24</v>
      </c>
      <c r="I2714" t="s">
        <v>13400</v>
      </c>
      <c r="J2714" t="s">
        <v>13401</v>
      </c>
      <c r="K2714">
        <v>643</v>
      </c>
      <c r="L2714">
        <v>3858</v>
      </c>
      <c r="M2714">
        <v>38</v>
      </c>
      <c r="N2714">
        <v>38</v>
      </c>
      <c r="O2714">
        <v>24</v>
      </c>
      <c r="P2714">
        <v>52.5</v>
      </c>
      <c r="Q2714">
        <v>29</v>
      </c>
      <c r="R2714">
        <v>33.5</v>
      </c>
      <c r="S2714" t="s">
        <v>24</v>
      </c>
      <c r="T2714">
        <v>0</v>
      </c>
      <c r="U2714">
        <v>10</v>
      </c>
      <c r="V2714" t="str">
        <f t="shared" si="43"/>
        <v>NÃO</v>
      </c>
    </row>
    <row r="2715" spans="1:22" x14ac:dyDescent="0.25">
      <c r="A2715" t="s">
        <v>13402</v>
      </c>
      <c r="B2715" t="s">
        <v>13403</v>
      </c>
      <c r="C2715" t="s">
        <v>13404</v>
      </c>
      <c r="D2715" t="s">
        <v>192</v>
      </c>
      <c r="E2715" t="s">
        <v>4897</v>
      </c>
      <c r="G2715">
        <v>12</v>
      </c>
      <c r="H2715" s="1" t="s">
        <v>24</v>
      </c>
      <c r="I2715" t="s">
        <v>13405</v>
      </c>
      <c r="J2715" t="s">
        <v>13406</v>
      </c>
      <c r="K2715">
        <v>165</v>
      </c>
      <c r="L2715">
        <v>1980</v>
      </c>
      <c r="M2715">
        <v>35.9</v>
      </c>
      <c r="N2715">
        <v>11.9</v>
      </c>
      <c r="O2715">
        <v>4.8</v>
      </c>
      <c r="P2715">
        <v>38.5</v>
      </c>
      <c r="Q2715">
        <v>34.5</v>
      </c>
      <c r="R2715">
        <v>16.5</v>
      </c>
      <c r="S2715" t="s">
        <v>24</v>
      </c>
      <c r="T2715">
        <v>0</v>
      </c>
      <c r="U2715">
        <v>5</v>
      </c>
      <c r="V2715" t="str">
        <f t="shared" si="43"/>
        <v>NÃO</v>
      </c>
    </row>
    <row r="2716" spans="1:22" x14ac:dyDescent="0.25">
      <c r="A2716" t="s">
        <v>13407</v>
      </c>
      <c r="B2716" t="s">
        <v>13408</v>
      </c>
      <c r="C2716" t="s">
        <v>13409</v>
      </c>
      <c r="D2716" t="s">
        <v>85</v>
      </c>
      <c r="E2716" t="s">
        <v>62</v>
      </c>
      <c r="G2716">
        <v>4</v>
      </c>
      <c r="H2716" s="1" t="s">
        <v>24</v>
      </c>
      <c r="I2716" t="s">
        <v>13410</v>
      </c>
      <c r="J2716" t="s">
        <v>13411</v>
      </c>
      <c r="K2716">
        <v>1909</v>
      </c>
      <c r="L2716">
        <v>7636</v>
      </c>
      <c r="M2716">
        <v>74</v>
      </c>
      <c r="N2716">
        <v>74</v>
      </c>
      <c r="O2716">
        <v>29</v>
      </c>
      <c r="P2716">
        <v>74</v>
      </c>
      <c r="Q2716">
        <v>36</v>
      </c>
      <c r="R2716">
        <v>74</v>
      </c>
      <c r="S2716" t="s">
        <v>24</v>
      </c>
      <c r="T2716">
        <v>0</v>
      </c>
      <c r="U2716">
        <v>10</v>
      </c>
      <c r="V2716" t="str">
        <f t="shared" si="43"/>
        <v>NÃO</v>
      </c>
    </row>
    <row r="2717" spans="1:22" x14ac:dyDescent="0.25">
      <c r="A2717" t="s">
        <v>13412</v>
      </c>
      <c r="B2717" t="s">
        <v>13413</v>
      </c>
      <c r="C2717" t="s">
        <v>13414</v>
      </c>
      <c r="D2717" t="s">
        <v>85</v>
      </c>
      <c r="E2717" t="s">
        <v>171</v>
      </c>
      <c r="G2717">
        <v>48</v>
      </c>
      <c r="H2717" s="1" t="s">
        <v>24</v>
      </c>
      <c r="I2717" t="s">
        <v>13415</v>
      </c>
      <c r="J2717" t="s">
        <v>13416</v>
      </c>
      <c r="K2717">
        <v>90</v>
      </c>
      <c r="L2717">
        <v>4320</v>
      </c>
      <c r="M2717">
        <v>40</v>
      </c>
      <c r="N2717">
        <v>3.5</v>
      </c>
      <c r="O2717">
        <v>7.5</v>
      </c>
      <c r="P2717">
        <v>44</v>
      </c>
      <c r="Q2717">
        <v>20</v>
      </c>
      <c r="R2717">
        <v>36</v>
      </c>
      <c r="S2717" t="s">
        <v>24</v>
      </c>
      <c r="T2717">
        <v>0</v>
      </c>
      <c r="U2717">
        <v>0</v>
      </c>
      <c r="V2717" t="str">
        <f t="shared" si="43"/>
        <v>NÃO</v>
      </c>
    </row>
    <row r="2718" spans="1:22" x14ac:dyDescent="0.25">
      <c r="A2718" t="s">
        <v>13417</v>
      </c>
      <c r="B2718" t="s">
        <v>13418</v>
      </c>
      <c r="C2718" t="s">
        <v>13419</v>
      </c>
      <c r="D2718" t="s">
        <v>85</v>
      </c>
      <c r="E2718" t="s">
        <v>13420</v>
      </c>
      <c r="G2718">
        <v>48</v>
      </c>
      <c r="H2718" s="1" t="s">
        <v>24</v>
      </c>
      <c r="I2718" t="s">
        <v>13421</v>
      </c>
      <c r="J2718" t="s">
        <v>13422</v>
      </c>
      <c r="K2718">
        <v>280</v>
      </c>
      <c r="L2718">
        <v>13440</v>
      </c>
      <c r="M2718">
        <v>120</v>
      </c>
      <c r="N2718">
        <v>2.2000000000000002</v>
      </c>
      <c r="O2718">
        <v>2.2000000000000002</v>
      </c>
      <c r="P2718">
        <v>120</v>
      </c>
      <c r="Q2718">
        <v>14</v>
      </c>
      <c r="R2718">
        <v>20</v>
      </c>
      <c r="S2718" t="s">
        <v>24</v>
      </c>
      <c r="T2718">
        <v>0</v>
      </c>
      <c r="U2718">
        <v>0</v>
      </c>
      <c r="V2718" t="str">
        <f t="shared" si="43"/>
        <v>NÃO</v>
      </c>
    </row>
    <row r="2719" spans="1:22" x14ac:dyDescent="0.25">
      <c r="A2719" t="s">
        <v>13423</v>
      </c>
      <c r="B2719" t="s">
        <v>13424</v>
      </c>
      <c r="C2719" t="s">
        <v>13425</v>
      </c>
      <c r="D2719" t="s">
        <v>85</v>
      </c>
      <c r="E2719" t="s">
        <v>332</v>
      </c>
      <c r="G2719">
        <v>1</v>
      </c>
      <c r="H2719" s="1" t="s">
        <v>24</v>
      </c>
      <c r="I2719" t="s">
        <v>13426</v>
      </c>
      <c r="J2719" t="s">
        <v>13427</v>
      </c>
      <c r="K2719">
        <v>2630</v>
      </c>
      <c r="L2719">
        <v>2630</v>
      </c>
      <c r="M2719">
        <v>35</v>
      </c>
      <c r="N2719">
        <v>42</v>
      </c>
      <c r="O2719">
        <v>80</v>
      </c>
      <c r="P2719">
        <v>89</v>
      </c>
      <c r="Q2719">
        <v>10</v>
      </c>
      <c r="R2719">
        <v>42</v>
      </c>
      <c r="S2719" t="s">
        <v>24</v>
      </c>
      <c r="T2719">
        <v>0</v>
      </c>
      <c r="U2719">
        <v>5</v>
      </c>
      <c r="V2719" t="str">
        <f t="shared" si="43"/>
        <v>NÃO</v>
      </c>
    </row>
    <row r="2720" spans="1:22" x14ac:dyDescent="0.25">
      <c r="A2720" t="s">
        <v>13428</v>
      </c>
      <c r="B2720" t="s">
        <v>13429</v>
      </c>
      <c r="C2720" t="s">
        <v>13430</v>
      </c>
      <c r="D2720" t="s">
        <v>85</v>
      </c>
      <c r="E2720" t="s">
        <v>1062</v>
      </c>
      <c r="G2720">
        <v>1</v>
      </c>
      <c r="H2720" s="1" t="s">
        <v>24</v>
      </c>
      <c r="I2720" t="s">
        <v>13431</v>
      </c>
      <c r="J2720" t="s">
        <v>13432</v>
      </c>
      <c r="K2720">
        <v>6230</v>
      </c>
      <c r="L2720">
        <v>6230</v>
      </c>
      <c r="M2720">
        <v>80</v>
      </c>
      <c r="N2720">
        <v>72</v>
      </c>
      <c r="O2720">
        <v>70</v>
      </c>
      <c r="P2720">
        <v>91.5</v>
      </c>
      <c r="Q2720">
        <v>80</v>
      </c>
      <c r="R2720">
        <v>72</v>
      </c>
      <c r="S2720" t="s">
        <v>24</v>
      </c>
      <c r="T2720">
        <v>0</v>
      </c>
      <c r="U2720">
        <v>5</v>
      </c>
      <c r="V2720" t="str">
        <f t="shared" si="43"/>
        <v>NÃO</v>
      </c>
    </row>
    <row r="2721" spans="1:22" x14ac:dyDescent="0.25">
      <c r="A2721" t="s">
        <v>13433</v>
      </c>
      <c r="B2721" t="s">
        <v>13434</v>
      </c>
      <c r="C2721" t="s">
        <v>13435</v>
      </c>
      <c r="D2721" t="s">
        <v>85</v>
      </c>
      <c r="E2721" t="s">
        <v>13436</v>
      </c>
      <c r="G2721">
        <v>6</v>
      </c>
      <c r="H2721" s="1" t="s">
        <v>24</v>
      </c>
      <c r="I2721" t="s">
        <v>13437</v>
      </c>
      <c r="J2721" t="s">
        <v>13438</v>
      </c>
      <c r="K2721">
        <v>445</v>
      </c>
      <c r="L2721">
        <v>2670</v>
      </c>
      <c r="M2721">
        <v>21</v>
      </c>
      <c r="N2721">
        <v>43.5</v>
      </c>
      <c r="O2721">
        <v>43</v>
      </c>
      <c r="P2721">
        <v>21</v>
      </c>
      <c r="Q2721">
        <v>52.5</v>
      </c>
      <c r="R2721">
        <v>43.5</v>
      </c>
      <c r="S2721" t="s">
        <v>24</v>
      </c>
      <c r="T2721">
        <v>0</v>
      </c>
      <c r="U2721">
        <v>15</v>
      </c>
      <c r="V2721" t="str">
        <f t="shared" si="43"/>
        <v>NÃO</v>
      </c>
    </row>
    <row r="2722" spans="1:22" x14ac:dyDescent="0.25">
      <c r="A2722" t="s">
        <v>13439</v>
      </c>
      <c r="B2722" t="s">
        <v>13440</v>
      </c>
      <c r="C2722" t="s">
        <v>13441</v>
      </c>
      <c r="D2722" t="s">
        <v>85</v>
      </c>
      <c r="E2722" t="s">
        <v>62</v>
      </c>
      <c r="G2722">
        <v>25</v>
      </c>
      <c r="H2722" s="1" t="s">
        <v>24</v>
      </c>
      <c r="I2722" t="s">
        <v>13442</v>
      </c>
      <c r="J2722" t="s">
        <v>13443</v>
      </c>
      <c r="K2722">
        <v>236</v>
      </c>
      <c r="L2722">
        <v>5900</v>
      </c>
      <c r="M2722">
        <v>42.5</v>
      </c>
      <c r="N2722">
        <v>30</v>
      </c>
      <c r="O2722">
        <v>0.5</v>
      </c>
      <c r="P2722">
        <v>43.5</v>
      </c>
      <c r="Q2722">
        <v>14</v>
      </c>
      <c r="R2722">
        <v>31</v>
      </c>
      <c r="S2722" t="s">
        <v>24</v>
      </c>
      <c r="T2722">
        <v>0</v>
      </c>
      <c r="U2722">
        <v>10</v>
      </c>
      <c r="V2722" t="str">
        <f t="shared" si="43"/>
        <v>NÃO</v>
      </c>
    </row>
    <row r="2723" spans="1:22" x14ac:dyDescent="0.25">
      <c r="A2723" t="s">
        <v>13444</v>
      </c>
      <c r="B2723" t="s">
        <v>13445</v>
      </c>
      <c r="C2723" t="s">
        <v>13446</v>
      </c>
      <c r="D2723" t="s">
        <v>85</v>
      </c>
      <c r="E2723" t="s">
        <v>62</v>
      </c>
      <c r="G2723">
        <v>12</v>
      </c>
      <c r="H2723" s="1" t="s">
        <v>24</v>
      </c>
      <c r="I2723" t="s">
        <v>13447</v>
      </c>
      <c r="J2723" t="s">
        <v>13448</v>
      </c>
      <c r="K2723">
        <v>1369</v>
      </c>
      <c r="L2723">
        <v>16428</v>
      </c>
      <c r="M2723">
        <v>54.5</v>
      </c>
      <c r="N2723">
        <v>37.5</v>
      </c>
      <c r="O2723">
        <v>65</v>
      </c>
      <c r="P2723">
        <v>54.5</v>
      </c>
      <c r="Q2723">
        <v>131</v>
      </c>
      <c r="R2723">
        <v>37.5</v>
      </c>
      <c r="S2723" t="s">
        <v>24</v>
      </c>
      <c r="T2723">
        <v>0</v>
      </c>
      <c r="U2723">
        <v>10</v>
      </c>
      <c r="V2723" t="str">
        <f t="shared" si="43"/>
        <v>NÃO</v>
      </c>
    </row>
    <row r="2724" spans="1:22" x14ac:dyDescent="0.25">
      <c r="A2724" t="s">
        <v>13449</v>
      </c>
      <c r="B2724" t="s">
        <v>13450</v>
      </c>
      <c r="C2724" t="s">
        <v>13451</v>
      </c>
      <c r="D2724" t="s">
        <v>85</v>
      </c>
      <c r="E2724" t="s">
        <v>62</v>
      </c>
      <c r="G2724">
        <v>12</v>
      </c>
      <c r="H2724" s="1" t="s">
        <v>24</v>
      </c>
      <c r="I2724" t="s">
        <v>13452</v>
      </c>
      <c r="J2724" t="s">
        <v>13453</v>
      </c>
      <c r="K2724">
        <v>222</v>
      </c>
      <c r="L2724">
        <v>2664</v>
      </c>
      <c r="M2724">
        <v>27.5</v>
      </c>
      <c r="N2724">
        <v>20</v>
      </c>
      <c r="O2724">
        <v>13</v>
      </c>
      <c r="P2724">
        <v>58</v>
      </c>
      <c r="Q2724">
        <v>52</v>
      </c>
      <c r="R2724">
        <v>27.5</v>
      </c>
      <c r="S2724" t="s">
        <v>24</v>
      </c>
      <c r="T2724">
        <v>0</v>
      </c>
      <c r="U2724">
        <v>10</v>
      </c>
      <c r="V2724" t="str">
        <f t="shared" si="43"/>
        <v>NÃO</v>
      </c>
    </row>
    <row r="2725" spans="1:22" x14ac:dyDescent="0.25">
      <c r="A2725" t="s">
        <v>13454</v>
      </c>
      <c r="B2725" t="s">
        <v>13455</v>
      </c>
      <c r="C2725" t="s">
        <v>13456</v>
      </c>
      <c r="D2725" t="s">
        <v>85</v>
      </c>
      <c r="E2725" t="s">
        <v>62</v>
      </c>
      <c r="G2725">
        <v>12</v>
      </c>
      <c r="H2725" s="1" t="s">
        <v>24</v>
      </c>
      <c r="I2725" t="s">
        <v>13457</v>
      </c>
      <c r="J2725" t="s">
        <v>13458</v>
      </c>
      <c r="K2725">
        <v>404</v>
      </c>
      <c r="L2725">
        <v>4848</v>
      </c>
      <c r="M2725">
        <v>42</v>
      </c>
      <c r="N2725">
        <v>28</v>
      </c>
      <c r="O2725">
        <v>12.5</v>
      </c>
      <c r="P2725">
        <v>58</v>
      </c>
      <c r="Q2725">
        <v>71</v>
      </c>
      <c r="R2725">
        <v>42</v>
      </c>
      <c r="S2725" t="s">
        <v>24</v>
      </c>
      <c r="T2725">
        <v>0</v>
      </c>
      <c r="U2725">
        <v>10</v>
      </c>
      <c r="V2725" t="str">
        <f t="shared" si="43"/>
        <v>NÃO</v>
      </c>
    </row>
    <row r="2726" spans="1:22" x14ac:dyDescent="0.25">
      <c r="A2726" t="s">
        <v>13459</v>
      </c>
      <c r="B2726" t="s">
        <v>13460</v>
      </c>
      <c r="C2726" t="s">
        <v>13461</v>
      </c>
      <c r="D2726" t="s">
        <v>85</v>
      </c>
      <c r="E2726" t="s">
        <v>62</v>
      </c>
      <c r="G2726">
        <v>12</v>
      </c>
      <c r="H2726" s="1" t="s">
        <v>24</v>
      </c>
      <c r="I2726" t="s">
        <v>13462</v>
      </c>
      <c r="J2726" t="s">
        <v>13463</v>
      </c>
      <c r="K2726">
        <v>270</v>
      </c>
      <c r="L2726">
        <v>3240</v>
      </c>
      <c r="M2726">
        <v>29.5</v>
      </c>
      <c r="N2726">
        <v>19.5</v>
      </c>
      <c r="O2726">
        <v>15.5</v>
      </c>
      <c r="P2726">
        <v>29.5</v>
      </c>
      <c r="Q2726">
        <v>62.5</v>
      </c>
      <c r="R2726">
        <v>19.5</v>
      </c>
      <c r="S2726" t="s">
        <v>24</v>
      </c>
      <c r="T2726">
        <v>0</v>
      </c>
      <c r="U2726">
        <v>10</v>
      </c>
      <c r="V2726" t="str">
        <f t="shared" si="43"/>
        <v>NÃO</v>
      </c>
    </row>
    <row r="2727" spans="1:22" x14ac:dyDescent="0.25">
      <c r="A2727" t="s">
        <v>13464</v>
      </c>
      <c r="B2727" t="s">
        <v>13465</v>
      </c>
      <c r="C2727" t="s">
        <v>13466</v>
      </c>
      <c r="D2727" t="s">
        <v>85</v>
      </c>
      <c r="E2727" t="s">
        <v>62</v>
      </c>
      <c r="G2727">
        <v>12</v>
      </c>
      <c r="H2727" s="1" t="s">
        <v>24</v>
      </c>
      <c r="I2727" t="s">
        <v>13467</v>
      </c>
      <c r="J2727" t="s">
        <v>13468</v>
      </c>
      <c r="K2727">
        <v>535</v>
      </c>
      <c r="L2727">
        <v>6420</v>
      </c>
      <c r="M2727">
        <v>34.5</v>
      </c>
      <c r="N2727">
        <v>26</v>
      </c>
      <c r="O2727">
        <v>18</v>
      </c>
      <c r="P2727">
        <v>34.5</v>
      </c>
      <c r="Q2727">
        <v>81.5</v>
      </c>
      <c r="R2727">
        <v>26</v>
      </c>
      <c r="S2727" t="s">
        <v>24</v>
      </c>
      <c r="T2727">
        <v>0</v>
      </c>
      <c r="U2727">
        <v>10</v>
      </c>
      <c r="V2727" t="str">
        <f t="shared" si="43"/>
        <v>NÃO</v>
      </c>
    </row>
    <row r="2728" spans="1:22" x14ac:dyDescent="0.25">
      <c r="A2728" t="s">
        <v>13469</v>
      </c>
      <c r="B2728" t="s">
        <v>13470</v>
      </c>
      <c r="C2728" t="s">
        <v>13471</v>
      </c>
      <c r="D2728" t="s">
        <v>85</v>
      </c>
      <c r="E2728" t="s">
        <v>62</v>
      </c>
      <c r="G2728">
        <v>12</v>
      </c>
      <c r="H2728" s="1" t="s">
        <v>24</v>
      </c>
      <c r="I2728" t="s">
        <v>13472</v>
      </c>
      <c r="J2728" t="s">
        <v>13473</v>
      </c>
      <c r="K2728">
        <v>725</v>
      </c>
      <c r="L2728">
        <v>8700</v>
      </c>
      <c r="M2728">
        <v>42</v>
      </c>
      <c r="N2728">
        <v>29.5</v>
      </c>
      <c r="O2728">
        <v>20</v>
      </c>
      <c r="P2728">
        <v>42</v>
      </c>
      <c r="Q2728">
        <v>85</v>
      </c>
      <c r="R2728">
        <v>29.5</v>
      </c>
      <c r="S2728" t="s">
        <v>24</v>
      </c>
      <c r="T2728">
        <v>0</v>
      </c>
      <c r="U2728">
        <v>10</v>
      </c>
      <c r="V2728" t="str">
        <f t="shared" si="43"/>
        <v>NÃO</v>
      </c>
    </row>
    <row r="2729" spans="1:22" x14ac:dyDescent="0.25">
      <c r="A2729" t="s">
        <v>13474</v>
      </c>
      <c r="B2729" t="s">
        <v>13475</v>
      </c>
      <c r="C2729" t="s">
        <v>13476</v>
      </c>
      <c r="D2729" t="s">
        <v>85</v>
      </c>
      <c r="E2729" t="s">
        <v>62</v>
      </c>
      <c r="G2729">
        <v>12</v>
      </c>
      <c r="H2729" s="1" t="s">
        <v>24</v>
      </c>
      <c r="I2729" t="s">
        <v>13477</v>
      </c>
      <c r="J2729" t="s">
        <v>13478</v>
      </c>
      <c r="K2729">
        <v>1384</v>
      </c>
      <c r="L2729">
        <v>16608</v>
      </c>
      <c r="M2729">
        <v>48.5</v>
      </c>
      <c r="N2729">
        <v>34.5</v>
      </c>
      <c r="O2729">
        <v>29</v>
      </c>
      <c r="P2729">
        <v>48.5</v>
      </c>
      <c r="Q2729">
        <v>101.5</v>
      </c>
      <c r="R2729">
        <v>34.5</v>
      </c>
      <c r="S2729" t="s">
        <v>24</v>
      </c>
      <c r="T2729">
        <v>0</v>
      </c>
      <c r="U2729">
        <v>10</v>
      </c>
      <c r="V2729" t="str">
        <f t="shared" si="43"/>
        <v>NÃO</v>
      </c>
    </row>
    <row r="2730" spans="1:22" x14ac:dyDescent="0.25">
      <c r="A2730" t="s">
        <v>13479</v>
      </c>
      <c r="B2730" t="s">
        <v>13480</v>
      </c>
      <c r="C2730" t="s">
        <v>13481</v>
      </c>
      <c r="D2730" t="s">
        <v>22</v>
      </c>
      <c r="E2730" t="s">
        <v>29</v>
      </c>
      <c r="F2730" t="s">
        <v>30</v>
      </c>
      <c r="G2730">
        <v>12</v>
      </c>
      <c r="H2730" s="1" t="s">
        <v>24</v>
      </c>
      <c r="I2730" t="s">
        <v>13482</v>
      </c>
      <c r="J2730" t="s">
        <v>13483</v>
      </c>
      <c r="K2730">
        <v>539</v>
      </c>
      <c r="L2730">
        <v>6468</v>
      </c>
      <c r="M2730">
        <v>9.5</v>
      </c>
      <c r="N2730">
        <v>9.5</v>
      </c>
      <c r="O2730">
        <v>19.5</v>
      </c>
      <c r="P2730">
        <v>38</v>
      </c>
      <c r="Q2730">
        <v>26</v>
      </c>
      <c r="R2730">
        <v>23</v>
      </c>
      <c r="S2730" t="s">
        <v>24</v>
      </c>
      <c r="T2730">
        <v>0</v>
      </c>
      <c r="U2730">
        <v>10</v>
      </c>
      <c r="V2730" t="str">
        <f t="shared" si="43"/>
        <v>NÃO</v>
      </c>
    </row>
    <row r="2731" spans="1:22" x14ac:dyDescent="0.25">
      <c r="A2731" t="s">
        <v>13484</v>
      </c>
      <c r="B2731" t="s">
        <v>13485</v>
      </c>
      <c r="C2731" t="s">
        <v>13486</v>
      </c>
      <c r="D2731" t="s">
        <v>22</v>
      </c>
      <c r="E2731" t="s">
        <v>29</v>
      </c>
      <c r="F2731" t="s">
        <v>30</v>
      </c>
      <c r="G2731">
        <v>18</v>
      </c>
      <c r="H2731" s="1" t="s">
        <v>24</v>
      </c>
      <c r="I2731" t="s">
        <v>13487</v>
      </c>
      <c r="J2731" t="s">
        <v>13488</v>
      </c>
      <c r="K2731">
        <v>115</v>
      </c>
      <c r="L2731">
        <v>2070</v>
      </c>
      <c r="M2731">
        <v>22.5</v>
      </c>
      <c r="N2731">
        <v>19</v>
      </c>
      <c r="O2731">
        <v>10</v>
      </c>
      <c r="P2731">
        <v>32</v>
      </c>
      <c r="Q2731">
        <v>28</v>
      </c>
      <c r="R2731">
        <v>43</v>
      </c>
      <c r="S2731" t="s">
        <v>24</v>
      </c>
      <c r="T2731">
        <v>0</v>
      </c>
      <c r="U2731">
        <v>10</v>
      </c>
      <c r="V2731" t="str">
        <f t="shared" si="43"/>
        <v>NÃO</v>
      </c>
    </row>
    <row r="2732" spans="1:22" x14ac:dyDescent="0.25">
      <c r="A2732" t="s">
        <v>13489</v>
      </c>
      <c r="B2732" t="s">
        <v>13490</v>
      </c>
      <c r="C2732" t="s">
        <v>13491</v>
      </c>
      <c r="D2732" t="s">
        <v>133</v>
      </c>
      <c r="E2732" t="s">
        <v>62</v>
      </c>
      <c r="G2732">
        <v>20</v>
      </c>
      <c r="H2732" s="1" t="s">
        <v>24</v>
      </c>
      <c r="I2732" t="s">
        <v>13492</v>
      </c>
      <c r="J2732" t="s">
        <v>13493</v>
      </c>
      <c r="K2732">
        <v>56</v>
      </c>
      <c r="L2732">
        <v>1120</v>
      </c>
      <c r="M2732">
        <v>6.5</v>
      </c>
      <c r="N2732">
        <v>6.5</v>
      </c>
      <c r="O2732">
        <v>22</v>
      </c>
      <c r="P2732">
        <v>46</v>
      </c>
      <c r="Q2732">
        <v>41</v>
      </c>
      <c r="R2732">
        <v>39</v>
      </c>
      <c r="S2732" t="s">
        <v>24</v>
      </c>
      <c r="T2732">
        <v>0</v>
      </c>
      <c r="U2732">
        <v>10</v>
      </c>
      <c r="V2732" t="str">
        <f t="shared" si="43"/>
        <v>NÃO</v>
      </c>
    </row>
    <row r="2733" spans="1:22" x14ac:dyDescent="0.25">
      <c r="A2733" t="s">
        <v>13494</v>
      </c>
      <c r="B2733" t="s">
        <v>13495</v>
      </c>
      <c r="C2733" t="s">
        <v>13496</v>
      </c>
      <c r="D2733" t="s">
        <v>133</v>
      </c>
      <c r="E2733" t="s">
        <v>62</v>
      </c>
      <c r="G2733">
        <v>20</v>
      </c>
      <c r="H2733" s="1" t="s">
        <v>24</v>
      </c>
      <c r="I2733" t="s">
        <v>13497</v>
      </c>
      <c r="J2733" t="s">
        <v>13498</v>
      </c>
      <c r="K2733">
        <v>56</v>
      </c>
      <c r="L2733">
        <v>1120</v>
      </c>
      <c r="M2733">
        <v>6.5</v>
      </c>
      <c r="N2733">
        <v>6.5</v>
      </c>
      <c r="O2733">
        <v>22</v>
      </c>
      <c r="P2733">
        <v>46</v>
      </c>
      <c r="Q2733">
        <v>41</v>
      </c>
      <c r="R2733">
        <v>39</v>
      </c>
      <c r="S2733" t="s">
        <v>24</v>
      </c>
      <c r="T2733">
        <v>0</v>
      </c>
      <c r="U2733">
        <v>10</v>
      </c>
      <c r="V2733" t="str">
        <f t="shared" si="43"/>
        <v>NÃO</v>
      </c>
    </row>
    <row r="2734" spans="1:22" x14ac:dyDescent="0.25">
      <c r="A2734" t="s">
        <v>13499</v>
      </c>
      <c r="B2734" t="s">
        <v>13500</v>
      </c>
      <c r="C2734" t="s">
        <v>13501</v>
      </c>
      <c r="D2734" t="s">
        <v>133</v>
      </c>
      <c r="E2734" t="s">
        <v>62</v>
      </c>
      <c r="G2734">
        <v>20</v>
      </c>
      <c r="H2734" s="1" t="s">
        <v>24</v>
      </c>
      <c r="I2734" t="s">
        <v>13502</v>
      </c>
      <c r="J2734" t="s">
        <v>13503</v>
      </c>
      <c r="K2734">
        <v>56</v>
      </c>
      <c r="L2734">
        <v>1120</v>
      </c>
      <c r="M2734">
        <v>6.5</v>
      </c>
      <c r="N2734">
        <v>6.5</v>
      </c>
      <c r="O2734">
        <v>22</v>
      </c>
      <c r="P2734">
        <v>46</v>
      </c>
      <c r="Q2734">
        <v>41</v>
      </c>
      <c r="R2734">
        <v>39</v>
      </c>
      <c r="S2734" t="s">
        <v>24</v>
      </c>
      <c r="T2734">
        <v>0</v>
      </c>
      <c r="U2734">
        <v>10</v>
      </c>
      <c r="V2734" t="str">
        <f t="shared" si="43"/>
        <v>NÃO</v>
      </c>
    </row>
    <row r="2735" spans="1:22" x14ac:dyDescent="0.25">
      <c r="A2735" t="s">
        <v>13504</v>
      </c>
      <c r="B2735" t="s">
        <v>13505</v>
      </c>
      <c r="C2735" t="s">
        <v>13506</v>
      </c>
      <c r="D2735" t="s">
        <v>133</v>
      </c>
      <c r="E2735" t="s">
        <v>62</v>
      </c>
      <c r="G2735">
        <v>20</v>
      </c>
      <c r="H2735" s="1" t="s">
        <v>24</v>
      </c>
      <c r="I2735" t="s">
        <v>13507</v>
      </c>
      <c r="J2735" t="s">
        <v>13508</v>
      </c>
      <c r="K2735">
        <v>56</v>
      </c>
      <c r="L2735">
        <v>1120</v>
      </c>
      <c r="M2735">
        <v>6.5</v>
      </c>
      <c r="N2735">
        <v>6.5</v>
      </c>
      <c r="O2735">
        <v>22</v>
      </c>
      <c r="P2735">
        <v>46</v>
      </c>
      <c r="Q2735">
        <v>41</v>
      </c>
      <c r="R2735">
        <v>39</v>
      </c>
      <c r="S2735" t="s">
        <v>24</v>
      </c>
      <c r="T2735">
        <v>0</v>
      </c>
      <c r="U2735">
        <v>10</v>
      </c>
      <c r="V2735" t="str">
        <f t="shared" si="43"/>
        <v>NÃO</v>
      </c>
    </row>
    <row r="2736" spans="1:22" x14ac:dyDescent="0.25">
      <c r="A2736" t="s">
        <v>13509</v>
      </c>
      <c r="B2736" t="s">
        <v>13510</v>
      </c>
      <c r="C2736" t="s">
        <v>13511</v>
      </c>
      <c r="D2736" t="s">
        <v>133</v>
      </c>
      <c r="E2736" t="s">
        <v>62</v>
      </c>
      <c r="G2736">
        <v>20</v>
      </c>
      <c r="H2736" s="1" t="s">
        <v>24</v>
      </c>
      <c r="I2736" t="s">
        <v>13512</v>
      </c>
      <c r="J2736" t="s">
        <v>13513</v>
      </c>
      <c r="K2736">
        <v>107</v>
      </c>
      <c r="L2736">
        <v>2140</v>
      </c>
      <c r="M2736">
        <v>9</v>
      </c>
      <c r="N2736">
        <v>9</v>
      </c>
      <c r="O2736">
        <v>24</v>
      </c>
      <c r="P2736">
        <v>48</v>
      </c>
      <c r="Q2736">
        <v>36</v>
      </c>
      <c r="R2736">
        <v>21</v>
      </c>
      <c r="S2736" t="s">
        <v>24</v>
      </c>
      <c r="T2736">
        <v>0</v>
      </c>
      <c r="U2736">
        <v>10</v>
      </c>
      <c r="V2736" t="str">
        <f t="shared" si="43"/>
        <v>NÃO</v>
      </c>
    </row>
    <row r="2737" spans="1:22" x14ac:dyDescent="0.25">
      <c r="A2737" t="s">
        <v>13514</v>
      </c>
      <c r="B2737" t="s">
        <v>13515</v>
      </c>
      <c r="C2737" t="s">
        <v>13516</v>
      </c>
      <c r="D2737" t="s">
        <v>133</v>
      </c>
      <c r="E2737" t="s">
        <v>62</v>
      </c>
      <c r="F2737" t="s">
        <v>13517</v>
      </c>
      <c r="G2737">
        <v>20</v>
      </c>
      <c r="H2737" s="1" t="s">
        <v>24</v>
      </c>
      <c r="I2737" t="s">
        <v>13518</v>
      </c>
      <c r="J2737" t="s">
        <v>13519</v>
      </c>
      <c r="K2737">
        <v>56</v>
      </c>
      <c r="L2737">
        <v>1120</v>
      </c>
      <c r="M2737">
        <v>6.5</v>
      </c>
      <c r="N2737">
        <v>6.5</v>
      </c>
      <c r="O2737">
        <v>22</v>
      </c>
      <c r="P2737">
        <v>46</v>
      </c>
      <c r="Q2737">
        <v>41</v>
      </c>
      <c r="R2737">
        <v>39</v>
      </c>
      <c r="S2737" t="s">
        <v>24</v>
      </c>
      <c r="T2737">
        <v>0</v>
      </c>
      <c r="U2737">
        <v>10</v>
      </c>
      <c r="V2737" t="str">
        <f t="shared" si="43"/>
        <v>NÃO</v>
      </c>
    </row>
    <row r="2738" spans="1:22" x14ac:dyDescent="0.25">
      <c r="A2738" t="s">
        <v>13520</v>
      </c>
      <c r="B2738" t="s">
        <v>13521</v>
      </c>
      <c r="C2738" t="s">
        <v>13522</v>
      </c>
      <c r="D2738" t="s">
        <v>133</v>
      </c>
      <c r="E2738" t="s">
        <v>62</v>
      </c>
      <c r="G2738">
        <v>10</v>
      </c>
      <c r="H2738" s="1" t="s">
        <v>24</v>
      </c>
      <c r="I2738" t="s">
        <v>13523</v>
      </c>
      <c r="J2738" t="s">
        <v>13524</v>
      </c>
      <c r="K2738">
        <v>119</v>
      </c>
      <c r="L2738">
        <v>1190</v>
      </c>
      <c r="M2738">
        <v>25</v>
      </c>
      <c r="N2738">
        <v>6</v>
      </c>
      <c r="O2738">
        <v>12</v>
      </c>
      <c r="P2738">
        <v>62</v>
      </c>
      <c r="Q2738">
        <v>26</v>
      </c>
      <c r="R2738">
        <v>18</v>
      </c>
      <c r="S2738" t="s">
        <v>24</v>
      </c>
      <c r="T2738">
        <v>0</v>
      </c>
      <c r="U2738">
        <v>10</v>
      </c>
      <c r="V2738" t="str">
        <f t="shared" si="43"/>
        <v>NÃO</v>
      </c>
    </row>
    <row r="2739" spans="1:22" x14ac:dyDescent="0.25">
      <c r="A2739" t="s">
        <v>13525</v>
      </c>
      <c r="B2739" t="s">
        <v>13526</v>
      </c>
      <c r="C2739" t="s">
        <v>13527</v>
      </c>
      <c r="D2739" t="s">
        <v>133</v>
      </c>
      <c r="E2739" t="s">
        <v>62</v>
      </c>
      <c r="G2739">
        <v>10</v>
      </c>
      <c r="H2739" s="1" t="s">
        <v>24</v>
      </c>
      <c r="I2739" t="s">
        <v>13528</v>
      </c>
      <c r="J2739" t="s">
        <v>13529</v>
      </c>
      <c r="K2739">
        <v>119</v>
      </c>
      <c r="L2739">
        <v>1190</v>
      </c>
      <c r="M2739">
        <v>25</v>
      </c>
      <c r="N2739">
        <v>6</v>
      </c>
      <c r="O2739">
        <v>12</v>
      </c>
      <c r="P2739">
        <v>62</v>
      </c>
      <c r="Q2739">
        <v>26</v>
      </c>
      <c r="R2739">
        <v>18</v>
      </c>
      <c r="S2739" t="s">
        <v>24</v>
      </c>
      <c r="T2739">
        <v>0</v>
      </c>
      <c r="U2739">
        <v>10</v>
      </c>
      <c r="V2739" t="str">
        <f t="shared" si="43"/>
        <v>NÃO</v>
      </c>
    </row>
    <row r="2740" spans="1:22" x14ac:dyDescent="0.25">
      <c r="A2740" t="s">
        <v>13530</v>
      </c>
      <c r="B2740" t="s">
        <v>13531</v>
      </c>
      <c r="C2740" t="s">
        <v>13532</v>
      </c>
      <c r="D2740" t="s">
        <v>133</v>
      </c>
      <c r="E2740" t="s">
        <v>62</v>
      </c>
      <c r="G2740">
        <v>20</v>
      </c>
      <c r="H2740" s="1" t="s">
        <v>24</v>
      </c>
      <c r="I2740" t="s">
        <v>13533</v>
      </c>
      <c r="J2740" t="s">
        <v>13534</v>
      </c>
      <c r="K2740">
        <v>56</v>
      </c>
      <c r="L2740">
        <v>1120</v>
      </c>
      <c r="M2740">
        <v>6.5</v>
      </c>
      <c r="N2740">
        <v>6.5</v>
      </c>
      <c r="O2740">
        <v>22</v>
      </c>
      <c r="P2740">
        <v>46</v>
      </c>
      <c r="Q2740">
        <v>41</v>
      </c>
      <c r="R2740">
        <v>39</v>
      </c>
      <c r="S2740" t="s">
        <v>24</v>
      </c>
      <c r="T2740">
        <v>0</v>
      </c>
      <c r="U2740">
        <v>10</v>
      </c>
      <c r="V2740" t="str">
        <f t="shared" si="43"/>
        <v>NÃO</v>
      </c>
    </row>
    <row r="2741" spans="1:22" x14ac:dyDescent="0.25">
      <c r="A2741" t="s">
        <v>13535</v>
      </c>
      <c r="B2741" t="s">
        <v>13536</v>
      </c>
      <c r="C2741" t="s">
        <v>13537</v>
      </c>
      <c r="D2741" t="s">
        <v>133</v>
      </c>
      <c r="E2741" t="s">
        <v>62</v>
      </c>
      <c r="G2741">
        <v>10</v>
      </c>
      <c r="H2741" s="1" t="s">
        <v>24</v>
      </c>
      <c r="I2741" t="s">
        <v>13538</v>
      </c>
      <c r="J2741" t="s">
        <v>13539</v>
      </c>
      <c r="K2741">
        <v>119</v>
      </c>
      <c r="L2741">
        <v>1190</v>
      </c>
      <c r="M2741">
        <v>25</v>
      </c>
      <c r="N2741">
        <v>6</v>
      </c>
      <c r="O2741">
        <v>12</v>
      </c>
      <c r="P2741">
        <v>62</v>
      </c>
      <c r="Q2741">
        <v>26</v>
      </c>
      <c r="R2741">
        <v>18</v>
      </c>
      <c r="S2741" t="s">
        <v>24</v>
      </c>
      <c r="T2741">
        <v>0</v>
      </c>
      <c r="U2741">
        <v>10</v>
      </c>
      <c r="V2741" t="str">
        <f t="shared" si="43"/>
        <v>NÃO</v>
      </c>
    </row>
    <row r="2742" spans="1:22" x14ac:dyDescent="0.25">
      <c r="A2742" t="s">
        <v>13540</v>
      </c>
      <c r="B2742" t="s">
        <v>13541</v>
      </c>
      <c r="C2742" t="s">
        <v>13542</v>
      </c>
      <c r="D2742" t="s">
        <v>3717</v>
      </c>
      <c r="E2742" t="s">
        <v>614</v>
      </c>
      <c r="G2742">
        <v>60</v>
      </c>
      <c r="H2742" s="1" t="s">
        <v>24</v>
      </c>
      <c r="I2742" t="s">
        <v>13543</v>
      </c>
      <c r="J2742" t="s">
        <v>11220</v>
      </c>
      <c r="K2742">
        <v>104</v>
      </c>
      <c r="L2742">
        <v>6240</v>
      </c>
      <c r="M2742">
        <v>12</v>
      </c>
      <c r="N2742">
        <v>12</v>
      </c>
      <c r="O2742">
        <v>50</v>
      </c>
      <c r="P2742">
        <v>50</v>
      </c>
      <c r="Q2742">
        <v>38</v>
      </c>
      <c r="R2742">
        <v>40</v>
      </c>
      <c r="S2742" t="s">
        <v>24</v>
      </c>
      <c r="T2742">
        <v>0</v>
      </c>
      <c r="U2742">
        <v>0</v>
      </c>
      <c r="V2742" t="str">
        <f t="shared" si="43"/>
        <v>NÃO</v>
      </c>
    </row>
    <row r="2743" spans="1:22" x14ac:dyDescent="0.25">
      <c r="A2743" t="s">
        <v>13544</v>
      </c>
      <c r="B2743" t="s">
        <v>13545</v>
      </c>
      <c r="C2743" t="s">
        <v>13546</v>
      </c>
      <c r="D2743" t="s">
        <v>3717</v>
      </c>
      <c r="E2743" t="s">
        <v>614</v>
      </c>
      <c r="G2743">
        <v>50</v>
      </c>
      <c r="H2743" s="1" t="s">
        <v>24</v>
      </c>
      <c r="I2743" t="s">
        <v>13547</v>
      </c>
      <c r="J2743" t="s">
        <v>11220</v>
      </c>
      <c r="K2743">
        <v>110</v>
      </c>
      <c r="L2743">
        <v>5500</v>
      </c>
      <c r="M2743">
        <v>10</v>
      </c>
      <c r="N2743">
        <v>10</v>
      </c>
      <c r="O2743">
        <v>10.5</v>
      </c>
      <c r="P2743">
        <v>50</v>
      </c>
      <c r="Q2743">
        <v>38</v>
      </c>
      <c r="R2743">
        <v>40</v>
      </c>
      <c r="S2743" t="s">
        <v>24</v>
      </c>
      <c r="T2743">
        <v>0</v>
      </c>
      <c r="U2743">
        <v>0</v>
      </c>
      <c r="V2743" t="str">
        <f t="shared" si="43"/>
        <v>NÃO</v>
      </c>
    </row>
    <row r="2744" spans="1:22" x14ac:dyDescent="0.25">
      <c r="A2744" t="s">
        <v>13548</v>
      </c>
      <c r="B2744" t="s">
        <v>13549</v>
      </c>
      <c r="C2744" t="s">
        <v>13550</v>
      </c>
      <c r="D2744" t="s">
        <v>3717</v>
      </c>
      <c r="E2744" t="s">
        <v>614</v>
      </c>
      <c r="G2744">
        <v>50</v>
      </c>
      <c r="H2744" s="1" t="s">
        <v>24</v>
      </c>
      <c r="I2744" t="s">
        <v>13551</v>
      </c>
      <c r="J2744" t="s">
        <v>11220</v>
      </c>
      <c r="K2744">
        <v>90</v>
      </c>
      <c r="L2744">
        <v>4500</v>
      </c>
      <c r="M2744">
        <v>16</v>
      </c>
      <c r="N2744">
        <v>16</v>
      </c>
      <c r="O2744">
        <v>3</v>
      </c>
      <c r="P2744">
        <v>50</v>
      </c>
      <c r="Q2744">
        <v>38</v>
      </c>
      <c r="R2744">
        <v>40</v>
      </c>
      <c r="S2744" t="s">
        <v>24</v>
      </c>
      <c r="T2744">
        <v>0</v>
      </c>
      <c r="U2744">
        <v>0</v>
      </c>
      <c r="V2744" t="str">
        <f t="shared" si="43"/>
        <v>NÃO</v>
      </c>
    </row>
    <row r="2745" spans="1:22" x14ac:dyDescent="0.25">
      <c r="A2745" t="s">
        <v>13552</v>
      </c>
      <c r="B2745" t="s">
        <v>13553</v>
      </c>
      <c r="C2745" t="s">
        <v>13554</v>
      </c>
      <c r="D2745" t="s">
        <v>3717</v>
      </c>
      <c r="E2745" t="s">
        <v>359</v>
      </c>
      <c r="G2745">
        <v>12</v>
      </c>
      <c r="H2745" s="1" t="s">
        <v>24</v>
      </c>
      <c r="I2745" t="s">
        <v>13555</v>
      </c>
      <c r="J2745" t="s">
        <v>11220</v>
      </c>
      <c r="K2745">
        <v>180</v>
      </c>
      <c r="L2745">
        <v>2160</v>
      </c>
      <c r="M2745">
        <v>16</v>
      </c>
      <c r="N2745">
        <v>16</v>
      </c>
      <c r="O2745">
        <v>14</v>
      </c>
      <c r="P2745">
        <v>50</v>
      </c>
      <c r="Q2745">
        <v>20</v>
      </c>
      <c r="R2745">
        <v>60</v>
      </c>
      <c r="S2745" t="s">
        <v>24</v>
      </c>
      <c r="T2745">
        <v>0</v>
      </c>
      <c r="U2745">
        <v>0</v>
      </c>
      <c r="V2745" t="str">
        <f t="shared" si="43"/>
        <v>NÃO</v>
      </c>
    </row>
    <row r="2746" spans="1:22" x14ac:dyDescent="0.25">
      <c r="A2746" t="s">
        <v>13556</v>
      </c>
      <c r="B2746" t="s">
        <v>13557</v>
      </c>
      <c r="C2746" t="s">
        <v>4557</v>
      </c>
      <c r="D2746" t="s">
        <v>41</v>
      </c>
      <c r="E2746" t="s">
        <v>62</v>
      </c>
      <c r="G2746">
        <v>6</v>
      </c>
      <c r="H2746" s="1" t="s">
        <v>24</v>
      </c>
      <c r="I2746" t="s">
        <v>13558</v>
      </c>
      <c r="J2746" t="s">
        <v>13559</v>
      </c>
      <c r="K2746">
        <v>508</v>
      </c>
      <c r="L2746">
        <v>3048</v>
      </c>
      <c r="M2746">
        <v>39.799999999999997</v>
      </c>
      <c r="N2746">
        <v>13.8</v>
      </c>
      <c r="O2746">
        <v>28</v>
      </c>
      <c r="P2746">
        <v>41</v>
      </c>
      <c r="Q2746">
        <v>39</v>
      </c>
      <c r="R2746">
        <v>30</v>
      </c>
      <c r="S2746" t="s">
        <v>24</v>
      </c>
      <c r="T2746">
        <v>0</v>
      </c>
      <c r="U2746">
        <v>10</v>
      </c>
      <c r="V2746" t="str">
        <f t="shared" si="43"/>
        <v>NÃO</v>
      </c>
    </row>
    <row r="2747" spans="1:22" x14ac:dyDescent="0.25">
      <c r="A2747" t="s">
        <v>13560</v>
      </c>
      <c r="B2747" t="s">
        <v>13561</v>
      </c>
      <c r="C2747" t="s">
        <v>7685</v>
      </c>
      <c r="D2747" t="s">
        <v>41</v>
      </c>
      <c r="E2747" t="s">
        <v>62</v>
      </c>
      <c r="G2747">
        <v>12</v>
      </c>
      <c r="H2747" s="1" t="s">
        <v>24</v>
      </c>
      <c r="I2747" t="s">
        <v>13562</v>
      </c>
      <c r="J2747" t="s">
        <v>13563</v>
      </c>
      <c r="K2747">
        <v>210</v>
      </c>
      <c r="L2747">
        <v>2520</v>
      </c>
      <c r="M2747">
        <v>28.5</v>
      </c>
      <c r="N2747">
        <v>14.5</v>
      </c>
      <c r="O2747">
        <v>14.5</v>
      </c>
      <c r="P2747">
        <v>44</v>
      </c>
      <c r="Q2747">
        <v>34</v>
      </c>
      <c r="R2747">
        <v>29</v>
      </c>
      <c r="S2747" t="s">
        <v>24</v>
      </c>
      <c r="T2747">
        <v>0</v>
      </c>
      <c r="U2747">
        <v>10</v>
      </c>
      <c r="V2747" t="str">
        <f t="shared" si="43"/>
        <v>NÃO</v>
      </c>
    </row>
    <row r="2748" spans="1:22" x14ac:dyDescent="0.25">
      <c r="A2748" t="s">
        <v>13564</v>
      </c>
      <c r="B2748" t="s">
        <v>13565</v>
      </c>
      <c r="C2748" t="s">
        <v>5639</v>
      </c>
      <c r="D2748" t="s">
        <v>41</v>
      </c>
      <c r="E2748" t="s">
        <v>62</v>
      </c>
      <c r="G2748">
        <v>12</v>
      </c>
      <c r="H2748" s="1" t="s">
        <v>24</v>
      </c>
      <c r="I2748" t="s">
        <v>13566</v>
      </c>
      <c r="J2748" t="s">
        <v>13567</v>
      </c>
      <c r="K2748">
        <v>152</v>
      </c>
      <c r="L2748">
        <v>1824</v>
      </c>
      <c r="M2748">
        <v>28.5</v>
      </c>
      <c r="N2748">
        <v>8.4</v>
      </c>
      <c r="O2748">
        <v>14.5</v>
      </c>
      <c r="P2748">
        <v>28</v>
      </c>
      <c r="Q2748">
        <v>29</v>
      </c>
      <c r="R2748">
        <v>29</v>
      </c>
      <c r="S2748" t="s">
        <v>24</v>
      </c>
      <c r="T2748">
        <v>0</v>
      </c>
      <c r="U2748">
        <v>10</v>
      </c>
      <c r="V2748" t="str">
        <f t="shared" si="43"/>
        <v>NÃO</v>
      </c>
    </row>
    <row r="2749" spans="1:22" x14ac:dyDescent="0.25">
      <c r="A2749" t="s">
        <v>13568</v>
      </c>
      <c r="B2749" t="s">
        <v>13569</v>
      </c>
      <c r="C2749" t="s">
        <v>13570</v>
      </c>
      <c r="D2749" t="s">
        <v>41</v>
      </c>
      <c r="E2749" t="s">
        <v>29</v>
      </c>
      <c r="F2749" t="s">
        <v>30</v>
      </c>
      <c r="G2749">
        <v>20</v>
      </c>
      <c r="H2749" s="1" t="s">
        <v>24</v>
      </c>
      <c r="I2749" t="s">
        <v>13571</v>
      </c>
      <c r="J2749" t="s">
        <v>13572</v>
      </c>
      <c r="K2749">
        <v>36</v>
      </c>
      <c r="L2749">
        <v>720</v>
      </c>
      <c r="M2749">
        <v>8.5</v>
      </c>
      <c r="N2749">
        <v>13.5</v>
      </c>
      <c r="O2749">
        <v>8.5</v>
      </c>
      <c r="P2749">
        <v>18</v>
      </c>
      <c r="Q2749">
        <v>30</v>
      </c>
      <c r="R2749">
        <v>18</v>
      </c>
      <c r="S2749" t="s">
        <v>24</v>
      </c>
      <c r="T2749">
        <v>0</v>
      </c>
      <c r="U2749">
        <v>10</v>
      </c>
      <c r="V2749" t="str">
        <f t="shared" si="43"/>
        <v>NÃO</v>
      </c>
    </row>
    <row r="2750" spans="1:22" x14ac:dyDescent="0.25">
      <c r="A2750" t="s">
        <v>13573</v>
      </c>
      <c r="B2750" t="s">
        <v>13574</v>
      </c>
      <c r="C2750" t="s">
        <v>9494</v>
      </c>
      <c r="D2750" t="s">
        <v>41</v>
      </c>
      <c r="E2750" t="s">
        <v>62</v>
      </c>
      <c r="F2750" t="s">
        <v>155</v>
      </c>
      <c r="G2750">
        <v>12</v>
      </c>
      <c r="H2750" s="1" t="s">
        <v>24</v>
      </c>
      <c r="I2750" t="s">
        <v>13575</v>
      </c>
      <c r="J2750" t="s">
        <v>13576</v>
      </c>
      <c r="K2750">
        <v>250</v>
      </c>
      <c r="L2750">
        <v>3000</v>
      </c>
      <c r="M2750">
        <v>25</v>
      </c>
      <c r="N2750">
        <v>26.5</v>
      </c>
      <c r="O2750">
        <v>25</v>
      </c>
      <c r="P2750">
        <v>26</v>
      </c>
      <c r="Q2750">
        <v>44</v>
      </c>
      <c r="R2750">
        <v>26</v>
      </c>
      <c r="S2750" t="s">
        <v>24</v>
      </c>
      <c r="T2750">
        <v>0</v>
      </c>
      <c r="U2750">
        <v>10</v>
      </c>
      <c r="V2750" t="str">
        <f t="shared" si="43"/>
        <v>NÃO</v>
      </c>
    </row>
    <row r="2751" spans="1:22" x14ac:dyDescent="0.25">
      <c r="A2751" t="s">
        <v>13577</v>
      </c>
      <c r="B2751" t="s">
        <v>13578</v>
      </c>
      <c r="C2751" t="s">
        <v>9484</v>
      </c>
      <c r="D2751" t="s">
        <v>41</v>
      </c>
      <c r="E2751" t="s">
        <v>62</v>
      </c>
      <c r="G2751">
        <v>12</v>
      </c>
      <c r="H2751" s="1" t="s">
        <v>24</v>
      </c>
      <c r="I2751" t="s">
        <v>13579</v>
      </c>
      <c r="J2751" t="s">
        <v>13580</v>
      </c>
      <c r="K2751">
        <v>350</v>
      </c>
      <c r="L2751">
        <v>4200</v>
      </c>
      <c r="M2751">
        <v>30</v>
      </c>
      <c r="N2751">
        <v>31.5</v>
      </c>
      <c r="O2751">
        <v>30</v>
      </c>
      <c r="P2751">
        <v>30</v>
      </c>
      <c r="Q2751">
        <v>52</v>
      </c>
      <c r="R2751">
        <v>30</v>
      </c>
      <c r="S2751" t="s">
        <v>24</v>
      </c>
      <c r="T2751">
        <v>0</v>
      </c>
      <c r="U2751">
        <v>10</v>
      </c>
      <c r="V2751" t="str">
        <f t="shared" si="43"/>
        <v>NÃO</v>
      </c>
    </row>
    <row r="2752" spans="1:22" x14ac:dyDescent="0.25">
      <c r="A2752" t="s">
        <v>13581</v>
      </c>
      <c r="B2752" t="s">
        <v>13582</v>
      </c>
      <c r="C2752" t="s">
        <v>6074</v>
      </c>
      <c r="D2752" t="s">
        <v>41</v>
      </c>
      <c r="E2752" t="s">
        <v>62</v>
      </c>
      <c r="G2752">
        <v>12</v>
      </c>
      <c r="H2752" s="1" t="s">
        <v>24</v>
      </c>
      <c r="I2752" t="s">
        <v>13583</v>
      </c>
      <c r="J2752" t="s">
        <v>13584</v>
      </c>
      <c r="K2752">
        <v>361</v>
      </c>
      <c r="L2752">
        <v>4332</v>
      </c>
      <c r="M2752">
        <v>42</v>
      </c>
      <c r="N2752">
        <v>25</v>
      </c>
      <c r="O2752">
        <v>38.5</v>
      </c>
      <c r="P2752">
        <v>42</v>
      </c>
      <c r="Q2752">
        <v>37</v>
      </c>
      <c r="R2752">
        <v>38.5</v>
      </c>
      <c r="S2752" t="s">
        <v>24</v>
      </c>
      <c r="T2752">
        <v>0</v>
      </c>
      <c r="U2752">
        <v>10</v>
      </c>
      <c r="V2752" t="str">
        <f t="shared" si="43"/>
        <v>NÃO</v>
      </c>
    </row>
    <row r="2753" spans="1:22" x14ac:dyDescent="0.25">
      <c r="A2753" t="s">
        <v>13585</v>
      </c>
      <c r="B2753" t="s">
        <v>13586</v>
      </c>
      <c r="C2753" t="s">
        <v>13587</v>
      </c>
      <c r="D2753" t="s">
        <v>41</v>
      </c>
      <c r="E2753" t="s">
        <v>62</v>
      </c>
      <c r="G2753">
        <v>6</v>
      </c>
      <c r="H2753" s="1" t="s">
        <v>24</v>
      </c>
      <c r="I2753" t="s">
        <v>13588</v>
      </c>
      <c r="J2753" t="s">
        <v>13589</v>
      </c>
      <c r="K2753">
        <v>746</v>
      </c>
      <c r="L2753">
        <v>4476</v>
      </c>
      <c r="M2753">
        <v>60</v>
      </c>
      <c r="N2753">
        <v>26</v>
      </c>
      <c r="O2753">
        <v>40</v>
      </c>
      <c r="P2753">
        <v>60</v>
      </c>
      <c r="Q2753">
        <v>35</v>
      </c>
      <c r="R2753">
        <v>40</v>
      </c>
      <c r="S2753" t="s">
        <v>24</v>
      </c>
      <c r="T2753">
        <v>0</v>
      </c>
      <c r="U2753">
        <v>10</v>
      </c>
      <c r="V2753" t="str">
        <f t="shared" si="43"/>
        <v>NÃO</v>
      </c>
    </row>
    <row r="2754" spans="1:22" x14ac:dyDescent="0.25">
      <c r="A2754" t="s">
        <v>13590</v>
      </c>
      <c r="B2754" t="s">
        <v>13591</v>
      </c>
      <c r="C2754" t="s">
        <v>4540</v>
      </c>
      <c r="D2754" t="s">
        <v>41</v>
      </c>
      <c r="E2754" t="s">
        <v>62</v>
      </c>
      <c r="G2754">
        <v>60</v>
      </c>
      <c r="H2754" s="1" t="s">
        <v>24</v>
      </c>
      <c r="I2754" t="s">
        <v>13592</v>
      </c>
      <c r="J2754" t="s">
        <v>13593</v>
      </c>
      <c r="K2754">
        <v>145</v>
      </c>
      <c r="L2754">
        <v>8700</v>
      </c>
      <c r="M2754">
        <v>41</v>
      </c>
      <c r="N2754">
        <v>18.8</v>
      </c>
      <c r="O2754">
        <v>2.4</v>
      </c>
      <c r="P2754">
        <v>41.5</v>
      </c>
      <c r="Q2754">
        <v>31.5</v>
      </c>
      <c r="R2754">
        <v>51.5</v>
      </c>
      <c r="S2754" t="s">
        <v>24</v>
      </c>
      <c r="T2754">
        <v>0</v>
      </c>
      <c r="U2754">
        <v>10</v>
      </c>
      <c r="V2754" t="str">
        <f t="shared" si="43"/>
        <v>NÃO</v>
      </c>
    </row>
    <row r="2755" spans="1:22" x14ac:dyDescent="0.25">
      <c r="A2755" t="s">
        <v>13594</v>
      </c>
      <c r="B2755" t="s">
        <v>13595</v>
      </c>
      <c r="C2755" t="s">
        <v>13596</v>
      </c>
      <c r="D2755" t="s">
        <v>41</v>
      </c>
      <c r="E2755" t="s">
        <v>29</v>
      </c>
      <c r="F2755" t="s">
        <v>30</v>
      </c>
      <c r="G2755">
        <v>12</v>
      </c>
      <c r="H2755" s="1" t="s">
        <v>24</v>
      </c>
      <c r="I2755" t="s">
        <v>13597</v>
      </c>
      <c r="J2755" t="s">
        <v>13598</v>
      </c>
      <c r="K2755">
        <v>113</v>
      </c>
      <c r="L2755">
        <v>1356</v>
      </c>
      <c r="M2755">
        <v>11</v>
      </c>
      <c r="N2755">
        <v>11.5</v>
      </c>
      <c r="O2755">
        <v>11</v>
      </c>
      <c r="P2755">
        <v>44</v>
      </c>
      <c r="Q2755">
        <v>30</v>
      </c>
      <c r="R2755">
        <v>21</v>
      </c>
      <c r="S2755" t="s">
        <v>24</v>
      </c>
      <c r="T2755">
        <v>0</v>
      </c>
      <c r="U2755">
        <v>10</v>
      </c>
      <c r="V2755" t="str">
        <f t="shared" si="43"/>
        <v>NÃO</v>
      </c>
    </row>
    <row r="2756" spans="1:22" x14ac:dyDescent="0.25">
      <c r="A2756" t="s">
        <v>13599</v>
      </c>
      <c r="B2756" t="s">
        <v>13600</v>
      </c>
      <c r="C2756" t="s">
        <v>13601</v>
      </c>
      <c r="D2756" t="s">
        <v>41</v>
      </c>
      <c r="E2756" t="s">
        <v>29</v>
      </c>
      <c r="F2756" t="s">
        <v>30</v>
      </c>
      <c r="G2756">
        <v>12</v>
      </c>
      <c r="H2756" s="1" t="s">
        <v>24</v>
      </c>
      <c r="I2756" t="s">
        <v>13602</v>
      </c>
      <c r="J2756" t="s">
        <v>13603</v>
      </c>
      <c r="K2756">
        <v>121</v>
      </c>
      <c r="L2756">
        <v>1452</v>
      </c>
      <c r="M2756">
        <v>11</v>
      </c>
      <c r="N2756">
        <v>11.5</v>
      </c>
      <c r="O2756">
        <v>11</v>
      </c>
      <c r="P2756">
        <v>44</v>
      </c>
      <c r="Q2756">
        <v>30</v>
      </c>
      <c r="R2756">
        <v>21</v>
      </c>
      <c r="S2756" t="s">
        <v>24</v>
      </c>
      <c r="T2756">
        <v>0</v>
      </c>
      <c r="U2756">
        <v>10</v>
      </c>
      <c r="V2756" t="str">
        <f t="shared" ref="V2756:V2819" si="44">IF(OR(S2756="S",H2756="S"),"SIM","NÃO")</f>
        <v>NÃO</v>
      </c>
    </row>
    <row r="2757" spans="1:22" x14ac:dyDescent="0.25">
      <c r="A2757" t="s">
        <v>13604</v>
      </c>
      <c r="B2757" t="s">
        <v>13605</v>
      </c>
      <c r="C2757" t="s">
        <v>3009</v>
      </c>
      <c r="D2757" t="s">
        <v>41</v>
      </c>
      <c r="E2757" t="s">
        <v>62</v>
      </c>
      <c r="G2757">
        <v>12</v>
      </c>
      <c r="H2757" s="1" t="s">
        <v>24</v>
      </c>
      <c r="I2757" t="s">
        <v>13606</v>
      </c>
      <c r="J2757" t="s">
        <v>13607</v>
      </c>
      <c r="K2757">
        <v>258</v>
      </c>
      <c r="L2757">
        <v>3096</v>
      </c>
      <c r="M2757">
        <v>43.5</v>
      </c>
      <c r="N2757">
        <v>7.7</v>
      </c>
      <c r="O2757">
        <v>28</v>
      </c>
      <c r="P2757">
        <v>43.5</v>
      </c>
      <c r="Q2757">
        <v>18</v>
      </c>
      <c r="R2757">
        <v>28</v>
      </c>
      <c r="S2757" t="s">
        <v>24</v>
      </c>
      <c r="T2757">
        <v>0</v>
      </c>
      <c r="U2757">
        <v>10</v>
      </c>
      <c r="V2757" t="str">
        <f t="shared" si="44"/>
        <v>NÃO</v>
      </c>
    </row>
    <row r="2758" spans="1:22" x14ac:dyDescent="0.25">
      <c r="A2758" t="s">
        <v>13608</v>
      </c>
      <c r="B2758" t="s">
        <v>13609</v>
      </c>
      <c r="C2758" t="s">
        <v>13610</v>
      </c>
      <c r="D2758" t="s">
        <v>41</v>
      </c>
      <c r="E2758" t="s">
        <v>62</v>
      </c>
      <c r="F2758" t="s">
        <v>155</v>
      </c>
      <c r="G2758">
        <v>12</v>
      </c>
      <c r="H2758" s="1" t="s">
        <v>24</v>
      </c>
      <c r="I2758" t="s">
        <v>13611</v>
      </c>
      <c r="J2758" t="s">
        <v>13612</v>
      </c>
      <c r="K2758">
        <v>123</v>
      </c>
      <c r="L2758">
        <v>1476</v>
      </c>
      <c r="M2758">
        <v>34</v>
      </c>
      <c r="N2758">
        <v>7</v>
      </c>
      <c r="O2758">
        <v>24</v>
      </c>
      <c r="P2758">
        <v>34</v>
      </c>
      <c r="Q2758">
        <v>17</v>
      </c>
      <c r="R2758">
        <v>23</v>
      </c>
      <c r="S2758" t="s">
        <v>24</v>
      </c>
      <c r="T2758">
        <v>0</v>
      </c>
      <c r="U2758">
        <v>10</v>
      </c>
      <c r="V2758" t="str">
        <f t="shared" si="44"/>
        <v>NÃO</v>
      </c>
    </row>
    <row r="2759" spans="1:22" x14ac:dyDescent="0.25">
      <c r="A2759" t="s">
        <v>13613</v>
      </c>
      <c r="B2759" t="s">
        <v>13614</v>
      </c>
      <c r="C2759" t="s">
        <v>13615</v>
      </c>
      <c r="D2759" t="s">
        <v>41</v>
      </c>
      <c r="E2759" t="s">
        <v>62</v>
      </c>
      <c r="G2759">
        <v>12</v>
      </c>
      <c r="H2759" s="1" t="s">
        <v>24</v>
      </c>
      <c r="I2759" t="s">
        <v>13616</v>
      </c>
      <c r="J2759" t="s">
        <v>13617</v>
      </c>
      <c r="K2759">
        <v>203</v>
      </c>
      <c r="L2759">
        <v>2436</v>
      </c>
      <c r="M2759">
        <v>34.5</v>
      </c>
      <c r="N2759">
        <v>7</v>
      </c>
      <c r="O2759">
        <v>24.5</v>
      </c>
      <c r="P2759">
        <v>2</v>
      </c>
      <c r="Q2759">
        <v>18</v>
      </c>
      <c r="R2759">
        <v>17</v>
      </c>
      <c r="S2759" t="s">
        <v>24</v>
      </c>
      <c r="T2759">
        <v>0</v>
      </c>
      <c r="U2759">
        <v>10</v>
      </c>
      <c r="V2759" t="str">
        <f t="shared" si="44"/>
        <v>NÃO</v>
      </c>
    </row>
    <row r="2760" spans="1:22" x14ac:dyDescent="0.25">
      <c r="A2760" t="s">
        <v>13618</v>
      </c>
      <c r="B2760" t="s">
        <v>13619</v>
      </c>
      <c r="C2760" t="s">
        <v>13620</v>
      </c>
      <c r="D2760" t="s">
        <v>2513</v>
      </c>
      <c r="E2760" t="s">
        <v>614</v>
      </c>
      <c r="G2760">
        <v>60</v>
      </c>
      <c r="H2760" s="1" t="s">
        <v>24</v>
      </c>
      <c r="I2760" t="s">
        <v>13621</v>
      </c>
      <c r="J2760" t="s">
        <v>13622</v>
      </c>
      <c r="K2760">
        <v>150</v>
      </c>
      <c r="L2760">
        <v>9700</v>
      </c>
      <c r="M2760">
        <v>17.5</v>
      </c>
      <c r="N2760">
        <v>12</v>
      </c>
      <c r="O2760">
        <v>10</v>
      </c>
      <c r="P2760">
        <v>50</v>
      </c>
      <c r="Q2760">
        <v>40</v>
      </c>
      <c r="R2760">
        <v>59.5</v>
      </c>
      <c r="S2760" t="s">
        <v>24</v>
      </c>
      <c r="T2760">
        <v>0</v>
      </c>
      <c r="U2760">
        <v>10</v>
      </c>
      <c r="V2760" t="str">
        <f t="shared" si="44"/>
        <v>NÃO</v>
      </c>
    </row>
    <row r="2761" spans="1:22" x14ac:dyDescent="0.25">
      <c r="A2761" t="s">
        <v>13623</v>
      </c>
      <c r="B2761" t="s">
        <v>13624</v>
      </c>
      <c r="C2761" t="s">
        <v>13625</v>
      </c>
      <c r="D2761" t="s">
        <v>2513</v>
      </c>
      <c r="E2761" t="s">
        <v>614</v>
      </c>
      <c r="G2761">
        <v>32</v>
      </c>
      <c r="H2761" s="1" t="s">
        <v>24</v>
      </c>
      <c r="I2761" t="s">
        <v>13626</v>
      </c>
      <c r="J2761" t="s">
        <v>13627</v>
      </c>
      <c r="K2761">
        <v>200</v>
      </c>
      <c r="L2761">
        <v>7100</v>
      </c>
      <c r="M2761">
        <v>19.5</v>
      </c>
      <c r="N2761">
        <v>14</v>
      </c>
      <c r="O2761">
        <v>11</v>
      </c>
      <c r="P2761">
        <v>50</v>
      </c>
      <c r="Q2761">
        <v>40</v>
      </c>
      <c r="R2761">
        <v>59.5</v>
      </c>
      <c r="S2761" t="s">
        <v>24</v>
      </c>
      <c r="T2761">
        <v>0</v>
      </c>
      <c r="U2761">
        <v>10</v>
      </c>
      <c r="V2761" t="str">
        <f t="shared" si="44"/>
        <v>NÃO</v>
      </c>
    </row>
    <row r="2762" spans="1:22" x14ac:dyDescent="0.25">
      <c r="A2762" t="s">
        <v>13628</v>
      </c>
      <c r="B2762" t="s">
        <v>13629</v>
      </c>
      <c r="C2762" t="s">
        <v>13630</v>
      </c>
      <c r="D2762" t="s">
        <v>2513</v>
      </c>
      <c r="E2762" t="s">
        <v>614</v>
      </c>
      <c r="G2762">
        <v>24</v>
      </c>
      <c r="H2762" s="1" t="s">
        <v>24</v>
      </c>
      <c r="I2762" t="s">
        <v>13631</v>
      </c>
      <c r="J2762" t="s">
        <v>13632</v>
      </c>
      <c r="K2762">
        <v>250</v>
      </c>
      <c r="L2762">
        <v>6700</v>
      </c>
      <c r="M2762">
        <v>21.5</v>
      </c>
      <c r="N2762">
        <v>16</v>
      </c>
      <c r="O2762">
        <v>12</v>
      </c>
      <c r="P2762">
        <v>50</v>
      </c>
      <c r="Q2762">
        <v>40</v>
      </c>
      <c r="R2762">
        <v>59.5</v>
      </c>
      <c r="S2762" t="s">
        <v>24</v>
      </c>
      <c r="T2762">
        <v>0</v>
      </c>
      <c r="U2762">
        <v>10</v>
      </c>
      <c r="V2762" t="str">
        <f t="shared" si="44"/>
        <v>NÃO</v>
      </c>
    </row>
    <row r="2763" spans="1:22" x14ac:dyDescent="0.25">
      <c r="A2763" t="s">
        <v>13633</v>
      </c>
      <c r="B2763" t="s">
        <v>13634</v>
      </c>
      <c r="C2763" t="s">
        <v>13635</v>
      </c>
      <c r="D2763" t="s">
        <v>2513</v>
      </c>
      <c r="E2763" t="s">
        <v>614</v>
      </c>
      <c r="G2763">
        <v>25</v>
      </c>
      <c r="H2763" s="1" t="s">
        <v>24</v>
      </c>
      <c r="I2763" t="s">
        <v>13636</v>
      </c>
      <c r="J2763" t="s">
        <v>13637</v>
      </c>
      <c r="K2763">
        <v>250</v>
      </c>
      <c r="L2763">
        <v>6950</v>
      </c>
      <c r="M2763">
        <v>35</v>
      </c>
      <c r="N2763">
        <v>20</v>
      </c>
      <c r="O2763">
        <v>4</v>
      </c>
      <c r="P2763">
        <v>60</v>
      </c>
      <c r="Q2763">
        <v>20</v>
      </c>
      <c r="R2763">
        <v>29.5</v>
      </c>
      <c r="S2763" t="s">
        <v>24</v>
      </c>
      <c r="T2763">
        <v>0</v>
      </c>
      <c r="U2763">
        <v>10</v>
      </c>
      <c r="V2763" t="str">
        <f t="shared" si="44"/>
        <v>NÃO</v>
      </c>
    </row>
    <row r="2764" spans="1:22" x14ac:dyDescent="0.25">
      <c r="A2764" t="s">
        <v>13638</v>
      </c>
      <c r="B2764" t="s">
        <v>13639</v>
      </c>
      <c r="C2764" t="s">
        <v>13640</v>
      </c>
      <c r="D2764" t="s">
        <v>2513</v>
      </c>
      <c r="E2764" t="s">
        <v>614</v>
      </c>
      <c r="G2764">
        <v>20</v>
      </c>
      <c r="H2764" s="1" t="s">
        <v>24</v>
      </c>
      <c r="I2764" t="s">
        <v>13641</v>
      </c>
      <c r="J2764" t="s">
        <v>13642</v>
      </c>
      <c r="K2764">
        <v>280</v>
      </c>
      <c r="L2764">
        <v>6300</v>
      </c>
      <c r="M2764">
        <v>37.5</v>
      </c>
      <c r="N2764">
        <v>22</v>
      </c>
      <c r="O2764">
        <v>4</v>
      </c>
      <c r="P2764">
        <v>60</v>
      </c>
      <c r="Q2764">
        <v>20</v>
      </c>
      <c r="R2764">
        <v>29.5</v>
      </c>
      <c r="S2764" t="s">
        <v>24</v>
      </c>
      <c r="T2764">
        <v>0</v>
      </c>
      <c r="U2764">
        <v>10</v>
      </c>
      <c r="V2764" t="str">
        <f t="shared" si="44"/>
        <v>NÃO</v>
      </c>
    </row>
    <row r="2765" spans="1:22" x14ac:dyDescent="0.25">
      <c r="A2765" t="s">
        <v>13643</v>
      </c>
      <c r="B2765" t="s">
        <v>13644</v>
      </c>
      <c r="C2765" t="s">
        <v>13645</v>
      </c>
      <c r="D2765" t="s">
        <v>2513</v>
      </c>
      <c r="E2765" t="s">
        <v>614</v>
      </c>
      <c r="G2765">
        <v>12</v>
      </c>
      <c r="H2765" s="1" t="s">
        <v>24</v>
      </c>
      <c r="I2765" t="s">
        <v>13646</v>
      </c>
      <c r="J2765" t="s">
        <v>13647</v>
      </c>
      <c r="K2765">
        <v>300</v>
      </c>
      <c r="L2765">
        <v>4300</v>
      </c>
      <c r="M2765">
        <v>39</v>
      </c>
      <c r="N2765">
        <v>24</v>
      </c>
      <c r="O2765">
        <v>4</v>
      </c>
      <c r="P2765">
        <v>60</v>
      </c>
      <c r="Q2765">
        <v>20</v>
      </c>
      <c r="R2765">
        <v>29.5</v>
      </c>
      <c r="S2765" t="s">
        <v>24</v>
      </c>
      <c r="T2765">
        <v>0</v>
      </c>
      <c r="U2765">
        <v>10</v>
      </c>
      <c r="V2765" t="str">
        <f t="shared" si="44"/>
        <v>NÃO</v>
      </c>
    </row>
    <row r="2766" spans="1:22" x14ac:dyDescent="0.25">
      <c r="A2766" t="s">
        <v>13648</v>
      </c>
      <c r="B2766" t="s">
        <v>13649</v>
      </c>
      <c r="C2766" t="s">
        <v>13650</v>
      </c>
      <c r="D2766" t="s">
        <v>2513</v>
      </c>
      <c r="E2766" t="s">
        <v>614</v>
      </c>
      <c r="G2766">
        <v>18</v>
      </c>
      <c r="H2766" s="1" t="s">
        <v>24</v>
      </c>
      <c r="I2766" t="s">
        <v>13651</v>
      </c>
      <c r="J2766" t="s">
        <v>13652</v>
      </c>
      <c r="K2766">
        <v>800</v>
      </c>
      <c r="L2766">
        <v>15100</v>
      </c>
      <c r="M2766">
        <v>28.5</v>
      </c>
      <c r="N2766">
        <v>18</v>
      </c>
      <c r="O2766">
        <v>17</v>
      </c>
      <c r="P2766">
        <v>50</v>
      </c>
      <c r="Q2766">
        <v>40</v>
      </c>
      <c r="R2766">
        <v>59.5</v>
      </c>
      <c r="S2766" t="s">
        <v>24</v>
      </c>
      <c r="T2766">
        <v>0</v>
      </c>
      <c r="U2766">
        <v>10</v>
      </c>
      <c r="V2766" t="str">
        <f t="shared" si="44"/>
        <v>NÃO</v>
      </c>
    </row>
    <row r="2767" spans="1:22" x14ac:dyDescent="0.25">
      <c r="A2767" t="s">
        <v>13653</v>
      </c>
      <c r="B2767" t="s">
        <v>13654</v>
      </c>
      <c r="C2767" t="s">
        <v>13655</v>
      </c>
      <c r="D2767" t="s">
        <v>2513</v>
      </c>
      <c r="E2767" t="s">
        <v>614</v>
      </c>
      <c r="G2767">
        <v>12</v>
      </c>
      <c r="H2767" s="1" t="s">
        <v>24</v>
      </c>
      <c r="I2767" t="s">
        <v>13656</v>
      </c>
      <c r="J2767" t="s">
        <v>13657</v>
      </c>
      <c r="K2767">
        <v>950</v>
      </c>
      <c r="L2767">
        <v>12100</v>
      </c>
      <c r="M2767">
        <v>30</v>
      </c>
      <c r="N2767">
        <v>20</v>
      </c>
      <c r="O2767">
        <v>17.5</v>
      </c>
      <c r="P2767">
        <v>50</v>
      </c>
      <c r="Q2767">
        <v>40</v>
      </c>
      <c r="R2767">
        <v>59.5</v>
      </c>
      <c r="S2767" t="s">
        <v>24</v>
      </c>
      <c r="T2767">
        <v>0</v>
      </c>
      <c r="U2767">
        <v>10</v>
      </c>
      <c r="V2767" t="str">
        <f t="shared" si="44"/>
        <v>NÃO</v>
      </c>
    </row>
    <row r="2768" spans="1:22" x14ac:dyDescent="0.25">
      <c r="A2768" t="s">
        <v>13658</v>
      </c>
      <c r="B2768" t="s">
        <v>13659</v>
      </c>
      <c r="C2768" t="s">
        <v>13660</v>
      </c>
      <c r="D2768" t="s">
        <v>2513</v>
      </c>
      <c r="E2768" t="s">
        <v>614</v>
      </c>
      <c r="G2768">
        <v>8</v>
      </c>
      <c r="H2768" s="1" t="s">
        <v>24</v>
      </c>
      <c r="I2768" t="s">
        <v>13661</v>
      </c>
      <c r="J2768" t="s">
        <v>13662</v>
      </c>
      <c r="K2768">
        <v>1100</v>
      </c>
      <c r="L2768">
        <v>9500</v>
      </c>
      <c r="M2768">
        <v>35</v>
      </c>
      <c r="N2768">
        <v>22</v>
      </c>
      <c r="O2768">
        <v>19</v>
      </c>
      <c r="P2768">
        <v>50</v>
      </c>
      <c r="Q2768">
        <v>40</v>
      </c>
      <c r="R2768">
        <v>59.5</v>
      </c>
      <c r="S2768" t="s">
        <v>24</v>
      </c>
      <c r="T2768">
        <v>0</v>
      </c>
      <c r="U2768">
        <v>10</v>
      </c>
      <c r="V2768" t="str">
        <f t="shared" si="44"/>
        <v>NÃO</v>
      </c>
    </row>
    <row r="2769" spans="1:22" x14ac:dyDescent="0.25">
      <c r="A2769" t="s">
        <v>13663</v>
      </c>
      <c r="B2769" t="s">
        <v>13664</v>
      </c>
      <c r="C2769" t="s">
        <v>13665</v>
      </c>
      <c r="D2769" t="s">
        <v>12272</v>
      </c>
      <c r="E2769" t="s">
        <v>8852</v>
      </c>
      <c r="G2769">
        <v>8</v>
      </c>
      <c r="H2769" s="1" t="s">
        <v>24</v>
      </c>
      <c r="I2769" t="s">
        <v>13666</v>
      </c>
      <c r="J2769" t="s">
        <v>13667</v>
      </c>
      <c r="K2769">
        <v>635</v>
      </c>
      <c r="L2769">
        <v>6300</v>
      </c>
      <c r="M2769">
        <v>37</v>
      </c>
      <c r="N2769">
        <v>22</v>
      </c>
      <c r="O2769">
        <v>5</v>
      </c>
      <c r="P2769">
        <v>31.5</v>
      </c>
      <c r="Q2769">
        <v>37.5</v>
      </c>
      <c r="R2769">
        <v>22.5</v>
      </c>
      <c r="S2769" t="s">
        <v>24</v>
      </c>
      <c r="T2769">
        <v>2</v>
      </c>
      <c r="U2769">
        <v>10</v>
      </c>
      <c r="V2769" t="str">
        <f t="shared" si="44"/>
        <v>NÃO</v>
      </c>
    </row>
    <row r="2770" spans="1:22" x14ac:dyDescent="0.25">
      <c r="A2770" t="s">
        <v>13668</v>
      </c>
      <c r="B2770" t="s">
        <v>13669</v>
      </c>
      <c r="C2770" t="s">
        <v>13670</v>
      </c>
      <c r="D2770" t="s">
        <v>12272</v>
      </c>
      <c r="E2770" t="s">
        <v>8869</v>
      </c>
      <c r="G2770">
        <v>12</v>
      </c>
      <c r="H2770" s="1" t="s">
        <v>47</v>
      </c>
      <c r="I2770" t="s">
        <v>13671</v>
      </c>
      <c r="J2770" t="s">
        <v>13672</v>
      </c>
      <c r="K2770">
        <v>22</v>
      </c>
      <c r="L2770">
        <v>264</v>
      </c>
      <c r="M2770">
        <v>0.01</v>
      </c>
      <c r="N2770">
        <v>2.5</v>
      </c>
      <c r="O2770">
        <v>18</v>
      </c>
      <c r="P2770">
        <v>20</v>
      </c>
      <c r="Q2770">
        <v>20</v>
      </c>
      <c r="R2770">
        <v>16.5</v>
      </c>
      <c r="S2770" t="s">
        <v>24</v>
      </c>
      <c r="T2770">
        <v>2</v>
      </c>
      <c r="U2770">
        <v>10</v>
      </c>
      <c r="V2770" t="str">
        <f t="shared" si="44"/>
        <v>SIM</v>
      </c>
    </row>
    <row r="2771" spans="1:22" x14ac:dyDescent="0.25">
      <c r="A2771" t="s">
        <v>13673</v>
      </c>
      <c r="B2771" t="s">
        <v>13674</v>
      </c>
      <c r="C2771" t="s">
        <v>13675</v>
      </c>
      <c r="D2771" t="s">
        <v>12272</v>
      </c>
      <c r="E2771" t="s">
        <v>12278</v>
      </c>
      <c r="G2771">
        <v>12</v>
      </c>
      <c r="H2771" s="1" t="s">
        <v>47</v>
      </c>
      <c r="I2771" t="s">
        <v>13676</v>
      </c>
      <c r="J2771" t="s">
        <v>13677</v>
      </c>
      <c r="K2771">
        <v>33</v>
      </c>
      <c r="L2771">
        <v>396</v>
      </c>
      <c r="M2771">
        <v>0.02</v>
      </c>
      <c r="N2771">
        <v>2</v>
      </c>
      <c r="O2771">
        <v>21</v>
      </c>
      <c r="P2771">
        <v>17.5</v>
      </c>
      <c r="Q2771">
        <v>23</v>
      </c>
      <c r="R2771">
        <v>13.5</v>
      </c>
      <c r="S2771" t="s">
        <v>24</v>
      </c>
      <c r="T2771">
        <v>2</v>
      </c>
      <c r="U2771">
        <v>12</v>
      </c>
      <c r="V2771" t="str">
        <f t="shared" si="44"/>
        <v>SIM</v>
      </c>
    </row>
    <row r="2772" spans="1:22" x14ac:dyDescent="0.25">
      <c r="A2772" t="s">
        <v>13678</v>
      </c>
      <c r="B2772" t="s">
        <v>13679</v>
      </c>
      <c r="C2772" t="s">
        <v>13680</v>
      </c>
      <c r="D2772" t="s">
        <v>12272</v>
      </c>
      <c r="E2772" t="s">
        <v>8869</v>
      </c>
      <c r="G2772">
        <v>12</v>
      </c>
      <c r="H2772" s="1" t="s">
        <v>47</v>
      </c>
      <c r="I2772" t="s">
        <v>13681</v>
      </c>
      <c r="J2772" t="s">
        <v>13682</v>
      </c>
      <c r="K2772">
        <v>22</v>
      </c>
      <c r="L2772">
        <v>264</v>
      </c>
      <c r="M2772">
        <v>0.01</v>
      </c>
      <c r="N2772">
        <v>4</v>
      </c>
      <c r="O2772">
        <v>17.8</v>
      </c>
      <c r="P2772">
        <v>20</v>
      </c>
      <c r="Q2772">
        <v>20</v>
      </c>
      <c r="R2772">
        <v>23.5</v>
      </c>
      <c r="S2772" t="s">
        <v>24</v>
      </c>
      <c r="T2772">
        <v>2</v>
      </c>
      <c r="U2772">
        <v>10</v>
      </c>
      <c r="V2772" t="str">
        <f t="shared" si="44"/>
        <v>SIM</v>
      </c>
    </row>
    <row r="2773" spans="1:22" x14ac:dyDescent="0.25">
      <c r="A2773" t="s">
        <v>13683</v>
      </c>
      <c r="B2773" t="s">
        <v>13684</v>
      </c>
      <c r="C2773" t="s">
        <v>13685</v>
      </c>
      <c r="D2773" t="s">
        <v>12272</v>
      </c>
      <c r="E2773" t="s">
        <v>8869</v>
      </c>
      <c r="G2773">
        <v>60</v>
      </c>
      <c r="H2773" s="1" t="s">
        <v>24</v>
      </c>
      <c r="I2773" t="s">
        <v>13686</v>
      </c>
      <c r="J2773" t="s">
        <v>13687</v>
      </c>
      <c r="K2773">
        <v>75</v>
      </c>
      <c r="L2773">
        <v>7300</v>
      </c>
      <c r="M2773">
        <v>3.5</v>
      </c>
      <c r="N2773">
        <v>6</v>
      </c>
      <c r="O2773">
        <v>36.5</v>
      </c>
      <c r="P2773">
        <v>27</v>
      </c>
      <c r="Q2773">
        <v>39</v>
      </c>
      <c r="R2773">
        <v>45</v>
      </c>
      <c r="S2773" t="s">
        <v>24</v>
      </c>
      <c r="T2773">
        <v>2</v>
      </c>
      <c r="U2773">
        <v>10</v>
      </c>
      <c r="V2773" t="str">
        <f t="shared" si="44"/>
        <v>NÃO</v>
      </c>
    </row>
    <row r="2774" spans="1:22" x14ac:dyDescent="0.25">
      <c r="A2774" t="s">
        <v>13688</v>
      </c>
      <c r="B2774" t="s">
        <v>13689</v>
      </c>
      <c r="C2774" t="s">
        <v>13690</v>
      </c>
      <c r="D2774" t="s">
        <v>12272</v>
      </c>
      <c r="E2774" t="s">
        <v>8863</v>
      </c>
      <c r="G2774">
        <v>48</v>
      </c>
      <c r="H2774" s="1" t="s">
        <v>24</v>
      </c>
      <c r="I2774" t="s">
        <v>13691</v>
      </c>
      <c r="J2774" t="s">
        <v>13692</v>
      </c>
      <c r="K2774">
        <v>73</v>
      </c>
      <c r="L2774">
        <v>5700</v>
      </c>
      <c r="M2774">
        <v>2.5</v>
      </c>
      <c r="N2774">
        <v>8</v>
      </c>
      <c r="O2774">
        <v>25</v>
      </c>
      <c r="P2774">
        <v>27.5</v>
      </c>
      <c r="Q2774">
        <v>28.5</v>
      </c>
      <c r="R2774">
        <v>28</v>
      </c>
      <c r="S2774" t="s">
        <v>24</v>
      </c>
      <c r="T2774">
        <v>2</v>
      </c>
      <c r="U2774">
        <v>8</v>
      </c>
      <c r="V2774" t="str">
        <f t="shared" si="44"/>
        <v>NÃO</v>
      </c>
    </row>
    <row r="2775" spans="1:22" x14ac:dyDescent="0.25">
      <c r="A2775" t="s">
        <v>13693</v>
      </c>
      <c r="B2775" t="s">
        <v>13694</v>
      </c>
      <c r="C2775" t="s">
        <v>13695</v>
      </c>
      <c r="D2775" t="s">
        <v>12272</v>
      </c>
      <c r="E2775" t="s">
        <v>8863</v>
      </c>
      <c r="G2775">
        <v>24</v>
      </c>
      <c r="H2775" s="1" t="s">
        <v>24</v>
      </c>
      <c r="I2775" t="s">
        <v>13696</v>
      </c>
      <c r="J2775" t="s">
        <v>13697</v>
      </c>
      <c r="K2775">
        <v>65</v>
      </c>
      <c r="L2775">
        <v>3800</v>
      </c>
      <c r="M2775">
        <v>6</v>
      </c>
      <c r="N2775">
        <v>11</v>
      </c>
      <c r="O2775">
        <v>36.5</v>
      </c>
      <c r="P2775">
        <v>24.5</v>
      </c>
      <c r="Q2775">
        <v>39</v>
      </c>
      <c r="R2775">
        <v>53</v>
      </c>
      <c r="S2775" t="s">
        <v>24</v>
      </c>
      <c r="T2775">
        <v>2</v>
      </c>
      <c r="U2775">
        <v>8</v>
      </c>
      <c r="V2775" t="str">
        <f t="shared" si="44"/>
        <v>NÃO</v>
      </c>
    </row>
    <row r="2776" spans="1:22" x14ac:dyDescent="0.25">
      <c r="A2776" t="s">
        <v>13698</v>
      </c>
      <c r="B2776" t="s">
        <v>13699</v>
      </c>
      <c r="C2776" t="s">
        <v>13700</v>
      </c>
      <c r="D2776" t="s">
        <v>12272</v>
      </c>
      <c r="E2776" t="s">
        <v>9065</v>
      </c>
      <c r="G2776">
        <v>60</v>
      </c>
      <c r="H2776" s="1" t="s">
        <v>24</v>
      </c>
      <c r="I2776" t="s">
        <v>13701</v>
      </c>
      <c r="J2776" t="s">
        <v>13702</v>
      </c>
      <c r="K2776">
        <v>10</v>
      </c>
      <c r="L2776">
        <v>1000</v>
      </c>
      <c r="M2776">
        <v>1.4</v>
      </c>
      <c r="N2776">
        <v>7</v>
      </c>
      <c r="O2776">
        <v>10</v>
      </c>
      <c r="P2776">
        <v>11.5</v>
      </c>
      <c r="Q2776">
        <v>23.5</v>
      </c>
      <c r="R2776">
        <v>10.5</v>
      </c>
      <c r="S2776" t="s">
        <v>24</v>
      </c>
      <c r="T2776">
        <v>2</v>
      </c>
      <c r="U2776">
        <v>10</v>
      </c>
      <c r="V2776" t="str">
        <f t="shared" si="44"/>
        <v>NÃO</v>
      </c>
    </row>
    <row r="2777" spans="1:22" x14ac:dyDescent="0.25">
      <c r="A2777" t="s">
        <v>13703</v>
      </c>
      <c r="B2777" t="s">
        <v>13704</v>
      </c>
      <c r="C2777" t="s">
        <v>13705</v>
      </c>
      <c r="D2777" t="s">
        <v>12272</v>
      </c>
      <c r="E2777" t="s">
        <v>9065</v>
      </c>
      <c r="G2777">
        <v>60</v>
      </c>
      <c r="H2777" s="1" t="s">
        <v>24</v>
      </c>
      <c r="I2777" t="s">
        <v>13706</v>
      </c>
      <c r="J2777" t="s">
        <v>13707</v>
      </c>
      <c r="K2777">
        <v>41</v>
      </c>
      <c r="L2777">
        <v>3700</v>
      </c>
      <c r="M2777">
        <v>2</v>
      </c>
      <c r="N2777">
        <v>13.4</v>
      </c>
      <c r="O2777">
        <v>18.2</v>
      </c>
      <c r="P2777">
        <v>20.5</v>
      </c>
      <c r="Q2777">
        <v>44</v>
      </c>
      <c r="R2777">
        <v>19.5</v>
      </c>
      <c r="S2777" t="s">
        <v>24</v>
      </c>
      <c r="T2777">
        <v>2</v>
      </c>
      <c r="U2777">
        <v>10</v>
      </c>
      <c r="V2777" t="str">
        <f t="shared" si="44"/>
        <v>NÃO</v>
      </c>
    </row>
    <row r="2778" spans="1:22" x14ac:dyDescent="0.25">
      <c r="A2778" t="s">
        <v>13708</v>
      </c>
      <c r="B2778" t="s">
        <v>13709</v>
      </c>
      <c r="C2778" t="s">
        <v>13710</v>
      </c>
      <c r="D2778" t="s">
        <v>12272</v>
      </c>
      <c r="E2778" t="s">
        <v>10203</v>
      </c>
      <c r="F2778" t="s">
        <v>105</v>
      </c>
      <c r="G2778">
        <v>12</v>
      </c>
      <c r="H2778" s="1" t="s">
        <v>47</v>
      </c>
      <c r="I2778" t="s">
        <v>13711</v>
      </c>
      <c r="J2778" t="s">
        <v>13712</v>
      </c>
      <c r="K2778">
        <v>358</v>
      </c>
      <c r="L2778">
        <v>4800</v>
      </c>
      <c r="M2778">
        <v>9</v>
      </c>
      <c r="N2778">
        <v>12</v>
      </c>
      <c r="O2778">
        <v>13.4</v>
      </c>
      <c r="P2778">
        <v>33</v>
      </c>
      <c r="Q2778">
        <v>41</v>
      </c>
      <c r="R2778">
        <v>16</v>
      </c>
      <c r="S2778" t="s">
        <v>24</v>
      </c>
      <c r="T2778">
        <v>2</v>
      </c>
      <c r="U2778">
        <v>10</v>
      </c>
      <c r="V2778" t="str">
        <f t="shared" si="44"/>
        <v>SIM</v>
      </c>
    </row>
    <row r="2779" spans="1:22" x14ac:dyDescent="0.25">
      <c r="A2779" t="s">
        <v>13713</v>
      </c>
      <c r="B2779" t="s">
        <v>13714</v>
      </c>
      <c r="C2779" t="s">
        <v>13715</v>
      </c>
      <c r="D2779" t="s">
        <v>12272</v>
      </c>
      <c r="E2779" t="s">
        <v>10203</v>
      </c>
      <c r="F2779" t="s">
        <v>105</v>
      </c>
      <c r="G2779">
        <v>6</v>
      </c>
      <c r="H2779" s="1" t="s">
        <v>47</v>
      </c>
      <c r="I2779" t="s">
        <v>13716</v>
      </c>
      <c r="J2779" t="s">
        <v>13717</v>
      </c>
      <c r="K2779">
        <v>450</v>
      </c>
      <c r="L2779">
        <v>2700</v>
      </c>
      <c r="M2779">
        <v>7</v>
      </c>
      <c r="N2779">
        <v>11</v>
      </c>
      <c r="O2779">
        <v>12.5</v>
      </c>
      <c r="P2779">
        <v>29</v>
      </c>
      <c r="Q2779">
        <v>32.200000000000003</v>
      </c>
      <c r="R2779">
        <v>29</v>
      </c>
      <c r="S2779" t="s">
        <v>24</v>
      </c>
      <c r="T2779">
        <v>2</v>
      </c>
      <c r="U2779">
        <v>10</v>
      </c>
      <c r="V2779" t="str">
        <f t="shared" si="44"/>
        <v>SIM</v>
      </c>
    </row>
    <row r="2780" spans="1:22" x14ac:dyDescent="0.25">
      <c r="A2780" t="s">
        <v>13718</v>
      </c>
      <c r="B2780" t="s">
        <v>13719</v>
      </c>
      <c r="C2780" t="s">
        <v>13720</v>
      </c>
      <c r="D2780" t="s">
        <v>12272</v>
      </c>
      <c r="E2780" t="s">
        <v>10203</v>
      </c>
      <c r="F2780" t="s">
        <v>105</v>
      </c>
      <c r="G2780">
        <v>12</v>
      </c>
      <c r="H2780" s="1" t="s">
        <v>24</v>
      </c>
      <c r="I2780" t="s">
        <v>13721</v>
      </c>
      <c r="J2780" t="s">
        <v>13722</v>
      </c>
      <c r="K2780">
        <v>737</v>
      </c>
      <c r="L2780">
        <v>10800</v>
      </c>
      <c r="M2780">
        <v>13.5</v>
      </c>
      <c r="N2780">
        <v>16</v>
      </c>
      <c r="O2780">
        <v>21</v>
      </c>
      <c r="P2780">
        <v>43.8</v>
      </c>
      <c r="Q2780">
        <v>58</v>
      </c>
      <c r="R2780">
        <v>23.3</v>
      </c>
      <c r="S2780" t="s">
        <v>24</v>
      </c>
      <c r="T2780">
        <v>2</v>
      </c>
      <c r="U2780">
        <v>10</v>
      </c>
      <c r="V2780" t="str">
        <f t="shared" si="44"/>
        <v>NÃO</v>
      </c>
    </row>
    <row r="2781" spans="1:22" x14ac:dyDescent="0.25">
      <c r="A2781" t="s">
        <v>13723</v>
      </c>
      <c r="B2781" t="s">
        <v>13724</v>
      </c>
      <c r="C2781" t="s">
        <v>13725</v>
      </c>
      <c r="D2781" t="s">
        <v>88</v>
      </c>
      <c r="E2781" t="s">
        <v>29</v>
      </c>
      <c r="F2781" t="s">
        <v>30</v>
      </c>
      <c r="G2781">
        <v>12</v>
      </c>
      <c r="H2781" s="1" t="s">
        <v>24</v>
      </c>
      <c r="I2781" t="s">
        <v>13726</v>
      </c>
      <c r="J2781" t="s">
        <v>13727</v>
      </c>
      <c r="K2781">
        <v>153</v>
      </c>
      <c r="L2781">
        <v>1834</v>
      </c>
      <c r="M2781">
        <v>9.1999999999999993</v>
      </c>
      <c r="N2781">
        <v>14</v>
      </c>
      <c r="O2781">
        <v>26.2</v>
      </c>
      <c r="P2781">
        <v>56.5</v>
      </c>
      <c r="Q2781">
        <v>29.2</v>
      </c>
      <c r="R2781">
        <v>29.6</v>
      </c>
      <c r="S2781" t="s">
        <v>24</v>
      </c>
      <c r="T2781">
        <v>0</v>
      </c>
      <c r="U2781">
        <v>10</v>
      </c>
      <c r="V2781" t="str">
        <f t="shared" si="44"/>
        <v>NÃO</v>
      </c>
    </row>
    <row r="2782" spans="1:22" x14ac:dyDescent="0.25">
      <c r="A2782" t="s">
        <v>13728</v>
      </c>
      <c r="B2782" t="s">
        <v>13729</v>
      </c>
      <c r="C2782" t="s">
        <v>13730</v>
      </c>
      <c r="D2782" t="s">
        <v>88</v>
      </c>
      <c r="E2782" t="s">
        <v>29</v>
      </c>
      <c r="F2782" t="s">
        <v>30</v>
      </c>
      <c r="G2782">
        <v>12</v>
      </c>
      <c r="H2782" s="1" t="s">
        <v>24</v>
      </c>
      <c r="I2782" t="s">
        <v>13731</v>
      </c>
      <c r="J2782" t="s">
        <v>13732</v>
      </c>
      <c r="K2782">
        <v>132</v>
      </c>
      <c r="L2782">
        <v>1586</v>
      </c>
      <c r="M2782">
        <v>12.3</v>
      </c>
      <c r="N2782">
        <v>12.3</v>
      </c>
      <c r="O2782">
        <v>15.2</v>
      </c>
      <c r="P2782">
        <v>43</v>
      </c>
      <c r="Q2782">
        <v>29</v>
      </c>
      <c r="R2782">
        <v>31.9</v>
      </c>
      <c r="S2782" t="s">
        <v>24</v>
      </c>
      <c r="T2782">
        <v>0</v>
      </c>
      <c r="U2782">
        <v>10</v>
      </c>
      <c r="V2782" t="str">
        <f t="shared" si="44"/>
        <v>NÃO</v>
      </c>
    </row>
    <row r="2783" spans="1:22" x14ac:dyDescent="0.25">
      <c r="A2783" t="s">
        <v>13733</v>
      </c>
      <c r="B2783" t="s">
        <v>13734</v>
      </c>
      <c r="C2783" t="s">
        <v>13735</v>
      </c>
      <c r="D2783" t="s">
        <v>88</v>
      </c>
      <c r="E2783" t="s">
        <v>29</v>
      </c>
      <c r="F2783" t="s">
        <v>30</v>
      </c>
      <c r="G2783">
        <v>12</v>
      </c>
      <c r="H2783" s="1" t="s">
        <v>24</v>
      </c>
      <c r="I2783" t="s">
        <v>13736</v>
      </c>
      <c r="J2783" t="s">
        <v>13737</v>
      </c>
      <c r="K2783">
        <v>151</v>
      </c>
      <c r="L2783">
        <v>1816</v>
      </c>
      <c r="M2783">
        <v>12.3</v>
      </c>
      <c r="N2783">
        <v>12.3</v>
      </c>
      <c r="O2783">
        <v>20.100000000000001</v>
      </c>
      <c r="P2783">
        <v>43</v>
      </c>
      <c r="Q2783">
        <v>29</v>
      </c>
      <c r="R2783">
        <v>40.799999999999997</v>
      </c>
      <c r="S2783" t="s">
        <v>24</v>
      </c>
      <c r="T2783">
        <v>0</v>
      </c>
      <c r="U2783">
        <v>10</v>
      </c>
      <c r="V2783" t="str">
        <f t="shared" si="44"/>
        <v>NÃO</v>
      </c>
    </row>
    <row r="2784" spans="1:22" x14ac:dyDescent="0.25">
      <c r="A2784" t="s">
        <v>13738</v>
      </c>
      <c r="B2784" t="s">
        <v>13739</v>
      </c>
      <c r="C2784" t="s">
        <v>13740</v>
      </c>
      <c r="D2784" t="s">
        <v>88</v>
      </c>
      <c r="E2784" t="s">
        <v>29</v>
      </c>
      <c r="F2784" t="s">
        <v>30</v>
      </c>
      <c r="G2784">
        <v>12</v>
      </c>
      <c r="H2784" s="1" t="s">
        <v>24</v>
      </c>
      <c r="I2784" t="s">
        <v>13741</v>
      </c>
      <c r="J2784" t="s">
        <v>13742</v>
      </c>
      <c r="K2784">
        <v>156</v>
      </c>
      <c r="L2784">
        <v>1870</v>
      </c>
      <c r="M2784">
        <v>12.3</v>
      </c>
      <c r="N2784">
        <v>12.3</v>
      </c>
      <c r="O2784">
        <v>15.2</v>
      </c>
      <c r="P2784">
        <v>54</v>
      </c>
      <c r="Q2784">
        <v>40</v>
      </c>
      <c r="R2784">
        <v>19</v>
      </c>
      <c r="S2784" t="s">
        <v>24</v>
      </c>
      <c r="T2784">
        <v>0</v>
      </c>
      <c r="U2784">
        <v>10</v>
      </c>
      <c r="V2784" t="str">
        <f t="shared" si="44"/>
        <v>NÃO</v>
      </c>
    </row>
    <row r="2785" spans="1:22" x14ac:dyDescent="0.25">
      <c r="A2785" t="s">
        <v>13743</v>
      </c>
      <c r="B2785" t="s">
        <v>13744</v>
      </c>
      <c r="C2785" t="s">
        <v>13745</v>
      </c>
      <c r="D2785" t="s">
        <v>88</v>
      </c>
      <c r="E2785" t="s">
        <v>29</v>
      </c>
      <c r="F2785" t="s">
        <v>30</v>
      </c>
      <c r="G2785">
        <v>12</v>
      </c>
      <c r="H2785" s="1" t="s">
        <v>24</v>
      </c>
      <c r="I2785" t="s">
        <v>13746</v>
      </c>
      <c r="J2785" t="s">
        <v>13747</v>
      </c>
      <c r="K2785">
        <v>124</v>
      </c>
      <c r="L2785">
        <v>1490</v>
      </c>
      <c r="M2785">
        <v>18</v>
      </c>
      <c r="N2785">
        <v>18</v>
      </c>
      <c r="O2785">
        <v>24.6</v>
      </c>
      <c r="P2785">
        <v>44.5</v>
      </c>
      <c r="Q2785">
        <v>33.1</v>
      </c>
      <c r="R2785">
        <v>26.8</v>
      </c>
      <c r="S2785" t="s">
        <v>24</v>
      </c>
      <c r="T2785">
        <v>0</v>
      </c>
      <c r="U2785">
        <v>10</v>
      </c>
      <c r="V2785" t="str">
        <f t="shared" si="44"/>
        <v>NÃO</v>
      </c>
    </row>
    <row r="2786" spans="1:22" x14ac:dyDescent="0.25">
      <c r="A2786" t="s">
        <v>13748</v>
      </c>
      <c r="B2786" t="s">
        <v>13749</v>
      </c>
      <c r="C2786" t="s">
        <v>13750</v>
      </c>
      <c r="D2786" t="s">
        <v>88</v>
      </c>
      <c r="E2786" t="s">
        <v>29</v>
      </c>
      <c r="F2786" t="s">
        <v>30</v>
      </c>
      <c r="G2786">
        <v>12</v>
      </c>
      <c r="H2786" s="1" t="s">
        <v>24</v>
      </c>
      <c r="I2786" t="s">
        <v>13751</v>
      </c>
      <c r="J2786" t="s">
        <v>13752</v>
      </c>
      <c r="K2786">
        <v>111</v>
      </c>
      <c r="L2786">
        <v>1334</v>
      </c>
      <c r="M2786">
        <v>11.3</v>
      </c>
      <c r="N2786">
        <v>11.3</v>
      </c>
      <c r="O2786">
        <v>23.4</v>
      </c>
      <c r="P2786">
        <v>35.1</v>
      </c>
      <c r="Q2786">
        <v>23</v>
      </c>
      <c r="R2786">
        <v>48.8</v>
      </c>
      <c r="S2786" t="s">
        <v>24</v>
      </c>
      <c r="T2786">
        <v>0</v>
      </c>
      <c r="U2786">
        <v>10</v>
      </c>
      <c r="V2786" t="str">
        <f t="shared" si="44"/>
        <v>NÃO</v>
      </c>
    </row>
    <row r="2787" spans="1:22" x14ac:dyDescent="0.25">
      <c r="A2787" t="s">
        <v>13753</v>
      </c>
      <c r="B2787" t="s">
        <v>13754</v>
      </c>
      <c r="C2787" t="s">
        <v>13755</v>
      </c>
      <c r="D2787" t="s">
        <v>88</v>
      </c>
      <c r="E2787" t="s">
        <v>29</v>
      </c>
      <c r="F2787" t="s">
        <v>30</v>
      </c>
      <c r="G2787">
        <v>12</v>
      </c>
      <c r="H2787" s="1" t="s">
        <v>24</v>
      </c>
      <c r="I2787" t="s">
        <v>13756</v>
      </c>
      <c r="J2787" t="s">
        <v>13757</v>
      </c>
      <c r="K2787">
        <v>90</v>
      </c>
      <c r="L2787">
        <v>1080</v>
      </c>
      <c r="M2787">
        <v>11.3</v>
      </c>
      <c r="N2787">
        <v>11.3</v>
      </c>
      <c r="O2787">
        <v>18.3</v>
      </c>
      <c r="P2787">
        <v>35</v>
      </c>
      <c r="Q2787">
        <v>23.5</v>
      </c>
      <c r="R2787">
        <v>38.200000000000003</v>
      </c>
      <c r="S2787" t="s">
        <v>24</v>
      </c>
      <c r="T2787">
        <v>0</v>
      </c>
      <c r="U2787">
        <v>10</v>
      </c>
      <c r="V2787" t="str">
        <f t="shared" si="44"/>
        <v>NÃO</v>
      </c>
    </row>
    <row r="2788" spans="1:22" x14ac:dyDescent="0.25">
      <c r="A2788" t="s">
        <v>13758</v>
      </c>
      <c r="B2788" t="s">
        <v>13759</v>
      </c>
      <c r="C2788" t="s">
        <v>13760</v>
      </c>
      <c r="D2788" t="s">
        <v>88</v>
      </c>
      <c r="E2788" t="s">
        <v>29</v>
      </c>
      <c r="F2788" t="s">
        <v>30</v>
      </c>
      <c r="G2788">
        <v>12</v>
      </c>
      <c r="H2788" s="1" t="s">
        <v>24</v>
      </c>
      <c r="I2788" t="s">
        <v>13761</v>
      </c>
      <c r="J2788" t="s">
        <v>13762</v>
      </c>
      <c r="K2788">
        <v>79</v>
      </c>
      <c r="L2788">
        <v>944</v>
      </c>
      <c r="M2788">
        <v>11.3</v>
      </c>
      <c r="N2788">
        <v>11.3</v>
      </c>
      <c r="O2788">
        <v>13.2</v>
      </c>
      <c r="P2788">
        <v>35</v>
      </c>
      <c r="Q2788">
        <v>23.5</v>
      </c>
      <c r="R2788">
        <v>29.7</v>
      </c>
      <c r="S2788" t="s">
        <v>24</v>
      </c>
      <c r="T2788">
        <v>0</v>
      </c>
      <c r="U2788">
        <v>10</v>
      </c>
      <c r="V2788" t="str">
        <f t="shared" si="44"/>
        <v>NÃO</v>
      </c>
    </row>
    <row r="2789" spans="1:22" x14ac:dyDescent="0.25">
      <c r="A2789" t="s">
        <v>13763</v>
      </c>
      <c r="B2789" t="s">
        <v>13764</v>
      </c>
      <c r="C2789" t="s">
        <v>13765</v>
      </c>
      <c r="D2789" t="s">
        <v>88</v>
      </c>
      <c r="E2789" t="s">
        <v>29</v>
      </c>
      <c r="F2789" t="s">
        <v>30</v>
      </c>
      <c r="G2789">
        <v>12</v>
      </c>
      <c r="H2789" s="1" t="s">
        <v>24</v>
      </c>
      <c r="I2789" t="s">
        <v>13766</v>
      </c>
      <c r="J2789" t="s">
        <v>13767</v>
      </c>
      <c r="K2789">
        <v>101</v>
      </c>
      <c r="L2789">
        <v>1211</v>
      </c>
      <c r="M2789">
        <v>9</v>
      </c>
      <c r="N2789">
        <v>9</v>
      </c>
      <c r="O2789">
        <v>29.2</v>
      </c>
      <c r="P2789">
        <v>56.3</v>
      </c>
      <c r="Q2789">
        <v>19.100000000000001</v>
      </c>
      <c r="R2789">
        <v>32.700000000000003</v>
      </c>
      <c r="S2789" t="s">
        <v>24</v>
      </c>
      <c r="T2789">
        <v>0</v>
      </c>
      <c r="U2789">
        <v>10</v>
      </c>
      <c r="V2789" t="str">
        <f t="shared" si="44"/>
        <v>NÃO</v>
      </c>
    </row>
    <row r="2790" spans="1:22" x14ac:dyDescent="0.25">
      <c r="A2790" t="s">
        <v>13768</v>
      </c>
      <c r="B2790" t="s">
        <v>13769</v>
      </c>
      <c r="C2790" t="s">
        <v>13770</v>
      </c>
      <c r="D2790" t="s">
        <v>88</v>
      </c>
      <c r="E2790" t="s">
        <v>29</v>
      </c>
      <c r="F2790" t="s">
        <v>30</v>
      </c>
      <c r="G2790">
        <v>12</v>
      </c>
      <c r="H2790" s="1" t="s">
        <v>24</v>
      </c>
      <c r="I2790" t="s">
        <v>13771</v>
      </c>
      <c r="J2790" t="s">
        <v>13772</v>
      </c>
      <c r="K2790">
        <v>139</v>
      </c>
      <c r="L2790">
        <v>1666</v>
      </c>
      <c r="M2790">
        <v>14</v>
      </c>
      <c r="N2790">
        <v>14</v>
      </c>
      <c r="O2790">
        <v>21.3</v>
      </c>
      <c r="P2790">
        <v>42.5</v>
      </c>
      <c r="Q2790">
        <v>28.5</v>
      </c>
      <c r="R2790">
        <v>44</v>
      </c>
      <c r="S2790" t="s">
        <v>24</v>
      </c>
      <c r="T2790">
        <v>0</v>
      </c>
      <c r="U2790">
        <v>10</v>
      </c>
      <c r="V2790" t="str">
        <f t="shared" si="44"/>
        <v>NÃO</v>
      </c>
    </row>
    <row r="2791" spans="1:22" x14ac:dyDescent="0.25">
      <c r="A2791" t="s">
        <v>13773</v>
      </c>
      <c r="B2791" t="s">
        <v>13774</v>
      </c>
      <c r="C2791" t="s">
        <v>10435</v>
      </c>
      <c r="D2791" t="s">
        <v>149</v>
      </c>
      <c r="E2791" t="s">
        <v>62</v>
      </c>
      <c r="G2791">
        <v>12</v>
      </c>
      <c r="H2791" s="1" t="s">
        <v>24</v>
      </c>
      <c r="I2791" t="s">
        <v>13775</v>
      </c>
      <c r="J2791" t="s">
        <v>13776</v>
      </c>
      <c r="K2791">
        <v>194</v>
      </c>
      <c r="L2791">
        <v>2328</v>
      </c>
      <c r="M2791">
        <v>29</v>
      </c>
      <c r="N2791">
        <v>21</v>
      </c>
      <c r="O2791">
        <v>28</v>
      </c>
      <c r="P2791">
        <v>29</v>
      </c>
      <c r="Q2791">
        <v>21</v>
      </c>
      <c r="R2791">
        <v>43</v>
      </c>
      <c r="S2791" t="s">
        <v>24</v>
      </c>
      <c r="T2791">
        <v>0</v>
      </c>
      <c r="U2791">
        <v>10</v>
      </c>
      <c r="V2791" t="str">
        <f t="shared" si="44"/>
        <v>NÃO</v>
      </c>
    </row>
    <row r="2792" spans="1:22" x14ac:dyDescent="0.25">
      <c r="A2792" t="s">
        <v>13777</v>
      </c>
      <c r="B2792" t="s">
        <v>13778</v>
      </c>
      <c r="C2792" t="s">
        <v>10420</v>
      </c>
      <c r="D2792" t="s">
        <v>149</v>
      </c>
      <c r="E2792" t="s">
        <v>62</v>
      </c>
      <c r="G2792">
        <v>12</v>
      </c>
      <c r="H2792" s="1" t="s">
        <v>24</v>
      </c>
      <c r="I2792" t="s">
        <v>13779</v>
      </c>
      <c r="J2792" t="s">
        <v>13780</v>
      </c>
      <c r="K2792">
        <v>194</v>
      </c>
      <c r="L2792">
        <v>2328</v>
      </c>
      <c r="M2792">
        <v>29</v>
      </c>
      <c r="N2792">
        <v>21</v>
      </c>
      <c r="O2792">
        <v>28</v>
      </c>
      <c r="P2792">
        <v>29</v>
      </c>
      <c r="Q2792">
        <v>21</v>
      </c>
      <c r="R2792">
        <v>43</v>
      </c>
      <c r="S2792" t="s">
        <v>24</v>
      </c>
      <c r="T2792">
        <v>0</v>
      </c>
      <c r="U2792">
        <v>10</v>
      </c>
      <c r="V2792" t="str">
        <f t="shared" si="44"/>
        <v>NÃO</v>
      </c>
    </row>
    <row r="2793" spans="1:22" x14ac:dyDescent="0.25">
      <c r="A2793" t="s">
        <v>13781</v>
      </c>
      <c r="B2793" t="s">
        <v>13782</v>
      </c>
      <c r="C2793" t="s">
        <v>1219</v>
      </c>
      <c r="D2793" t="s">
        <v>149</v>
      </c>
      <c r="E2793" t="s">
        <v>62</v>
      </c>
      <c r="G2793">
        <v>6</v>
      </c>
      <c r="H2793" s="1" t="s">
        <v>24</v>
      </c>
      <c r="I2793" t="s">
        <v>13783</v>
      </c>
      <c r="J2793" t="s">
        <v>13784</v>
      </c>
      <c r="K2793">
        <v>653</v>
      </c>
      <c r="L2793">
        <v>3918</v>
      </c>
      <c r="M2793">
        <v>36</v>
      </c>
      <c r="N2793">
        <v>27</v>
      </c>
      <c r="O2793">
        <v>28</v>
      </c>
      <c r="P2793">
        <v>36</v>
      </c>
      <c r="Q2793">
        <v>27</v>
      </c>
      <c r="R2793">
        <v>42</v>
      </c>
      <c r="S2793" t="s">
        <v>24</v>
      </c>
      <c r="T2793">
        <v>0</v>
      </c>
      <c r="U2793">
        <v>10</v>
      </c>
      <c r="V2793" t="str">
        <f t="shared" si="44"/>
        <v>NÃO</v>
      </c>
    </row>
    <row r="2794" spans="1:22" x14ac:dyDescent="0.25">
      <c r="A2794" t="s">
        <v>13785</v>
      </c>
      <c r="B2794" t="s">
        <v>13786</v>
      </c>
      <c r="C2794" t="s">
        <v>13787</v>
      </c>
      <c r="D2794" t="s">
        <v>149</v>
      </c>
      <c r="E2794" t="s">
        <v>29</v>
      </c>
      <c r="F2794" t="s">
        <v>30</v>
      </c>
      <c r="G2794">
        <v>12</v>
      </c>
      <c r="H2794" s="1" t="s">
        <v>24</v>
      </c>
      <c r="I2794" t="s">
        <v>13788</v>
      </c>
      <c r="J2794" t="s">
        <v>13789</v>
      </c>
      <c r="K2794">
        <v>148</v>
      </c>
      <c r="L2794">
        <v>1776</v>
      </c>
      <c r="M2794">
        <v>17</v>
      </c>
      <c r="N2794">
        <v>17</v>
      </c>
      <c r="O2794">
        <v>25</v>
      </c>
      <c r="P2794">
        <v>17</v>
      </c>
      <c r="Q2794">
        <v>17</v>
      </c>
      <c r="R2794">
        <v>55</v>
      </c>
      <c r="S2794" t="s">
        <v>24</v>
      </c>
      <c r="T2794">
        <v>0</v>
      </c>
      <c r="U2794">
        <v>10</v>
      </c>
      <c r="V2794" t="str">
        <f t="shared" si="44"/>
        <v>NÃO</v>
      </c>
    </row>
    <row r="2795" spans="1:22" x14ac:dyDescent="0.25">
      <c r="A2795" t="s">
        <v>13790</v>
      </c>
      <c r="B2795" t="s">
        <v>13791</v>
      </c>
      <c r="C2795" t="s">
        <v>13792</v>
      </c>
      <c r="D2795" t="s">
        <v>149</v>
      </c>
      <c r="E2795" t="s">
        <v>62</v>
      </c>
      <c r="G2795">
        <v>12</v>
      </c>
      <c r="H2795" s="1" t="s">
        <v>24</v>
      </c>
      <c r="I2795" t="s">
        <v>13793</v>
      </c>
      <c r="K2795">
        <v>225</v>
      </c>
      <c r="L2795">
        <v>2700</v>
      </c>
      <c r="M2795">
        <v>37</v>
      </c>
      <c r="N2795">
        <v>21</v>
      </c>
      <c r="O2795">
        <v>13</v>
      </c>
      <c r="P2795">
        <v>37</v>
      </c>
      <c r="Q2795">
        <v>21</v>
      </c>
      <c r="R2795">
        <v>69</v>
      </c>
      <c r="S2795" t="s">
        <v>24</v>
      </c>
      <c r="T2795">
        <v>0</v>
      </c>
      <c r="U2795">
        <v>10</v>
      </c>
      <c r="V2795" t="str">
        <f t="shared" si="44"/>
        <v>NÃO</v>
      </c>
    </row>
    <row r="2796" spans="1:22" x14ac:dyDescent="0.25">
      <c r="A2796" t="s">
        <v>13794</v>
      </c>
      <c r="B2796" t="s">
        <v>13795</v>
      </c>
      <c r="C2796" t="s">
        <v>13796</v>
      </c>
      <c r="D2796" t="s">
        <v>149</v>
      </c>
      <c r="E2796" t="s">
        <v>62</v>
      </c>
      <c r="G2796">
        <v>12</v>
      </c>
      <c r="H2796" s="1" t="s">
        <v>24</v>
      </c>
      <c r="I2796" t="s">
        <v>13797</v>
      </c>
      <c r="J2796" t="s">
        <v>13798</v>
      </c>
      <c r="K2796">
        <v>225</v>
      </c>
      <c r="L2796">
        <v>2700</v>
      </c>
      <c r="M2796">
        <v>37</v>
      </c>
      <c r="N2796">
        <v>21</v>
      </c>
      <c r="O2796">
        <v>13</v>
      </c>
      <c r="P2796">
        <v>37</v>
      </c>
      <c r="Q2796">
        <v>21</v>
      </c>
      <c r="R2796">
        <v>69</v>
      </c>
      <c r="S2796" t="s">
        <v>24</v>
      </c>
      <c r="T2796">
        <v>0</v>
      </c>
      <c r="U2796">
        <v>10</v>
      </c>
      <c r="V2796" t="str">
        <f t="shared" si="44"/>
        <v>NÃO</v>
      </c>
    </row>
    <row r="2797" spans="1:22" x14ac:dyDescent="0.25">
      <c r="A2797" t="s">
        <v>13799</v>
      </c>
      <c r="B2797" t="s">
        <v>13800</v>
      </c>
      <c r="C2797" t="s">
        <v>13801</v>
      </c>
      <c r="D2797" t="s">
        <v>149</v>
      </c>
      <c r="E2797" t="s">
        <v>359</v>
      </c>
      <c r="G2797">
        <v>3</v>
      </c>
      <c r="H2797" s="1" t="s">
        <v>24</v>
      </c>
      <c r="I2797" t="s">
        <v>13802</v>
      </c>
      <c r="J2797" t="s">
        <v>13803</v>
      </c>
      <c r="K2797">
        <v>1948</v>
      </c>
      <c r="L2797">
        <v>5844</v>
      </c>
      <c r="M2797">
        <v>55</v>
      </c>
      <c r="N2797">
        <v>36</v>
      </c>
      <c r="O2797">
        <v>30</v>
      </c>
      <c r="P2797">
        <v>55</v>
      </c>
      <c r="Q2797">
        <v>36</v>
      </c>
      <c r="R2797">
        <v>61</v>
      </c>
      <c r="S2797" t="s">
        <v>24</v>
      </c>
      <c r="T2797">
        <v>0</v>
      </c>
      <c r="U2797">
        <v>15</v>
      </c>
      <c r="V2797" t="str">
        <f t="shared" si="44"/>
        <v>NÃO</v>
      </c>
    </row>
    <row r="2798" spans="1:22" x14ac:dyDescent="0.25">
      <c r="A2798" t="s">
        <v>13804</v>
      </c>
      <c r="B2798" t="s">
        <v>6299</v>
      </c>
      <c r="C2798" t="s">
        <v>13805</v>
      </c>
      <c r="D2798" t="s">
        <v>149</v>
      </c>
      <c r="E2798" t="s">
        <v>359</v>
      </c>
      <c r="G2798">
        <v>3</v>
      </c>
      <c r="H2798" s="1" t="s">
        <v>24</v>
      </c>
      <c r="I2798" t="s">
        <v>13806</v>
      </c>
      <c r="J2798" t="s">
        <v>13807</v>
      </c>
      <c r="K2798">
        <v>1948</v>
      </c>
      <c r="L2798">
        <v>5844</v>
      </c>
      <c r="M2798">
        <v>55</v>
      </c>
      <c r="N2798">
        <v>36</v>
      </c>
      <c r="O2798">
        <v>30</v>
      </c>
      <c r="P2798">
        <v>55</v>
      </c>
      <c r="Q2798">
        <v>36</v>
      </c>
      <c r="R2798">
        <v>61</v>
      </c>
      <c r="S2798" t="s">
        <v>24</v>
      </c>
      <c r="T2798">
        <v>0</v>
      </c>
      <c r="U2798">
        <v>15</v>
      </c>
      <c r="V2798" t="str">
        <f t="shared" si="44"/>
        <v>NÃO</v>
      </c>
    </row>
    <row r="2799" spans="1:22" x14ac:dyDescent="0.25">
      <c r="A2799" t="s">
        <v>13808</v>
      </c>
      <c r="B2799" t="s">
        <v>13809</v>
      </c>
      <c r="C2799" t="s">
        <v>9207</v>
      </c>
      <c r="D2799" t="s">
        <v>149</v>
      </c>
      <c r="E2799" t="s">
        <v>62</v>
      </c>
      <c r="G2799">
        <v>12</v>
      </c>
      <c r="H2799" s="1" t="s">
        <v>24</v>
      </c>
      <c r="I2799" t="s">
        <v>13810</v>
      </c>
      <c r="J2799" t="s">
        <v>13811</v>
      </c>
      <c r="K2799">
        <v>770</v>
      </c>
      <c r="L2799">
        <v>9240</v>
      </c>
      <c r="M2799">
        <v>37</v>
      </c>
      <c r="N2799">
        <v>37</v>
      </c>
      <c r="O2799">
        <v>42</v>
      </c>
      <c r="P2799">
        <v>37</v>
      </c>
      <c r="Q2799">
        <v>37</v>
      </c>
      <c r="R2799">
        <v>78</v>
      </c>
      <c r="S2799" t="s">
        <v>24</v>
      </c>
      <c r="T2799">
        <v>0</v>
      </c>
      <c r="U2799">
        <v>10</v>
      </c>
      <c r="V2799" t="str">
        <f t="shared" si="44"/>
        <v>NÃO</v>
      </c>
    </row>
    <row r="2800" spans="1:22" x14ac:dyDescent="0.25">
      <c r="A2800" t="s">
        <v>13812</v>
      </c>
      <c r="B2800" t="s">
        <v>13813</v>
      </c>
      <c r="C2800" t="s">
        <v>13814</v>
      </c>
      <c r="D2800" t="s">
        <v>149</v>
      </c>
      <c r="E2800" t="s">
        <v>62</v>
      </c>
      <c r="G2800">
        <v>12</v>
      </c>
      <c r="H2800" s="1" t="s">
        <v>24</v>
      </c>
      <c r="I2800" t="s">
        <v>13815</v>
      </c>
      <c r="J2800" t="s">
        <v>13816</v>
      </c>
      <c r="K2800">
        <v>268</v>
      </c>
      <c r="L2800">
        <v>3216</v>
      </c>
      <c r="M2800">
        <v>36</v>
      </c>
      <c r="N2800">
        <v>27</v>
      </c>
      <c r="O2800">
        <v>13</v>
      </c>
      <c r="P2800">
        <v>36</v>
      </c>
      <c r="Q2800">
        <v>27</v>
      </c>
      <c r="R2800">
        <v>57.5</v>
      </c>
      <c r="S2800" t="s">
        <v>24</v>
      </c>
      <c r="T2800">
        <v>0</v>
      </c>
      <c r="U2800">
        <v>10</v>
      </c>
      <c r="V2800" t="str">
        <f t="shared" si="44"/>
        <v>NÃO</v>
      </c>
    </row>
    <row r="2801" spans="1:22" x14ac:dyDescent="0.25">
      <c r="A2801" t="s">
        <v>13817</v>
      </c>
      <c r="B2801" t="s">
        <v>13818</v>
      </c>
      <c r="C2801" t="s">
        <v>13819</v>
      </c>
      <c r="D2801" t="s">
        <v>149</v>
      </c>
      <c r="E2801" t="s">
        <v>62</v>
      </c>
      <c r="G2801">
        <v>12</v>
      </c>
      <c r="H2801" s="1" t="s">
        <v>24</v>
      </c>
      <c r="I2801" t="s">
        <v>13820</v>
      </c>
      <c r="J2801" t="s">
        <v>13821</v>
      </c>
      <c r="K2801">
        <v>584</v>
      </c>
      <c r="L2801">
        <v>7008</v>
      </c>
      <c r="M2801">
        <v>46</v>
      </c>
      <c r="N2801">
        <v>35</v>
      </c>
      <c r="O2801">
        <v>21</v>
      </c>
      <c r="P2801">
        <v>46</v>
      </c>
      <c r="Q2801">
        <v>36</v>
      </c>
      <c r="R2801">
        <v>49</v>
      </c>
      <c r="S2801" t="s">
        <v>24</v>
      </c>
      <c r="T2801">
        <v>0</v>
      </c>
      <c r="U2801">
        <v>10</v>
      </c>
      <c r="V2801" t="str">
        <f t="shared" si="44"/>
        <v>NÃO</v>
      </c>
    </row>
    <row r="2802" spans="1:22" x14ac:dyDescent="0.25">
      <c r="A2802" t="s">
        <v>13822</v>
      </c>
      <c r="B2802" t="s">
        <v>13823</v>
      </c>
      <c r="C2802" t="s">
        <v>13824</v>
      </c>
      <c r="D2802" t="s">
        <v>149</v>
      </c>
      <c r="E2802" t="s">
        <v>62</v>
      </c>
      <c r="G2802">
        <v>12</v>
      </c>
      <c r="H2802" s="1" t="s">
        <v>24</v>
      </c>
      <c r="I2802" t="s">
        <v>13825</v>
      </c>
      <c r="J2802" t="s">
        <v>13826</v>
      </c>
      <c r="K2802">
        <v>722</v>
      </c>
      <c r="L2802">
        <v>8664</v>
      </c>
      <c r="M2802">
        <v>46</v>
      </c>
      <c r="N2802">
        <v>35</v>
      </c>
      <c r="O2802">
        <v>21</v>
      </c>
      <c r="P2802">
        <v>46</v>
      </c>
      <c r="Q2802">
        <v>36</v>
      </c>
      <c r="R2802">
        <v>49</v>
      </c>
      <c r="S2802" t="s">
        <v>24</v>
      </c>
      <c r="T2802">
        <v>0</v>
      </c>
      <c r="U2802">
        <v>10</v>
      </c>
      <c r="V2802" t="str">
        <f t="shared" si="44"/>
        <v>NÃO</v>
      </c>
    </row>
    <row r="2803" spans="1:22" x14ac:dyDescent="0.25">
      <c r="A2803" t="s">
        <v>13827</v>
      </c>
      <c r="B2803" t="s">
        <v>13828</v>
      </c>
      <c r="C2803" t="s">
        <v>13829</v>
      </c>
      <c r="D2803" t="s">
        <v>149</v>
      </c>
      <c r="E2803" t="s">
        <v>62</v>
      </c>
      <c r="G2803">
        <v>1</v>
      </c>
      <c r="H2803" s="1" t="s">
        <v>24</v>
      </c>
      <c r="I2803" t="s">
        <v>13830</v>
      </c>
      <c r="J2803" t="s">
        <v>13831</v>
      </c>
      <c r="K2803">
        <v>2058</v>
      </c>
      <c r="L2803">
        <v>2058</v>
      </c>
      <c r="M2803">
        <v>54</v>
      </c>
      <c r="N2803">
        <v>37</v>
      </c>
      <c r="O2803">
        <v>69</v>
      </c>
      <c r="P2803">
        <v>54</v>
      </c>
      <c r="Q2803">
        <v>37</v>
      </c>
      <c r="R2803">
        <v>30</v>
      </c>
      <c r="S2803" t="s">
        <v>24</v>
      </c>
      <c r="T2803">
        <v>0</v>
      </c>
      <c r="U2803">
        <v>10</v>
      </c>
      <c r="V2803" t="str">
        <f t="shared" si="44"/>
        <v>NÃO</v>
      </c>
    </row>
    <row r="2804" spans="1:22" x14ac:dyDescent="0.25">
      <c r="A2804" t="s">
        <v>13832</v>
      </c>
      <c r="B2804" t="s">
        <v>13833</v>
      </c>
      <c r="C2804" t="s">
        <v>13834</v>
      </c>
      <c r="D2804" t="s">
        <v>149</v>
      </c>
      <c r="E2804" t="s">
        <v>62</v>
      </c>
      <c r="G2804">
        <v>1</v>
      </c>
      <c r="H2804" s="1" t="s">
        <v>24</v>
      </c>
      <c r="I2804" t="s">
        <v>13835</v>
      </c>
      <c r="J2804" t="s">
        <v>13836</v>
      </c>
      <c r="K2804">
        <v>2058</v>
      </c>
      <c r="L2804">
        <v>2058</v>
      </c>
      <c r="M2804">
        <v>54</v>
      </c>
      <c r="N2804">
        <v>37</v>
      </c>
      <c r="O2804">
        <v>69</v>
      </c>
      <c r="P2804">
        <v>54</v>
      </c>
      <c r="Q2804">
        <v>37</v>
      </c>
      <c r="R2804">
        <v>30</v>
      </c>
      <c r="S2804" t="s">
        <v>24</v>
      </c>
      <c r="T2804">
        <v>0</v>
      </c>
      <c r="U2804">
        <v>10</v>
      </c>
      <c r="V2804" t="str">
        <f t="shared" si="44"/>
        <v>NÃO</v>
      </c>
    </row>
    <row r="2805" spans="1:22" x14ac:dyDescent="0.25">
      <c r="A2805" t="s">
        <v>13837</v>
      </c>
      <c r="B2805" t="s">
        <v>13838</v>
      </c>
      <c r="C2805" t="s">
        <v>13839</v>
      </c>
      <c r="D2805" t="s">
        <v>10532</v>
      </c>
      <c r="E2805" t="s">
        <v>10203</v>
      </c>
      <c r="F2805" t="s">
        <v>105</v>
      </c>
      <c r="G2805">
        <v>6</v>
      </c>
      <c r="H2805" s="1" t="s">
        <v>47</v>
      </c>
      <c r="I2805" t="s">
        <v>13840</v>
      </c>
      <c r="J2805" t="s">
        <v>17721</v>
      </c>
      <c r="K2805">
        <v>190</v>
      </c>
      <c r="L2805">
        <v>1140</v>
      </c>
      <c r="M2805">
        <v>8.5</v>
      </c>
      <c r="N2805">
        <v>8.5</v>
      </c>
      <c r="O2805">
        <v>14</v>
      </c>
      <c r="P2805">
        <v>15</v>
      </c>
      <c r="Q2805">
        <v>23.5</v>
      </c>
      <c r="R2805">
        <v>14</v>
      </c>
      <c r="S2805" t="s">
        <v>24</v>
      </c>
      <c r="T2805">
        <v>2</v>
      </c>
      <c r="U2805">
        <v>10</v>
      </c>
      <c r="V2805" t="str">
        <f t="shared" si="44"/>
        <v>SIM</v>
      </c>
    </row>
    <row r="2806" spans="1:22" x14ac:dyDescent="0.25">
      <c r="A2806" t="s">
        <v>13841</v>
      </c>
      <c r="B2806" t="s">
        <v>13842</v>
      </c>
      <c r="C2806" t="s">
        <v>13843</v>
      </c>
      <c r="D2806" t="s">
        <v>10532</v>
      </c>
      <c r="E2806" t="s">
        <v>10203</v>
      </c>
      <c r="F2806" t="s">
        <v>46</v>
      </c>
      <c r="G2806">
        <v>72</v>
      </c>
      <c r="H2806" s="1" t="s">
        <v>47</v>
      </c>
      <c r="I2806" t="s">
        <v>13844</v>
      </c>
      <c r="J2806" t="s">
        <v>13845</v>
      </c>
      <c r="K2806">
        <v>130</v>
      </c>
      <c r="L2806">
        <v>9360</v>
      </c>
      <c r="M2806">
        <v>5</v>
      </c>
      <c r="N2806">
        <v>7</v>
      </c>
      <c r="O2806">
        <v>13.8</v>
      </c>
      <c r="P2806">
        <v>0.1</v>
      </c>
      <c r="Q2806">
        <v>0.14000000000000001</v>
      </c>
      <c r="R2806">
        <v>0.27600000000000002</v>
      </c>
      <c r="S2806" t="s">
        <v>24</v>
      </c>
      <c r="T2806">
        <v>2</v>
      </c>
      <c r="U2806">
        <v>10</v>
      </c>
      <c r="V2806" t="str">
        <f t="shared" si="44"/>
        <v>SIM</v>
      </c>
    </row>
    <row r="2807" spans="1:22" x14ac:dyDescent="0.25">
      <c r="A2807" t="s">
        <v>13846</v>
      </c>
      <c r="B2807" t="s">
        <v>13847</v>
      </c>
      <c r="C2807" t="s">
        <v>13848</v>
      </c>
      <c r="D2807" t="s">
        <v>10532</v>
      </c>
      <c r="E2807" t="s">
        <v>10203</v>
      </c>
      <c r="F2807" t="s">
        <v>105</v>
      </c>
      <c r="G2807">
        <v>24</v>
      </c>
      <c r="H2807" s="1" t="s">
        <v>47</v>
      </c>
      <c r="I2807" t="s">
        <v>13849</v>
      </c>
      <c r="J2807" t="s">
        <v>13850</v>
      </c>
      <c r="K2807">
        <v>520</v>
      </c>
      <c r="L2807">
        <v>12480</v>
      </c>
      <c r="M2807">
        <v>10</v>
      </c>
      <c r="N2807">
        <v>13</v>
      </c>
      <c r="O2807">
        <v>13</v>
      </c>
      <c r="P2807">
        <v>10.1</v>
      </c>
      <c r="Q2807">
        <v>19.8</v>
      </c>
      <c r="R2807">
        <v>13.8</v>
      </c>
      <c r="S2807" t="s">
        <v>24</v>
      </c>
      <c r="T2807">
        <v>2</v>
      </c>
      <c r="U2807">
        <v>10</v>
      </c>
      <c r="V2807" t="str">
        <f t="shared" si="44"/>
        <v>SIM</v>
      </c>
    </row>
    <row r="2808" spans="1:22" x14ac:dyDescent="0.25">
      <c r="A2808" t="s">
        <v>13851</v>
      </c>
      <c r="B2808" t="s">
        <v>13852</v>
      </c>
      <c r="C2808" t="s">
        <v>13853</v>
      </c>
      <c r="D2808" t="s">
        <v>10532</v>
      </c>
      <c r="E2808" t="s">
        <v>10539</v>
      </c>
      <c r="G2808">
        <v>8</v>
      </c>
      <c r="H2808" s="1" t="s">
        <v>24</v>
      </c>
      <c r="I2808" t="s">
        <v>13854</v>
      </c>
      <c r="J2808" t="s">
        <v>13855</v>
      </c>
      <c r="K2808">
        <v>1410</v>
      </c>
      <c r="L2808">
        <v>11280</v>
      </c>
      <c r="M2808">
        <v>30</v>
      </c>
      <c r="N2808">
        <v>30</v>
      </c>
      <c r="O2808">
        <v>9.8000000000000007</v>
      </c>
      <c r="P2808">
        <v>61</v>
      </c>
      <c r="Q2808">
        <v>45.5</v>
      </c>
      <c r="R2808">
        <v>33</v>
      </c>
      <c r="S2808" t="s">
        <v>24</v>
      </c>
      <c r="T2808">
        <v>2</v>
      </c>
      <c r="U2808">
        <v>15</v>
      </c>
      <c r="V2808" t="str">
        <f t="shared" si="44"/>
        <v>NÃO</v>
      </c>
    </row>
    <row r="2809" spans="1:22" x14ac:dyDescent="0.25">
      <c r="A2809" t="s">
        <v>13856</v>
      </c>
      <c r="B2809" t="s">
        <v>13857</v>
      </c>
      <c r="C2809" t="s">
        <v>13858</v>
      </c>
      <c r="D2809" t="s">
        <v>10532</v>
      </c>
      <c r="E2809" t="s">
        <v>10539</v>
      </c>
      <c r="F2809" t="s">
        <v>17512</v>
      </c>
      <c r="G2809">
        <v>16</v>
      </c>
      <c r="H2809" s="1" t="s">
        <v>24</v>
      </c>
      <c r="I2809" t="s">
        <v>13859</v>
      </c>
      <c r="J2809" t="s">
        <v>13860</v>
      </c>
      <c r="K2809">
        <v>700</v>
      </c>
      <c r="L2809">
        <v>11200</v>
      </c>
      <c r="M2809">
        <v>26</v>
      </c>
      <c r="N2809">
        <v>14</v>
      </c>
      <c r="O2809">
        <v>4.5</v>
      </c>
      <c r="P2809">
        <v>54.5</v>
      </c>
      <c r="Q2809">
        <v>32.6</v>
      </c>
      <c r="R2809">
        <v>25.8</v>
      </c>
      <c r="S2809" t="s">
        <v>24</v>
      </c>
      <c r="T2809">
        <v>2</v>
      </c>
      <c r="U2809">
        <v>15</v>
      </c>
      <c r="V2809" t="str">
        <f t="shared" si="44"/>
        <v>NÃO</v>
      </c>
    </row>
    <row r="2810" spans="1:22" x14ac:dyDescent="0.25">
      <c r="A2810" t="s">
        <v>13861</v>
      </c>
      <c r="B2810" t="s">
        <v>13862</v>
      </c>
      <c r="C2810" t="s">
        <v>13863</v>
      </c>
      <c r="D2810" t="s">
        <v>10532</v>
      </c>
      <c r="E2810" t="s">
        <v>10539</v>
      </c>
      <c r="F2810" t="s">
        <v>12578</v>
      </c>
      <c r="G2810">
        <v>18</v>
      </c>
      <c r="H2810" s="1" t="s">
        <v>24</v>
      </c>
      <c r="I2810" t="s">
        <v>13864</v>
      </c>
      <c r="J2810" t="s">
        <v>13865</v>
      </c>
      <c r="K2810">
        <v>1520</v>
      </c>
      <c r="L2810">
        <v>27360</v>
      </c>
      <c r="M2810">
        <v>14.5</v>
      </c>
      <c r="N2810">
        <v>14.5</v>
      </c>
      <c r="O2810">
        <v>29</v>
      </c>
      <c r="P2810">
        <v>0.28999999999999998</v>
      </c>
      <c r="Q2810">
        <v>0.28999999999999998</v>
      </c>
      <c r="R2810">
        <v>0.57999999999999996</v>
      </c>
      <c r="S2810" t="s">
        <v>24</v>
      </c>
      <c r="T2810">
        <v>2</v>
      </c>
      <c r="U2810">
        <v>15</v>
      </c>
      <c r="V2810" t="str">
        <f t="shared" si="44"/>
        <v>NÃO</v>
      </c>
    </row>
    <row r="2811" spans="1:22" x14ac:dyDescent="0.25">
      <c r="A2811" t="s">
        <v>13866</v>
      </c>
      <c r="B2811" t="s">
        <v>13867</v>
      </c>
      <c r="C2811" t="s">
        <v>13868</v>
      </c>
      <c r="D2811" t="s">
        <v>10532</v>
      </c>
      <c r="E2811" t="s">
        <v>11179</v>
      </c>
      <c r="G2811">
        <v>60</v>
      </c>
      <c r="H2811" s="1" t="s">
        <v>24</v>
      </c>
      <c r="I2811" t="s">
        <v>13870</v>
      </c>
      <c r="J2811" t="s">
        <v>13871</v>
      </c>
      <c r="K2811">
        <v>300</v>
      </c>
      <c r="L2811">
        <v>18000</v>
      </c>
      <c r="M2811">
        <v>11.7</v>
      </c>
      <c r="N2811">
        <v>11.7</v>
      </c>
      <c r="O2811">
        <v>3.2</v>
      </c>
      <c r="P2811">
        <v>0.23400000000000001</v>
      </c>
      <c r="Q2811">
        <v>0.23400000000000001</v>
      </c>
      <c r="R2811">
        <v>6.4000000000000001E-2</v>
      </c>
      <c r="S2811" t="s">
        <v>24</v>
      </c>
      <c r="T2811">
        <v>2</v>
      </c>
      <c r="U2811">
        <v>15</v>
      </c>
      <c r="V2811" t="str">
        <f t="shared" si="44"/>
        <v>NÃO</v>
      </c>
    </row>
    <row r="2812" spans="1:22" x14ac:dyDescent="0.25">
      <c r="A2812" t="s">
        <v>13872</v>
      </c>
      <c r="B2812" t="s">
        <v>13873</v>
      </c>
      <c r="C2812" t="s">
        <v>3876</v>
      </c>
      <c r="D2812" t="s">
        <v>10532</v>
      </c>
      <c r="E2812" t="s">
        <v>11179</v>
      </c>
      <c r="F2812" t="s">
        <v>105</v>
      </c>
      <c r="G2812">
        <v>12</v>
      </c>
      <c r="H2812" s="1" t="s">
        <v>24</v>
      </c>
      <c r="I2812" t="s">
        <v>13874</v>
      </c>
      <c r="J2812" t="s">
        <v>13875</v>
      </c>
      <c r="K2812">
        <v>960</v>
      </c>
      <c r="L2812">
        <v>11520</v>
      </c>
      <c r="M2812">
        <v>22.1</v>
      </c>
      <c r="N2812">
        <v>7.3</v>
      </c>
      <c r="O2812">
        <v>17.100000000000001</v>
      </c>
      <c r="P2812">
        <v>45.5</v>
      </c>
      <c r="Q2812">
        <v>24</v>
      </c>
      <c r="R2812">
        <v>36</v>
      </c>
      <c r="S2812" t="s">
        <v>24</v>
      </c>
      <c r="T2812">
        <v>2</v>
      </c>
      <c r="U2812">
        <v>15</v>
      </c>
      <c r="V2812" t="str">
        <f t="shared" si="44"/>
        <v>NÃO</v>
      </c>
    </row>
    <row r="2813" spans="1:22" x14ac:dyDescent="0.25">
      <c r="A2813" t="s">
        <v>13876</v>
      </c>
      <c r="B2813" t="s">
        <v>13877</v>
      </c>
      <c r="C2813" t="s">
        <v>2954</v>
      </c>
      <c r="D2813" t="s">
        <v>10532</v>
      </c>
      <c r="E2813" t="s">
        <v>10203</v>
      </c>
      <c r="F2813" t="s">
        <v>105</v>
      </c>
      <c r="G2813">
        <v>8</v>
      </c>
      <c r="H2813" s="1" t="s">
        <v>24</v>
      </c>
      <c r="I2813" t="s">
        <v>13878</v>
      </c>
      <c r="J2813" t="s">
        <v>13879</v>
      </c>
      <c r="K2813">
        <v>800</v>
      </c>
      <c r="L2813">
        <v>6400</v>
      </c>
      <c r="M2813">
        <v>11.7</v>
      </c>
      <c r="N2813">
        <v>15</v>
      </c>
      <c r="O2813">
        <v>20</v>
      </c>
      <c r="P2813">
        <v>49.5</v>
      </c>
      <c r="Q2813">
        <v>33</v>
      </c>
      <c r="R2813">
        <v>23.5</v>
      </c>
      <c r="S2813" t="s">
        <v>24</v>
      </c>
      <c r="T2813">
        <v>2</v>
      </c>
      <c r="U2813">
        <v>10</v>
      </c>
      <c r="V2813" t="str">
        <f t="shared" si="44"/>
        <v>NÃO</v>
      </c>
    </row>
    <row r="2814" spans="1:22" x14ac:dyDescent="0.25">
      <c r="A2814" t="s">
        <v>13880</v>
      </c>
      <c r="B2814" t="s">
        <v>13881</v>
      </c>
      <c r="C2814" t="s">
        <v>13882</v>
      </c>
      <c r="D2814" t="s">
        <v>10532</v>
      </c>
      <c r="E2814" t="s">
        <v>10535</v>
      </c>
      <c r="F2814" t="s">
        <v>46</v>
      </c>
      <c r="G2814">
        <v>8</v>
      </c>
      <c r="H2814" s="1" t="s">
        <v>24</v>
      </c>
      <c r="I2814" t="s">
        <v>13883</v>
      </c>
      <c r="J2814" t="s">
        <v>13884</v>
      </c>
      <c r="K2814">
        <v>1960</v>
      </c>
      <c r="L2814">
        <v>15680</v>
      </c>
      <c r="M2814">
        <v>17</v>
      </c>
      <c r="N2814">
        <v>23.5</v>
      </c>
      <c r="O2814">
        <v>10.6</v>
      </c>
      <c r="P2814">
        <v>54.5</v>
      </c>
      <c r="Q2814">
        <v>35.5</v>
      </c>
      <c r="R2814">
        <v>23.5</v>
      </c>
      <c r="S2814" t="s">
        <v>24</v>
      </c>
      <c r="T2814">
        <v>2</v>
      </c>
      <c r="U2814">
        <v>15</v>
      </c>
      <c r="V2814" t="str">
        <f t="shared" si="44"/>
        <v>NÃO</v>
      </c>
    </row>
    <row r="2815" spans="1:22" x14ac:dyDescent="0.25">
      <c r="A2815" t="s">
        <v>13885</v>
      </c>
      <c r="B2815" t="s">
        <v>13886</v>
      </c>
      <c r="C2815" t="s">
        <v>13887</v>
      </c>
      <c r="D2815" t="s">
        <v>10532</v>
      </c>
      <c r="E2815" t="s">
        <v>10203</v>
      </c>
      <c r="F2815" t="s">
        <v>46</v>
      </c>
      <c r="G2815">
        <v>12</v>
      </c>
      <c r="H2815" s="1" t="s">
        <v>24</v>
      </c>
      <c r="I2815" t="s">
        <v>13888</v>
      </c>
      <c r="J2815" t="s">
        <v>13889</v>
      </c>
      <c r="K2815">
        <v>940</v>
      </c>
      <c r="L2815">
        <v>11280</v>
      </c>
      <c r="M2815">
        <v>7.5</v>
      </c>
      <c r="N2815">
        <v>6</v>
      </c>
      <c r="O2815">
        <v>7.5</v>
      </c>
      <c r="P2815">
        <v>40.200000000000003</v>
      </c>
      <c r="Q2815">
        <v>26.6</v>
      </c>
      <c r="R2815">
        <v>30</v>
      </c>
      <c r="S2815" t="s">
        <v>24</v>
      </c>
      <c r="T2815">
        <v>2</v>
      </c>
      <c r="U2815">
        <v>10</v>
      </c>
      <c r="V2815" t="str">
        <f t="shared" si="44"/>
        <v>NÃO</v>
      </c>
    </row>
    <row r="2816" spans="1:22" x14ac:dyDescent="0.25">
      <c r="A2816" t="s">
        <v>13890</v>
      </c>
      <c r="B2816" t="s">
        <v>13891</v>
      </c>
      <c r="C2816" t="s">
        <v>13892</v>
      </c>
      <c r="D2816" t="s">
        <v>10532</v>
      </c>
      <c r="E2816" t="s">
        <v>10203</v>
      </c>
      <c r="F2816" t="s">
        <v>46</v>
      </c>
      <c r="G2816">
        <v>12</v>
      </c>
      <c r="H2816" s="1" t="s">
        <v>24</v>
      </c>
      <c r="I2816" t="s">
        <v>13893</v>
      </c>
      <c r="J2816" t="s">
        <v>13894</v>
      </c>
      <c r="K2816">
        <v>600</v>
      </c>
      <c r="L2816">
        <v>7200</v>
      </c>
      <c r="M2816">
        <v>5</v>
      </c>
      <c r="N2816">
        <v>5</v>
      </c>
      <c r="O2816">
        <v>7</v>
      </c>
      <c r="P2816">
        <v>44.5</v>
      </c>
      <c r="Q2816">
        <v>22.5</v>
      </c>
      <c r="R2816">
        <v>24.5</v>
      </c>
      <c r="S2816" t="s">
        <v>24</v>
      </c>
      <c r="T2816">
        <v>2</v>
      </c>
      <c r="U2816">
        <v>10</v>
      </c>
      <c r="V2816" t="str">
        <f t="shared" si="44"/>
        <v>NÃO</v>
      </c>
    </row>
    <row r="2817" spans="1:22" x14ac:dyDescent="0.25">
      <c r="A2817" t="s">
        <v>13895</v>
      </c>
      <c r="B2817" t="s">
        <v>13896</v>
      </c>
      <c r="C2817" t="s">
        <v>13897</v>
      </c>
      <c r="D2817" t="s">
        <v>10532</v>
      </c>
      <c r="E2817" t="s">
        <v>10203</v>
      </c>
      <c r="F2817" t="s">
        <v>46</v>
      </c>
      <c r="G2817">
        <v>12</v>
      </c>
      <c r="H2817" s="1" t="s">
        <v>24</v>
      </c>
      <c r="I2817" t="s">
        <v>13898</v>
      </c>
      <c r="J2817" t="s">
        <v>13899</v>
      </c>
      <c r="K2817">
        <v>1450</v>
      </c>
      <c r="L2817">
        <v>17400</v>
      </c>
      <c r="M2817">
        <v>22</v>
      </c>
      <c r="N2817">
        <v>13.7</v>
      </c>
      <c r="O2817">
        <v>9.5</v>
      </c>
      <c r="P2817">
        <v>45.5</v>
      </c>
      <c r="Q2817">
        <v>29.7</v>
      </c>
      <c r="R2817">
        <v>30.4</v>
      </c>
      <c r="S2817" t="s">
        <v>24</v>
      </c>
      <c r="T2817">
        <v>2</v>
      </c>
      <c r="U2817">
        <v>10</v>
      </c>
      <c r="V2817" t="str">
        <f t="shared" si="44"/>
        <v>NÃO</v>
      </c>
    </row>
    <row r="2818" spans="1:22" x14ac:dyDescent="0.25">
      <c r="A2818" t="s">
        <v>13900</v>
      </c>
      <c r="B2818" t="s">
        <v>13901</v>
      </c>
      <c r="C2818" t="s">
        <v>13902</v>
      </c>
      <c r="D2818" t="s">
        <v>10532</v>
      </c>
      <c r="E2818" t="s">
        <v>10535</v>
      </c>
      <c r="F2818" t="s">
        <v>46</v>
      </c>
      <c r="G2818">
        <v>24</v>
      </c>
      <c r="H2818" s="1" t="s">
        <v>24</v>
      </c>
      <c r="I2818" t="s">
        <v>13903</v>
      </c>
      <c r="J2818" t="s">
        <v>13904</v>
      </c>
      <c r="K2818">
        <v>620</v>
      </c>
      <c r="L2818">
        <v>14880</v>
      </c>
      <c r="M2818">
        <v>15.1</v>
      </c>
      <c r="N2818">
        <v>10.9</v>
      </c>
      <c r="O2818">
        <v>6.7</v>
      </c>
      <c r="P2818">
        <v>47.5</v>
      </c>
      <c r="Q2818">
        <v>24.1</v>
      </c>
      <c r="R2818">
        <v>28.6</v>
      </c>
      <c r="S2818" t="s">
        <v>24</v>
      </c>
      <c r="T2818">
        <v>2</v>
      </c>
      <c r="U2818">
        <v>15</v>
      </c>
      <c r="V2818" t="str">
        <f t="shared" si="44"/>
        <v>NÃO</v>
      </c>
    </row>
    <row r="2819" spans="1:22" x14ac:dyDescent="0.25">
      <c r="A2819" t="s">
        <v>13905</v>
      </c>
      <c r="B2819" t="s">
        <v>13906</v>
      </c>
      <c r="C2819" t="s">
        <v>13907</v>
      </c>
      <c r="D2819" t="s">
        <v>10532</v>
      </c>
      <c r="E2819" t="s">
        <v>10199</v>
      </c>
      <c r="F2819" t="s">
        <v>105</v>
      </c>
      <c r="G2819">
        <v>8</v>
      </c>
      <c r="H2819" s="1" t="s">
        <v>24</v>
      </c>
      <c r="I2819" t="s">
        <v>13908</v>
      </c>
      <c r="J2819" t="s">
        <v>13909</v>
      </c>
      <c r="K2819">
        <v>1670</v>
      </c>
      <c r="L2819">
        <v>13360</v>
      </c>
      <c r="M2819">
        <v>29</v>
      </c>
      <c r="N2819">
        <v>19</v>
      </c>
      <c r="O2819">
        <v>9.3000000000000007</v>
      </c>
      <c r="P2819">
        <v>39.5</v>
      </c>
      <c r="Q2819">
        <v>31</v>
      </c>
      <c r="R2819">
        <v>39</v>
      </c>
      <c r="S2819" t="s">
        <v>24</v>
      </c>
      <c r="T2819">
        <v>2</v>
      </c>
      <c r="U2819">
        <v>15</v>
      </c>
      <c r="V2819" t="str">
        <f t="shared" si="44"/>
        <v>NÃO</v>
      </c>
    </row>
    <row r="2820" spans="1:22" x14ac:dyDescent="0.25">
      <c r="A2820" t="s">
        <v>13910</v>
      </c>
      <c r="B2820" t="s">
        <v>13911</v>
      </c>
      <c r="C2820" t="s">
        <v>13912</v>
      </c>
      <c r="D2820" t="s">
        <v>10532</v>
      </c>
      <c r="E2820" t="s">
        <v>10199</v>
      </c>
      <c r="F2820" t="s">
        <v>105</v>
      </c>
      <c r="G2820">
        <v>8</v>
      </c>
      <c r="H2820" s="1" t="s">
        <v>24</v>
      </c>
      <c r="I2820" t="s">
        <v>13913</v>
      </c>
      <c r="J2820" t="s">
        <v>13914</v>
      </c>
      <c r="K2820">
        <v>2620</v>
      </c>
      <c r="L2820">
        <v>20960</v>
      </c>
      <c r="M2820">
        <v>17.100000000000001</v>
      </c>
      <c r="N2820">
        <v>25</v>
      </c>
      <c r="O2820">
        <v>16.3</v>
      </c>
      <c r="P2820">
        <v>36</v>
      </c>
      <c r="Q2820">
        <v>27</v>
      </c>
      <c r="R2820">
        <v>35</v>
      </c>
      <c r="S2820" t="s">
        <v>24</v>
      </c>
      <c r="T2820">
        <v>2</v>
      </c>
      <c r="U2820">
        <v>15</v>
      </c>
      <c r="V2820" t="str">
        <f t="shared" ref="V2820:V2883" si="45">IF(OR(S2820="S",H2820="S"),"SIM","NÃO")</f>
        <v>NÃO</v>
      </c>
    </row>
    <row r="2821" spans="1:22" x14ac:dyDescent="0.25">
      <c r="A2821" t="s">
        <v>13915</v>
      </c>
      <c r="B2821" t="s">
        <v>13916</v>
      </c>
      <c r="C2821" t="s">
        <v>13917</v>
      </c>
      <c r="D2821" t="s">
        <v>10532</v>
      </c>
      <c r="E2821" t="s">
        <v>10203</v>
      </c>
      <c r="F2821" t="s">
        <v>105</v>
      </c>
      <c r="G2821">
        <v>12</v>
      </c>
      <c r="H2821" s="1" t="s">
        <v>24</v>
      </c>
      <c r="I2821" t="s">
        <v>13918</v>
      </c>
      <c r="K2821">
        <v>240</v>
      </c>
      <c r="L2821">
        <v>2880</v>
      </c>
      <c r="M2821">
        <v>7.1</v>
      </c>
      <c r="N2821">
        <v>8.5</v>
      </c>
      <c r="O2821">
        <v>12.4</v>
      </c>
      <c r="P2821">
        <v>0.14199999999999999</v>
      </c>
      <c r="Q2821">
        <v>0.17</v>
      </c>
      <c r="R2821">
        <v>0.248</v>
      </c>
      <c r="S2821" t="s">
        <v>47</v>
      </c>
      <c r="T2821">
        <v>2</v>
      </c>
      <c r="U2821">
        <v>10</v>
      </c>
      <c r="V2821" t="str">
        <f t="shared" si="45"/>
        <v>SIM</v>
      </c>
    </row>
    <row r="2822" spans="1:22" x14ac:dyDescent="0.25">
      <c r="A2822" t="s">
        <v>13919</v>
      </c>
      <c r="B2822" t="s">
        <v>13920</v>
      </c>
      <c r="C2822" t="s">
        <v>13921</v>
      </c>
      <c r="D2822" t="s">
        <v>10532</v>
      </c>
      <c r="E2822" t="s">
        <v>10203</v>
      </c>
      <c r="F2822" t="s">
        <v>105</v>
      </c>
      <c r="G2822">
        <v>24</v>
      </c>
      <c r="H2822" s="1" t="s">
        <v>47</v>
      </c>
      <c r="I2822" t="s">
        <v>13922</v>
      </c>
      <c r="J2822" t="s">
        <v>13923</v>
      </c>
      <c r="K2822">
        <v>430</v>
      </c>
      <c r="L2822">
        <v>10320</v>
      </c>
      <c r="M2822">
        <v>10.15</v>
      </c>
      <c r="N2822">
        <v>10.15</v>
      </c>
      <c r="O2822">
        <v>14.7</v>
      </c>
      <c r="P2822">
        <v>45</v>
      </c>
      <c r="Q2822">
        <v>34.200000000000003</v>
      </c>
      <c r="R2822">
        <v>32.5</v>
      </c>
      <c r="S2822" t="s">
        <v>24</v>
      </c>
      <c r="T2822">
        <v>2</v>
      </c>
      <c r="U2822">
        <v>10</v>
      </c>
      <c r="V2822" t="str">
        <f t="shared" si="45"/>
        <v>SIM</v>
      </c>
    </row>
    <row r="2823" spans="1:22" x14ac:dyDescent="0.25">
      <c r="A2823" t="s">
        <v>13924</v>
      </c>
      <c r="B2823" t="s">
        <v>13925</v>
      </c>
      <c r="C2823" t="s">
        <v>9844</v>
      </c>
      <c r="D2823" t="s">
        <v>10532</v>
      </c>
      <c r="E2823" t="s">
        <v>10203</v>
      </c>
      <c r="F2823" t="s">
        <v>105</v>
      </c>
      <c r="G2823">
        <v>72</v>
      </c>
      <c r="H2823" s="1" t="s">
        <v>47</v>
      </c>
      <c r="I2823" t="s">
        <v>13926</v>
      </c>
      <c r="J2823" t="s">
        <v>13927</v>
      </c>
      <c r="K2823">
        <v>200</v>
      </c>
      <c r="L2823">
        <v>14400</v>
      </c>
      <c r="M2823">
        <v>7.6</v>
      </c>
      <c r="N2823">
        <v>7.6</v>
      </c>
      <c r="O2823">
        <v>8.1999999999999993</v>
      </c>
      <c r="P2823">
        <v>49.5</v>
      </c>
      <c r="Q2823">
        <v>34.5</v>
      </c>
      <c r="R2823">
        <v>27</v>
      </c>
      <c r="S2823" t="s">
        <v>24</v>
      </c>
      <c r="T2823">
        <v>2</v>
      </c>
      <c r="U2823">
        <v>10</v>
      </c>
      <c r="V2823" t="str">
        <f t="shared" si="45"/>
        <v>SIM</v>
      </c>
    </row>
    <row r="2824" spans="1:22" x14ac:dyDescent="0.25">
      <c r="A2824" t="s">
        <v>13928</v>
      </c>
      <c r="B2824" t="s">
        <v>13929</v>
      </c>
      <c r="C2824" t="s">
        <v>13930</v>
      </c>
      <c r="D2824" t="s">
        <v>10532</v>
      </c>
      <c r="E2824" t="s">
        <v>10203</v>
      </c>
      <c r="F2824" t="s">
        <v>105</v>
      </c>
      <c r="G2824">
        <v>48</v>
      </c>
      <c r="H2824" s="1" t="s">
        <v>47</v>
      </c>
      <c r="I2824" t="s">
        <v>13931</v>
      </c>
      <c r="J2824" t="s">
        <v>13932</v>
      </c>
      <c r="K2824">
        <v>270</v>
      </c>
      <c r="L2824">
        <v>12960</v>
      </c>
      <c r="M2824">
        <v>8.3000000000000007</v>
      </c>
      <c r="N2824">
        <v>8.3000000000000007</v>
      </c>
      <c r="O2824">
        <v>12</v>
      </c>
      <c r="P2824">
        <v>54.5</v>
      </c>
      <c r="Q2824">
        <v>38</v>
      </c>
      <c r="R2824">
        <v>26.5</v>
      </c>
      <c r="S2824" t="s">
        <v>24</v>
      </c>
      <c r="T2824">
        <v>2</v>
      </c>
      <c r="U2824">
        <v>10</v>
      </c>
      <c r="V2824" t="str">
        <f t="shared" si="45"/>
        <v>SIM</v>
      </c>
    </row>
    <row r="2825" spans="1:22" x14ac:dyDescent="0.25">
      <c r="A2825" t="s">
        <v>13933</v>
      </c>
      <c r="B2825" t="s">
        <v>13934</v>
      </c>
      <c r="C2825" t="s">
        <v>9279</v>
      </c>
      <c r="D2825" t="s">
        <v>10532</v>
      </c>
      <c r="E2825" t="s">
        <v>12614</v>
      </c>
      <c r="G2825">
        <v>12</v>
      </c>
      <c r="H2825" s="1" t="s">
        <v>47</v>
      </c>
      <c r="I2825" t="s">
        <v>13935</v>
      </c>
      <c r="J2825" t="s">
        <v>13936</v>
      </c>
      <c r="K2825">
        <v>390</v>
      </c>
      <c r="L2825">
        <v>4680</v>
      </c>
      <c r="M2825">
        <v>8</v>
      </c>
      <c r="N2825">
        <v>8</v>
      </c>
      <c r="O2825">
        <v>8</v>
      </c>
      <c r="P2825">
        <v>0.16</v>
      </c>
      <c r="Q2825">
        <v>0.16</v>
      </c>
      <c r="R2825">
        <v>0.16</v>
      </c>
      <c r="S2825" t="s">
        <v>24</v>
      </c>
      <c r="T2825">
        <v>2</v>
      </c>
      <c r="U2825">
        <v>10</v>
      </c>
      <c r="V2825" t="str">
        <f t="shared" si="45"/>
        <v>SIM</v>
      </c>
    </row>
    <row r="2826" spans="1:22" x14ac:dyDescent="0.25">
      <c r="A2826" t="s">
        <v>13937</v>
      </c>
      <c r="B2826" t="s">
        <v>13938</v>
      </c>
      <c r="C2826" t="s">
        <v>13939</v>
      </c>
      <c r="D2826" t="s">
        <v>645</v>
      </c>
      <c r="E2826" t="s">
        <v>112</v>
      </c>
      <c r="G2826">
        <v>6</v>
      </c>
      <c r="H2826" s="1" t="s">
        <v>24</v>
      </c>
      <c r="I2826" t="s">
        <v>13940</v>
      </c>
      <c r="J2826" t="s">
        <v>13941</v>
      </c>
      <c r="K2826">
        <v>615</v>
      </c>
      <c r="L2826">
        <v>3690</v>
      </c>
      <c r="M2826">
        <v>13.7</v>
      </c>
      <c r="N2826">
        <v>11.5</v>
      </c>
      <c r="O2826">
        <v>28.5</v>
      </c>
      <c r="P2826">
        <v>35.4</v>
      </c>
      <c r="Q2826">
        <v>24.9</v>
      </c>
      <c r="R2826">
        <v>29.7</v>
      </c>
      <c r="S2826" t="s">
        <v>24</v>
      </c>
      <c r="T2826">
        <v>0</v>
      </c>
      <c r="U2826">
        <v>15</v>
      </c>
      <c r="V2826" t="str">
        <f t="shared" si="45"/>
        <v>NÃO</v>
      </c>
    </row>
    <row r="2827" spans="1:22" x14ac:dyDescent="0.25">
      <c r="A2827" t="s">
        <v>13942</v>
      </c>
      <c r="B2827" t="s">
        <v>13943</v>
      </c>
      <c r="C2827" t="s">
        <v>13944</v>
      </c>
      <c r="D2827" t="s">
        <v>645</v>
      </c>
      <c r="E2827" t="s">
        <v>112</v>
      </c>
      <c r="G2827">
        <v>6</v>
      </c>
      <c r="H2827" s="1" t="s">
        <v>24</v>
      </c>
      <c r="I2827" t="s">
        <v>13945</v>
      </c>
      <c r="J2827" t="s">
        <v>13946</v>
      </c>
      <c r="K2827">
        <v>510</v>
      </c>
      <c r="L2827">
        <v>3060</v>
      </c>
      <c r="M2827">
        <v>15.1</v>
      </c>
      <c r="N2827">
        <v>15.1</v>
      </c>
      <c r="O2827">
        <v>25.5</v>
      </c>
      <c r="P2827">
        <v>35.4</v>
      </c>
      <c r="Q2827">
        <v>24.9</v>
      </c>
      <c r="R2827">
        <v>26.7</v>
      </c>
      <c r="S2827" t="s">
        <v>24</v>
      </c>
      <c r="T2827">
        <v>0</v>
      </c>
      <c r="U2827">
        <v>15</v>
      </c>
      <c r="V2827" t="str">
        <f t="shared" si="45"/>
        <v>NÃO</v>
      </c>
    </row>
    <row r="2828" spans="1:22" x14ac:dyDescent="0.25">
      <c r="A2828" t="s">
        <v>13947</v>
      </c>
      <c r="B2828" t="s">
        <v>13948</v>
      </c>
      <c r="C2828" t="s">
        <v>13949</v>
      </c>
      <c r="D2828" t="s">
        <v>11379</v>
      </c>
      <c r="E2828" t="s">
        <v>12058</v>
      </c>
      <c r="G2828">
        <v>15</v>
      </c>
      <c r="H2828" s="1" t="s">
        <v>47</v>
      </c>
      <c r="I2828" t="s">
        <v>13950</v>
      </c>
      <c r="J2828" t="s">
        <v>13951</v>
      </c>
      <c r="K2828">
        <v>150</v>
      </c>
      <c r="L2828">
        <v>2500</v>
      </c>
      <c r="M2828">
        <v>8</v>
      </c>
      <c r="N2828">
        <v>8</v>
      </c>
      <c r="O2828">
        <v>8</v>
      </c>
      <c r="P2828">
        <v>16</v>
      </c>
      <c r="Q2828">
        <v>10</v>
      </c>
      <c r="R2828">
        <v>10</v>
      </c>
      <c r="S2828" t="s">
        <v>24</v>
      </c>
      <c r="T2828">
        <v>0</v>
      </c>
      <c r="U2828">
        <v>0</v>
      </c>
      <c r="V2828" t="str">
        <f t="shared" si="45"/>
        <v>SIM</v>
      </c>
    </row>
    <row r="2829" spans="1:22" x14ac:dyDescent="0.25">
      <c r="A2829" t="s">
        <v>13952</v>
      </c>
      <c r="B2829" t="s">
        <v>13953</v>
      </c>
      <c r="C2829" t="s">
        <v>13954</v>
      </c>
      <c r="D2829" t="s">
        <v>11379</v>
      </c>
      <c r="E2829" t="s">
        <v>12058</v>
      </c>
      <c r="G2829">
        <v>15</v>
      </c>
      <c r="H2829" s="1" t="s">
        <v>47</v>
      </c>
      <c r="I2829" t="s">
        <v>13955</v>
      </c>
      <c r="J2829" t="s">
        <v>13956</v>
      </c>
      <c r="K2829">
        <v>150</v>
      </c>
      <c r="L2829">
        <v>2500</v>
      </c>
      <c r="M2829">
        <v>8</v>
      </c>
      <c r="N2829">
        <v>8</v>
      </c>
      <c r="O2829">
        <v>8</v>
      </c>
      <c r="P2829">
        <v>16</v>
      </c>
      <c r="Q2829">
        <v>10</v>
      </c>
      <c r="R2829">
        <v>10</v>
      </c>
      <c r="S2829" t="s">
        <v>24</v>
      </c>
      <c r="T2829">
        <v>0</v>
      </c>
      <c r="U2829">
        <v>0</v>
      </c>
      <c r="V2829" t="str">
        <f t="shared" si="45"/>
        <v>SIM</v>
      </c>
    </row>
    <row r="2830" spans="1:22" x14ac:dyDescent="0.25">
      <c r="A2830" t="s">
        <v>13957</v>
      </c>
      <c r="B2830" t="s">
        <v>13958</v>
      </c>
      <c r="C2830" t="s">
        <v>13959</v>
      </c>
      <c r="D2830" t="s">
        <v>11379</v>
      </c>
      <c r="E2830" t="s">
        <v>12058</v>
      </c>
      <c r="G2830">
        <v>15</v>
      </c>
      <c r="H2830" s="1" t="s">
        <v>47</v>
      </c>
      <c r="I2830" t="s">
        <v>13960</v>
      </c>
      <c r="J2830" t="s">
        <v>13961</v>
      </c>
      <c r="K2830">
        <v>150</v>
      </c>
      <c r="L2830">
        <v>2500</v>
      </c>
      <c r="M2830">
        <v>8</v>
      </c>
      <c r="N2830">
        <v>8</v>
      </c>
      <c r="O2830">
        <v>8</v>
      </c>
      <c r="P2830">
        <v>16</v>
      </c>
      <c r="Q2830">
        <v>10</v>
      </c>
      <c r="R2830">
        <v>10</v>
      </c>
      <c r="S2830" t="s">
        <v>24</v>
      </c>
      <c r="T2830">
        <v>0</v>
      </c>
      <c r="U2830">
        <v>0</v>
      </c>
      <c r="V2830" t="str">
        <f t="shared" si="45"/>
        <v>SIM</v>
      </c>
    </row>
    <row r="2831" spans="1:22" x14ac:dyDescent="0.25">
      <c r="A2831" t="s">
        <v>13962</v>
      </c>
      <c r="B2831" t="s">
        <v>13963</v>
      </c>
      <c r="C2831" t="s">
        <v>13964</v>
      </c>
      <c r="D2831" t="s">
        <v>11379</v>
      </c>
      <c r="E2831" t="s">
        <v>11380</v>
      </c>
      <c r="G2831">
        <v>2</v>
      </c>
      <c r="H2831" s="1" t="s">
        <v>47</v>
      </c>
      <c r="I2831" t="s">
        <v>13965</v>
      </c>
      <c r="J2831" t="s">
        <v>13966</v>
      </c>
      <c r="K2831">
        <v>1900</v>
      </c>
      <c r="L2831">
        <v>3800</v>
      </c>
      <c r="M2831">
        <v>29</v>
      </c>
      <c r="N2831">
        <v>29</v>
      </c>
      <c r="O2831">
        <v>36</v>
      </c>
      <c r="P2831">
        <v>58</v>
      </c>
      <c r="Q2831">
        <v>29</v>
      </c>
      <c r="R2831">
        <v>36</v>
      </c>
      <c r="S2831" t="s">
        <v>24</v>
      </c>
      <c r="T2831">
        <v>0</v>
      </c>
      <c r="U2831">
        <v>0</v>
      </c>
      <c r="V2831" t="str">
        <f t="shared" si="45"/>
        <v>SIM</v>
      </c>
    </row>
    <row r="2832" spans="1:22" x14ac:dyDescent="0.25">
      <c r="A2832" t="s">
        <v>13967</v>
      </c>
      <c r="B2832" t="s">
        <v>13968</v>
      </c>
      <c r="C2832" t="s">
        <v>13969</v>
      </c>
      <c r="D2832" t="s">
        <v>11379</v>
      </c>
      <c r="E2832" t="s">
        <v>11380</v>
      </c>
      <c r="G2832">
        <v>2</v>
      </c>
      <c r="H2832" s="1" t="s">
        <v>47</v>
      </c>
      <c r="I2832" t="s">
        <v>13970</v>
      </c>
      <c r="J2832" t="s">
        <v>13971</v>
      </c>
      <c r="K2832">
        <v>1200</v>
      </c>
      <c r="L2832">
        <v>2400</v>
      </c>
      <c r="M2832">
        <v>28</v>
      </c>
      <c r="N2832">
        <v>28</v>
      </c>
      <c r="O2832">
        <v>34</v>
      </c>
      <c r="P2832">
        <v>56</v>
      </c>
      <c r="Q2832">
        <v>28</v>
      </c>
      <c r="R2832">
        <v>34</v>
      </c>
      <c r="S2832" t="s">
        <v>24</v>
      </c>
      <c r="T2832">
        <v>0</v>
      </c>
      <c r="U2832">
        <v>0</v>
      </c>
      <c r="V2832" t="str">
        <f t="shared" si="45"/>
        <v>SIM</v>
      </c>
    </row>
    <row r="2833" spans="1:22" x14ac:dyDescent="0.25">
      <c r="A2833" t="s">
        <v>13972</v>
      </c>
      <c r="B2833" t="s">
        <v>13973</v>
      </c>
      <c r="C2833" t="s">
        <v>13974</v>
      </c>
      <c r="D2833" t="s">
        <v>12775</v>
      </c>
      <c r="E2833" t="s">
        <v>13975</v>
      </c>
      <c r="G2833">
        <v>1</v>
      </c>
      <c r="H2833" s="1" t="s">
        <v>24</v>
      </c>
      <c r="I2833" t="s">
        <v>13976</v>
      </c>
      <c r="J2833" t="s">
        <v>8785</v>
      </c>
      <c r="K2833">
        <v>3500</v>
      </c>
      <c r="L2833">
        <v>3500</v>
      </c>
      <c r="M2833">
        <v>106</v>
      </c>
      <c r="N2833">
        <v>34</v>
      </c>
      <c r="O2833">
        <v>87</v>
      </c>
      <c r="P2833">
        <v>106</v>
      </c>
      <c r="Q2833">
        <v>34</v>
      </c>
      <c r="R2833">
        <v>87</v>
      </c>
      <c r="S2833" t="s">
        <v>24</v>
      </c>
      <c r="T2833">
        <v>0</v>
      </c>
      <c r="U2833">
        <v>0</v>
      </c>
      <c r="V2833" t="str">
        <f t="shared" si="45"/>
        <v>NÃO</v>
      </c>
    </row>
    <row r="2834" spans="1:22" x14ac:dyDescent="0.25">
      <c r="A2834" t="s">
        <v>13977</v>
      </c>
      <c r="B2834" t="s">
        <v>13978</v>
      </c>
      <c r="C2834" t="s">
        <v>13979</v>
      </c>
      <c r="D2834" t="s">
        <v>129</v>
      </c>
      <c r="E2834" t="s">
        <v>402</v>
      </c>
      <c r="G2834">
        <v>12</v>
      </c>
      <c r="H2834" s="1" t="s">
        <v>24</v>
      </c>
      <c r="I2834" t="s">
        <v>13980</v>
      </c>
      <c r="J2834" t="s">
        <v>13981</v>
      </c>
      <c r="K2834">
        <v>130</v>
      </c>
      <c r="L2834">
        <v>0</v>
      </c>
      <c r="M2834">
        <v>25.5</v>
      </c>
      <c r="N2834">
        <v>10.3</v>
      </c>
      <c r="O2834">
        <v>4.3</v>
      </c>
      <c r="P2834">
        <v>0</v>
      </c>
      <c r="Q2834">
        <v>0</v>
      </c>
      <c r="R2834">
        <v>0</v>
      </c>
      <c r="S2834" t="s">
        <v>24</v>
      </c>
      <c r="T2834">
        <v>0</v>
      </c>
      <c r="U2834">
        <v>10</v>
      </c>
      <c r="V2834" t="str">
        <f t="shared" si="45"/>
        <v>NÃO</v>
      </c>
    </row>
    <row r="2835" spans="1:22" x14ac:dyDescent="0.25">
      <c r="A2835" t="s">
        <v>13982</v>
      </c>
      <c r="B2835" t="s">
        <v>13983</v>
      </c>
      <c r="C2835" t="s">
        <v>13984</v>
      </c>
      <c r="D2835" t="s">
        <v>129</v>
      </c>
      <c r="E2835" t="s">
        <v>130</v>
      </c>
      <c r="G2835">
        <v>10</v>
      </c>
      <c r="H2835" s="1" t="s">
        <v>24</v>
      </c>
      <c r="I2835" t="s">
        <v>13985</v>
      </c>
      <c r="J2835" t="s">
        <v>13986</v>
      </c>
      <c r="K2835">
        <v>224</v>
      </c>
      <c r="L2835">
        <v>2240</v>
      </c>
      <c r="M2835">
        <v>28</v>
      </c>
      <c r="N2835">
        <v>21.8</v>
      </c>
      <c r="O2835">
        <v>16.2</v>
      </c>
      <c r="P2835">
        <v>0</v>
      </c>
      <c r="Q2835">
        <v>0</v>
      </c>
      <c r="R2835">
        <v>0</v>
      </c>
      <c r="S2835" t="s">
        <v>24</v>
      </c>
      <c r="T2835">
        <v>0</v>
      </c>
      <c r="U2835">
        <v>5</v>
      </c>
      <c r="V2835" t="str">
        <f t="shared" si="45"/>
        <v>NÃO</v>
      </c>
    </row>
    <row r="2836" spans="1:22" x14ac:dyDescent="0.25">
      <c r="A2836" t="s">
        <v>13987</v>
      </c>
      <c r="B2836" t="s">
        <v>13988</v>
      </c>
      <c r="C2836" t="s">
        <v>13989</v>
      </c>
      <c r="D2836" t="s">
        <v>6407</v>
      </c>
      <c r="E2836" t="s">
        <v>62</v>
      </c>
      <c r="G2836">
        <v>6</v>
      </c>
      <c r="H2836" s="1" t="s">
        <v>24</v>
      </c>
      <c r="I2836" t="s">
        <v>13990</v>
      </c>
      <c r="J2836" t="s">
        <v>13991</v>
      </c>
      <c r="K2836">
        <v>289</v>
      </c>
      <c r="L2836">
        <v>2000</v>
      </c>
      <c r="M2836">
        <v>20.3</v>
      </c>
      <c r="N2836">
        <v>20.3</v>
      </c>
      <c r="O2836">
        <v>15.1</v>
      </c>
      <c r="P2836">
        <v>42.2</v>
      </c>
      <c r="Q2836">
        <v>21.8</v>
      </c>
      <c r="R2836">
        <v>44</v>
      </c>
      <c r="S2836" t="s">
        <v>24</v>
      </c>
      <c r="T2836">
        <v>0</v>
      </c>
      <c r="U2836">
        <v>10</v>
      </c>
      <c r="V2836" t="str">
        <f t="shared" si="45"/>
        <v>NÃO</v>
      </c>
    </row>
    <row r="2837" spans="1:22" x14ac:dyDescent="0.25">
      <c r="A2837" t="s">
        <v>13992</v>
      </c>
      <c r="B2837" t="s">
        <v>13993</v>
      </c>
      <c r="C2837" t="s">
        <v>13994</v>
      </c>
      <c r="D2837" t="s">
        <v>6407</v>
      </c>
      <c r="E2837" t="s">
        <v>62</v>
      </c>
      <c r="G2837">
        <v>6</v>
      </c>
      <c r="H2837" s="1" t="s">
        <v>24</v>
      </c>
      <c r="I2837" t="s">
        <v>13995</v>
      </c>
      <c r="J2837" t="s">
        <v>13996</v>
      </c>
      <c r="K2837">
        <v>224</v>
      </c>
      <c r="L2837">
        <v>1890</v>
      </c>
      <c r="M2837">
        <v>20.2</v>
      </c>
      <c r="N2837">
        <v>25.3</v>
      </c>
      <c r="O2837">
        <v>8</v>
      </c>
      <c r="P2837">
        <v>27</v>
      </c>
      <c r="Q2837">
        <v>22</v>
      </c>
      <c r="R2837">
        <v>43</v>
      </c>
      <c r="S2837" t="s">
        <v>24</v>
      </c>
      <c r="T2837">
        <v>0</v>
      </c>
      <c r="U2837">
        <v>10</v>
      </c>
      <c r="V2837" t="str">
        <f t="shared" si="45"/>
        <v>NÃO</v>
      </c>
    </row>
    <row r="2838" spans="1:22" x14ac:dyDescent="0.25">
      <c r="A2838" t="s">
        <v>13997</v>
      </c>
      <c r="B2838" t="s">
        <v>13998</v>
      </c>
      <c r="C2838" t="s">
        <v>13999</v>
      </c>
      <c r="D2838" t="s">
        <v>6407</v>
      </c>
      <c r="E2838" t="s">
        <v>62</v>
      </c>
      <c r="G2838">
        <v>6</v>
      </c>
      <c r="H2838" s="1" t="s">
        <v>24</v>
      </c>
      <c r="I2838" t="s">
        <v>14000</v>
      </c>
      <c r="J2838" t="s">
        <v>14001</v>
      </c>
      <c r="K2838">
        <v>293</v>
      </c>
      <c r="L2838">
        <v>2134</v>
      </c>
      <c r="M2838">
        <v>18.2</v>
      </c>
      <c r="N2838">
        <v>28.2</v>
      </c>
      <c r="O2838">
        <v>9</v>
      </c>
      <c r="P2838">
        <v>38</v>
      </c>
      <c r="Q2838">
        <v>29.5</v>
      </c>
      <c r="R2838">
        <v>26.5</v>
      </c>
      <c r="S2838" t="s">
        <v>24</v>
      </c>
      <c r="T2838">
        <v>0</v>
      </c>
      <c r="U2838">
        <v>10</v>
      </c>
      <c r="V2838" t="str">
        <f t="shared" si="45"/>
        <v>NÃO</v>
      </c>
    </row>
    <row r="2839" spans="1:22" x14ac:dyDescent="0.25">
      <c r="A2839" t="s">
        <v>14002</v>
      </c>
      <c r="B2839" t="s">
        <v>14003</v>
      </c>
      <c r="C2839" t="s">
        <v>14004</v>
      </c>
      <c r="D2839" t="s">
        <v>6407</v>
      </c>
      <c r="E2839" t="s">
        <v>62</v>
      </c>
      <c r="G2839">
        <v>6</v>
      </c>
      <c r="H2839" s="1" t="s">
        <v>24</v>
      </c>
      <c r="I2839" t="s">
        <v>14005</v>
      </c>
      <c r="J2839" t="s">
        <v>14006</v>
      </c>
      <c r="K2839">
        <v>243</v>
      </c>
      <c r="L2839">
        <v>1690</v>
      </c>
      <c r="M2839">
        <v>12.5</v>
      </c>
      <c r="N2839">
        <v>34.5</v>
      </c>
      <c r="O2839">
        <v>5.5</v>
      </c>
      <c r="P2839">
        <v>35.700000000000003</v>
      </c>
      <c r="Q2839">
        <v>26.7</v>
      </c>
      <c r="R2839">
        <v>18</v>
      </c>
      <c r="S2839" t="s">
        <v>24</v>
      </c>
      <c r="T2839">
        <v>0</v>
      </c>
      <c r="U2839">
        <v>10</v>
      </c>
      <c r="V2839" t="str">
        <f t="shared" si="45"/>
        <v>NÃO</v>
      </c>
    </row>
    <row r="2840" spans="1:22" x14ac:dyDescent="0.25">
      <c r="A2840" t="s">
        <v>14007</v>
      </c>
      <c r="B2840" t="s">
        <v>14008</v>
      </c>
      <c r="C2840" t="s">
        <v>14009</v>
      </c>
      <c r="D2840" t="s">
        <v>6407</v>
      </c>
      <c r="E2840" t="s">
        <v>62</v>
      </c>
      <c r="G2840">
        <v>6</v>
      </c>
      <c r="H2840" s="1" t="s">
        <v>24</v>
      </c>
      <c r="I2840" t="s">
        <v>14010</v>
      </c>
      <c r="J2840" t="s">
        <v>14011</v>
      </c>
      <c r="K2840">
        <v>203</v>
      </c>
      <c r="L2840">
        <v>1450</v>
      </c>
      <c r="M2840">
        <v>12.5</v>
      </c>
      <c r="N2840">
        <v>34.5</v>
      </c>
      <c r="O2840">
        <v>5.5</v>
      </c>
      <c r="P2840">
        <v>35.700000000000003</v>
      </c>
      <c r="Q2840">
        <v>26.7</v>
      </c>
      <c r="R2840">
        <v>18</v>
      </c>
      <c r="S2840" t="s">
        <v>24</v>
      </c>
      <c r="T2840">
        <v>0</v>
      </c>
      <c r="U2840">
        <v>10</v>
      </c>
      <c r="V2840" t="str">
        <f t="shared" si="45"/>
        <v>NÃO</v>
      </c>
    </row>
    <row r="2841" spans="1:22" x14ac:dyDescent="0.25">
      <c r="A2841" t="s">
        <v>14012</v>
      </c>
      <c r="B2841" t="s">
        <v>14013</v>
      </c>
      <c r="C2841" t="s">
        <v>14014</v>
      </c>
      <c r="D2841" t="s">
        <v>6407</v>
      </c>
      <c r="E2841" t="s">
        <v>62</v>
      </c>
      <c r="G2841">
        <v>12</v>
      </c>
      <c r="H2841" s="1" t="s">
        <v>24</v>
      </c>
      <c r="I2841" t="s">
        <v>14015</v>
      </c>
      <c r="J2841" t="s">
        <v>14016</v>
      </c>
      <c r="K2841">
        <v>128</v>
      </c>
      <c r="L2841">
        <v>1780</v>
      </c>
      <c r="M2841">
        <v>17.2</v>
      </c>
      <c r="N2841">
        <v>25.9</v>
      </c>
      <c r="O2841">
        <v>5.5</v>
      </c>
      <c r="P2841">
        <v>27</v>
      </c>
      <c r="Q2841">
        <v>18.5</v>
      </c>
      <c r="R2841">
        <v>24.5</v>
      </c>
      <c r="S2841" t="s">
        <v>24</v>
      </c>
      <c r="T2841">
        <v>0</v>
      </c>
      <c r="U2841">
        <v>10</v>
      </c>
      <c r="V2841" t="str">
        <f t="shared" si="45"/>
        <v>NÃO</v>
      </c>
    </row>
    <row r="2842" spans="1:22" x14ac:dyDescent="0.25">
      <c r="A2842" t="s">
        <v>14017</v>
      </c>
      <c r="B2842" t="s">
        <v>14018</v>
      </c>
      <c r="C2842" t="s">
        <v>14019</v>
      </c>
      <c r="D2842" t="s">
        <v>6407</v>
      </c>
      <c r="E2842" t="s">
        <v>62</v>
      </c>
      <c r="G2842">
        <v>12</v>
      </c>
      <c r="H2842" s="1" t="s">
        <v>24</v>
      </c>
      <c r="I2842" t="s">
        <v>14020</v>
      </c>
      <c r="J2842" t="s">
        <v>14021</v>
      </c>
      <c r="K2842">
        <v>122</v>
      </c>
      <c r="L2842">
        <v>1600</v>
      </c>
      <c r="M2842">
        <v>8.6</v>
      </c>
      <c r="N2842">
        <v>25.9</v>
      </c>
      <c r="O2842">
        <v>5.5</v>
      </c>
      <c r="P2842">
        <v>27</v>
      </c>
      <c r="Q2842">
        <v>18.5</v>
      </c>
      <c r="R2842">
        <v>14.7</v>
      </c>
      <c r="S2842" t="s">
        <v>24</v>
      </c>
      <c r="T2842">
        <v>0</v>
      </c>
      <c r="U2842">
        <v>10</v>
      </c>
      <c r="V2842" t="str">
        <f t="shared" si="45"/>
        <v>NÃO</v>
      </c>
    </row>
    <row r="2843" spans="1:22" x14ac:dyDescent="0.25">
      <c r="A2843" t="s">
        <v>14022</v>
      </c>
      <c r="B2843" t="s">
        <v>14023</v>
      </c>
      <c r="C2843" t="s">
        <v>14024</v>
      </c>
      <c r="D2843" t="s">
        <v>6407</v>
      </c>
      <c r="E2843" t="s">
        <v>62</v>
      </c>
      <c r="G2843">
        <v>12</v>
      </c>
      <c r="H2843" s="1" t="s">
        <v>24</v>
      </c>
      <c r="I2843" t="s">
        <v>14025</v>
      </c>
      <c r="J2843" t="s">
        <v>14026</v>
      </c>
      <c r="K2843">
        <v>83</v>
      </c>
      <c r="L2843">
        <v>1116</v>
      </c>
      <c r="M2843">
        <v>8.6</v>
      </c>
      <c r="N2843">
        <v>17.2</v>
      </c>
      <c r="O2843">
        <v>5.5</v>
      </c>
      <c r="P2843">
        <v>18.5</v>
      </c>
      <c r="Q2843">
        <v>18.5</v>
      </c>
      <c r="R2843">
        <v>14.7</v>
      </c>
      <c r="S2843" t="s">
        <v>24</v>
      </c>
      <c r="T2843">
        <v>0</v>
      </c>
      <c r="U2843">
        <v>10</v>
      </c>
      <c r="V2843" t="str">
        <f t="shared" si="45"/>
        <v>NÃO</v>
      </c>
    </row>
    <row r="2844" spans="1:22" x14ac:dyDescent="0.25">
      <c r="A2844" t="s">
        <v>14027</v>
      </c>
      <c r="B2844" t="s">
        <v>14028</v>
      </c>
      <c r="C2844" t="s">
        <v>3009</v>
      </c>
      <c r="D2844" t="s">
        <v>68</v>
      </c>
      <c r="E2844" t="s">
        <v>29</v>
      </c>
      <c r="F2844" t="s">
        <v>30</v>
      </c>
      <c r="G2844">
        <v>12</v>
      </c>
      <c r="H2844" s="1" t="s">
        <v>24</v>
      </c>
      <c r="I2844" t="s">
        <v>14029</v>
      </c>
      <c r="J2844" t="s">
        <v>14030</v>
      </c>
      <c r="K2844">
        <v>59</v>
      </c>
      <c r="L2844">
        <v>708</v>
      </c>
      <c r="M2844">
        <v>11.8</v>
      </c>
      <c r="N2844">
        <v>11.8</v>
      </c>
      <c r="O2844">
        <v>8.1999999999999993</v>
      </c>
      <c r="P2844">
        <v>32</v>
      </c>
      <c r="Q2844">
        <v>36</v>
      </c>
      <c r="R2844">
        <v>13</v>
      </c>
      <c r="S2844" t="s">
        <v>24</v>
      </c>
      <c r="T2844">
        <v>0</v>
      </c>
      <c r="U2844">
        <v>10</v>
      </c>
      <c r="V2844" t="str">
        <f t="shared" si="45"/>
        <v>NÃO</v>
      </c>
    </row>
    <row r="2845" spans="1:22" x14ac:dyDescent="0.25">
      <c r="A2845" t="s">
        <v>14031</v>
      </c>
      <c r="B2845" t="s">
        <v>14032</v>
      </c>
      <c r="C2845" t="s">
        <v>13610</v>
      </c>
      <c r="D2845" t="s">
        <v>68</v>
      </c>
      <c r="E2845" t="s">
        <v>29</v>
      </c>
      <c r="F2845" t="s">
        <v>30</v>
      </c>
      <c r="G2845">
        <v>12</v>
      </c>
      <c r="H2845" s="1" t="s">
        <v>24</v>
      </c>
      <c r="I2845" t="s">
        <v>14033</v>
      </c>
      <c r="J2845" t="s">
        <v>14034</v>
      </c>
      <c r="K2845">
        <v>59</v>
      </c>
      <c r="L2845">
        <v>708</v>
      </c>
      <c r="M2845">
        <v>11.8</v>
      </c>
      <c r="N2845">
        <v>11.8</v>
      </c>
      <c r="O2845">
        <v>8.1999999999999993</v>
      </c>
      <c r="P2845">
        <v>32</v>
      </c>
      <c r="Q2845">
        <v>36</v>
      </c>
      <c r="R2845">
        <v>13</v>
      </c>
      <c r="S2845" t="s">
        <v>24</v>
      </c>
      <c r="T2845">
        <v>0</v>
      </c>
      <c r="U2845">
        <v>10</v>
      </c>
      <c r="V2845" t="str">
        <f t="shared" si="45"/>
        <v>NÃO</v>
      </c>
    </row>
    <row r="2846" spans="1:22" x14ac:dyDescent="0.25">
      <c r="A2846" t="s">
        <v>14035</v>
      </c>
      <c r="B2846" t="s">
        <v>14036</v>
      </c>
      <c r="C2846" t="s">
        <v>14037</v>
      </c>
      <c r="D2846" t="s">
        <v>68</v>
      </c>
      <c r="E2846" t="s">
        <v>62</v>
      </c>
      <c r="G2846">
        <v>6</v>
      </c>
      <c r="H2846" s="1" t="s">
        <v>24</v>
      </c>
      <c r="I2846" t="s">
        <v>14038</v>
      </c>
      <c r="J2846" t="s">
        <v>14039</v>
      </c>
      <c r="K2846">
        <v>561</v>
      </c>
      <c r="L2846">
        <v>3370</v>
      </c>
      <c r="M2846">
        <v>32.799999999999997</v>
      </c>
      <c r="N2846">
        <v>26.5</v>
      </c>
      <c r="O2846">
        <v>14.5</v>
      </c>
      <c r="P2846">
        <v>84</v>
      </c>
      <c r="Q2846">
        <v>33</v>
      </c>
      <c r="R2846">
        <v>26</v>
      </c>
      <c r="S2846" t="s">
        <v>24</v>
      </c>
      <c r="T2846">
        <v>0</v>
      </c>
      <c r="U2846">
        <v>10</v>
      </c>
      <c r="V2846" t="str">
        <f t="shared" si="45"/>
        <v>NÃO</v>
      </c>
    </row>
    <row r="2847" spans="1:22" x14ac:dyDescent="0.25">
      <c r="A2847" t="s">
        <v>14040</v>
      </c>
      <c r="B2847" t="s">
        <v>14041</v>
      </c>
      <c r="C2847" t="s">
        <v>14042</v>
      </c>
      <c r="D2847" t="s">
        <v>68</v>
      </c>
      <c r="E2847" t="s">
        <v>62</v>
      </c>
      <c r="G2847">
        <v>6</v>
      </c>
      <c r="H2847" s="1" t="s">
        <v>24</v>
      </c>
      <c r="I2847" t="s">
        <v>14043</v>
      </c>
      <c r="J2847" t="s">
        <v>14044</v>
      </c>
      <c r="K2847">
        <v>561</v>
      </c>
      <c r="L2847">
        <v>3370</v>
      </c>
      <c r="M2847">
        <v>32.799999999999997</v>
      </c>
      <c r="N2847">
        <v>26.5</v>
      </c>
      <c r="O2847">
        <v>14.5</v>
      </c>
      <c r="P2847">
        <v>84</v>
      </c>
      <c r="Q2847">
        <v>33</v>
      </c>
      <c r="R2847">
        <v>26</v>
      </c>
      <c r="S2847" t="s">
        <v>24</v>
      </c>
      <c r="T2847">
        <v>0</v>
      </c>
      <c r="U2847">
        <v>10</v>
      </c>
      <c r="V2847" t="str">
        <f t="shared" si="45"/>
        <v>NÃO</v>
      </c>
    </row>
    <row r="2848" spans="1:22" x14ac:dyDescent="0.25">
      <c r="A2848" t="s">
        <v>14045</v>
      </c>
      <c r="B2848" t="s">
        <v>14046</v>
      </c>
      <c r="C2848" t="s">
        <v>14047</v>
      </c>
      <c r="D2848" t="s">
        <v>68</v>
      </c>
      <c r="E2848" t="s">
        <v>62</v>
      </c>
      <c r="G2848">
        <v>6</v>
      </c>
      <c r="H2848" s="1" t="s">
        <v>24</v>
      </c>
      <c r="I2848" t="s">
        <v>14048</v>
      </c>
      <c r="J2848" t="s">
        <v>14049</v>
      </c>
      <c r="K2848">
        <v>561</v>
      </c>
      <c r="L2848">
        <v>3370</v>
      </c>
      <c r="M2848">
        <v>32.799999999999997</v>
      </c>
      <c r="N2848">
        <v>26.5</v>
      </c>
      <c r="O2848">
        <v>14.5</v>
      </c>
      <c r="P2848">
        <v>84</v>
      </c>
      <c r="Q2848">
        <v>33</v>
      </c>
      <c r="R2848">
        <v>26</v>
      </c>
      <c r="S2848" t="s">
        <v>24</v>
      </c>
      <c r="T2848">
        <v>0</v>
      </c>
      <c r="U2848">
        <v>10</v>
      </c>
      <c r="V2848" t="str">
        <f t="shared" si="45"/>
        <v>NÃO</v>
      </c>
    </row>
    <row r="2849" spans="1:22" x14ac:dyDescent="0.25">
      <c r="A2849" t="s">
        <v>14050</v>
      </c>
      <c r="B2849" t="s">
        <v>14051</v>
      </c>
      <c r="C2849" t="s">
        <v>1885</v>
      </c>
      <c r="D2849" t="s">
        <v>68</v>
      </c>
      <c r="E2849" t="s">
        <v>29</v>
      </c>
      <c r="F2849" t="s">
        <v>30</v>
      </c>
      <c r="G2849">
        <v>12</v>
      </c>
      <c r="H2849" s="1" t="s">
        <v>24</v>
      </c>
      <c r="I2849" t="s">
        <v>14052</v>
      </c>
      <c r="J2849" t="s">
        <v>14053</v>
      </c>
      <c r="K2849">
        <v>244</v>
      </c>
      <c r="L2849">
        <v>2930</v>
      </c>
      <c r="M2849">
        <v>20.5</v>
      </c>
      <c r="N2849">
        <v>20.5</v>
      </c>
      <c r="O2849">
        <v>25.5</v>
      </c>
      <c r="P2849">
        <v>21</v>
      </c>
      <c r="Q2849">
        <v>41</v>
      </c>
      <c r="R2849">
        <v>55</v>
      </c>
      <c r="S2849" t="s">
        <v>24</v>
      </c>
      <c r="T2849">
        <v>0</v>
      </c>
      <c r="U2849">
        <v>10</v>
      </c>
      <c r="V2849" t="str">
        <f t="shared" si="45"/>
        <v>NÃO</v>
      </c>
    </row>
    <row r="2850" spans="1:22" x14ac:dyDescent="0.25">
      <c r="A2850" t="s">
        <v>14054</v>
      </c>
      <c r="B2850" t="s">
        <v>14055</v>
      </c>
      <c r="C2850" t="s">
        <v>14056</v>
      </c>
      <c r="D2850" t="s">
        <v>111</v>
      </c>
      <c r="E2850" t="s">
        <v>112</v>
      </c>
      <c r="G2850">
        <v>6</v>
      </c>
      <c r="H2850" s="1" t="s">
        <v>24</v>
      </c>
      <c r="I2850" t="s">
        <v>14057</v>
      </c>
      <c r="J2850" t="s">
        <v>14058</v>
      </c>
      <c r="K2850">
        <v>846</v>
      </c>
      <c r="L2850">
        <v>5385</v>
      </c>
      <c r="M2850">
        <v>14.3</v>
      </c>
      <c r="N2850">
        <v>18.7</v>
      </c>
      <c r="O2850">
        <v>34</v>
      </c>
      <c r="P2850">
        <v>41</v>
      </c>
      <c r="Q2850">
        <v>28</v>
      </c>
      <c r="R2850">
        <v>37</v>
      </c>
      <c r="S2850" t="s">
        <v>24</v>
      </c>
      <c r="T2850">
        <v>0</v>
      </c>
      <c r="U2850">
        <v>15</v>
      </c>
      <c r="V2850" t="str">
        <f t="shared" si="45"/>
        <v>NÃO</v>
      </c>
    </row>
    <row r="2851" spans="1:22" x14ac:dyDescent="0.25">
      <c r="A2851" t="s">
        <v>14059</v>
      </c>
      <c r="B2851" t="s">
        <v>14060</v>
      </c>
      <c r="C2851" t="s">
        <v>14061</v>
      </c>
      <c r="D2851" t="s">
        <v>111</v>
      </c>
      <c r="E2851" t="s">
        <v>112</v>
      </c>
      <c r="G2851">
        <v>6</v>
      </c>
      <c r="H2851" s="1" t="s">
        <v>24</v>
      </c>
      <c r="I2851" t="s">
        <v>14062</v>
      </c>
      <c r="J2851" t="s">
        <v>14063</v>
      </c>
      <c r="K2851">
        <v>846</v>
      </c>
      <c r="L2851">
        <v>5385</v>
      </c>
      <c r="M2851">
        <v>14.3</v>
      </c>
      <c r="N2851">
        <v>18.7</v>
      </c>
      <c r="O2851">
        <v>34</v>
      </c>
      <c r="P2851">
        <v>41</v>
      </c>
      <c r="Q2851">
        <v>28</v>
      </c>
      <c r="R2851">
        <v>37</v>
      </c>
      <c r="S2851" t="s">
        <v>24</v>
      </c>
      <c r="T2851">
        <v>0</v>
      </c>
      <c r="U2851">
        <v>15</v>
      </c>
      <c r="V2851" t="str">
        <f t="shared" si="45"/>
        <v>NÃO</v>
      </c>
    </row>
    <row r="2852" spans="1:22" x14ac:dyDescent="0.25">
      <c r="A2852" t="s">
        <v>14064</v>
      </c>
      <c r="B2852" t="s">
        <v>14065</v>
      </c>
      <c r="C2852" t="s">
        <v>14066</v>
      </c>
      <c r="D2852" t="s">
        <v>111</v>
      </c>
      <c r="E2852" t="s">
        <v>112</v>
      </c>
      <c r="G2852">
        <v>6</v>
      </c>
      <c r="H2852" s="1" t="s">
        <v>24</v>
      </c>
      <c r="I2852" t="s">
        <v>14067</v>
      </c>
      <c r="J2852" t="s">
        <v>14068</v>
      </c>
      <c r="K2852">
        <v>944</v>
      </c>
      <c r="L2852">
        <v>5973</v>
      </c>
      <c r="M2852">
        <v>14.3</v>
      </c>
      <c r="N2852">
        <v>18.7</v>
      </c>
      <c r="O2852">
        <v>34</v>
      </c>
      <c r="P2852">
        <v>42</v>
      </c>
      <c r="Q2852">
        <v>28.5</v>
      </c>
      <c r="R2852">
        <v>37.5</v>
      </c>
      <c r="S2852" t="s">
        <v>24</v>
      </c>
      <c r="T2852">
        <v>0</v>
      </c>
      <c r="U2852">
        <v>15</v>
      </c>
      <c r="V2852" t="str">
        <f t="shared" si="45"/>
        <v>NÃO</v>
      </c>
    </row>
    <row r="2853" spans="1:22" x14ac:dyDescent="0.25">
      <c r="A2853" t="s">
        <v>14069</v>
      </c>
      <c r="B2853" t="s">
        <v>14070</v>
      </c>
      <c r="C2853" t="s">
        <v>14071</v>
      </c>
      <c r="D2853" t="s">
        <v>12978</v>
      </c>
      <c r="E2853" t="s">
        <v>8991</v>
      </c>
      <c r="F2853" t="s">
        <v>30</v>
      </c>
      <c r="G2853">
        <v>96</v>
      </c>
      <c r="H2853" s="1" t="s">
        <v>24</v>
      </c>
      <c r="I2853" t="s">
        <v>14072</v>
      </c>
      <c r="J2853" t="s">
        <v>14073</v>
      </c>
      <c r="K2853">
        <v>53</v>
      </c>
      <c r="L2853">
        <v>5100</v>
      </c>
      <c r="M2853">
        <v>12</v>
      </c>
      <c r="N2853">
        <v>23</v>
      </c>
      <c r="O2853">
        <v>3</v>
      </c>
      <c r="P2853">
        <v>30</v>
      </c>
      <c r="Q2853">
        <v>26</v>
      </c>
      <c r="R2853">
        <v>22</v>
      </c>
      <c r="S2853" t="s">
        <v>24</v>
      </c>
      <c r="T2853">
        <v>2</v>
      </c>
      <c r="U2853">
        <v>10</v>
      </c>
      <c r="V2853" t="str">
        <f t="shared" si="45"/>
        <v>NÃO</v>
      </c>
    </row>
    <row r="2854" spans="1:22" x14ac:dyDescent="0.25">
      <c r="A2854" t="s">
        <v>14074</v>
      </c>
      <c r="B2854" t="s">
        <v>14075</v>
      </c>
      <c r="C2854" t="s">
        <v>14076</v>
      </c>
      <c r="D2854" t="s">
        <v>12978</v>
      </c>
      <c r="E2854" t="s">
        <v>8991</v>
      </c>
      <c r="F2854" t="s">
        <v>30</v>
      </c>
      <c r="G2854">
        <v>12</v>
      </c>
      <c r="H2854" s="1" t="s">
        <v>24</v>
      </c>
      <c r="I2854" t="s">
        <v>14077</v>
      </c>
      <c r="J2854" t="s">
        <v>14078</v>
      </c>
      <c r="K2854">
        <v>350</v>
      </c>
      <c r="L2854">
        <v>8820</v>
      </c>
      <c r="M2854">
        <v>33</v>
      </c>
      <c r="N2854">
        <v>33</v>
      </c>
      <c r="O2854">
        <v>1</v>
      </c>
      <c r="P2854">
        <v>35.5</v>
      </c>
      <c r="Q2854">
        <v>20</v>
      </c>
      <c r="R2854">
        <v>36</v>
      </c>
      <c r="S2854" t="s">
        <v>24</v>
      </c>
      <c r="T2854">
        <v>2</v>
      </c>
      <c r="U2854">
        <v>10</v>
      </c>
      <c r="V2854" t="str">
        <f t="shared" si="45"/>
        <v>NÃO</v>
      </c>
    </row>
    <row r="2855" spans="1:22" x14ac:dyDescent="0.25">
      <c r="A2855" t="s">
        <v>14079</v>
      </c>
      <c r="B2855" t="s">
        <v>14080</v>
      </c>
      <c r="C2855" t="s">
        <v>14081</v>
      </c>
      <c r="D2855" t="s">
        <v>12978</v>
      </c>
      <c r="E2855" t="s">
        <v>8991</v>
      </c>
      <c r="F2855" t="s">
        <v>30</v>
      </c>
      <c r="G2855">
        <v>120</v>
      </c>
      <c r="H2855" s="1" t="s">
        <v>24</v>
      </c>
      <c r="I2855" t="s">
        <v>14082</v>
      </c>
      <c r="J2855" t="s">
        <v>14083</v>
      </c>
      <c r="K2855">
        <v>500</v>
      </c>
      <c r="L2855">
        <v>6900</v>
      </c>
      <c r="M2855">
        <v>28.2</v>
      </c>
      <c r="N2855">
        <v>43.5</v>
      </c>
      <c r="O2855">
        <v>0.05</v>
      </c>
      <c r="P2855">
        <v>45</v>
      </c>
      <c r="Q2855">
        <v>29</v>
      </c>
      <c r="R2855">
        <v>7.8</v>
      </c>
      <c r="S2855" t="s">
        <v>24</v>
      </c>
      <c r="T2855">
        <v>2</v>
      </c>
      <c r="U2855">
        <v>10</v>
      </c>
      <c r="V2855" t="str">
        <f t="shared" si="45"/>
        <v>NÃO</v>
      </c>
    </row>
    <row r="2856" spans="1:22" x14ac:dyDescent="0.25">
      <c r="A2856" t="s">
        <v>14084</v>
      </c>
      <c r="B2856" t="s">
        <v>14085</v>
      </c>
      <c r="C2856" t="s">
        <v>14086</v>
      </c>
      <c r="D2856" t="s">
        <v>12978</v>
      </c>
      <c r="E2856" t="s">
        <v>8869</v>
      </c>
      <c r="G2856">
        <v>96</v>
      </c>
      <c r="H2856" s="1" t="s">
        <v>24</v>
      </c>
      <c r="I2856" t="s">
        <v>14087</v>
      </c>
      <c r="J2856" t="s">
        <v>14088</v>
      </c>
      <c r="K2856">
        <v>113</v>
      </c>
      <c r="L2856">
        <v>10800</v>
      </c>
      <c r="M2856">
        <v>0</v>
      </c>
      <c r="N2856">
        <v>0</v>
      </c>
      <c r="O2856">
        <v>0</v>
      </c>
      <c r="P2856">
        <v>35</v>
      </c>
      <c r="Q2856">
        <v>31</v>
      </c>
      <c r="R2856">
        <v>47</v>
      </c>
      <c r="S2856" t="s">
        <v>24</v>
      </c>
      <c r="T2856">
        <v>2</v>
      </c>
      <c r="U2856">
        <v>10</v>
      </c>
      <c r="V2856" t="str">
        <f t="shared" si="45"/>
        <v>NÃO</v>
      </c>
    </row>
    <row r="2857" spans="1:22" x14ac:dyDescent="0.25">
      <c r="A2857" t="s">
        <v>14089</v>
      </c>
      <c r="B2857" t="s">
        <v>14090</v>
      </c>
      <c r="C2857" t="s">
        <v>14091</v>
      </c>
      <c r="D2857" t="s">
        <v>12978</v>
      </c>
      <c r="E2857" t="s">
        <v>9050</v>
      </c>
      <c r="G2857">
        <v>96</v>
      </c>
      <c r="H2857" s="1" t="s">
        <v>24</v>
      </c>
      <c r="I2857" t="s">
        <v>14092</v>
      </c>
      <c r="J2857" t="s">
        <v>14093</v>
      </c>
      <c r="K2857">
        <v>640</v>
      </c>
      <c r="L2857">
        <v>6030</v>
      </c>
      <c r="M2857">
        <v>1.5</v>
      </c>
      <c r="N2857">
        <v>3</v>
      </c>
      <c r="O2857">
        <v>6.5</v>
      </c>
      <c r="P2857">
        <v>40</v>
      </c>
      <c r="Q2857">
        <v>26.3</v>
      </c>
      <c r="R2857">
        <v>31.8</v>
      </c>
      <c r="S2857" t="s">
        <v>24</v>
      </c>
      <c r="T2857">
        <v>2</v>
      </c>
      <c r="U2857">
        <v>10</v>
      </c>
      <c r="V2857" t="str">
        <f t="shared" si="45"/>
        <v>NÃO</v>
      </c>
    </row>
    <row r="2858" spans="1:22" x14ac:dyDescent="0.25">
      <c r="A2858" t="s">
        <v>14094</v>
      </c>
      <c r="B2858" t="s">
        <v>14095</v>
      </c>
      <c r="C2858" t="s">
        <v>14096</v>
      </c>
      <c r="D2858" t="s">
        <v>12978</v>
      </c>
      <c r="E2858" t="s">
        <v>8863</v>
      </c>
      <c r="G2858">
        <v>96</v>
      </c>
      <c r="H2858" s="1" t="s">
        <v>24</v>
      </c>
      <c r="I2858" t="s">
        <v>14097</v>
      </c>
      <c r="J2858" t="s">
        <v>14098</v>
      </c>
      <c r="K2858">
        <v>220</v>
      </c>
      <c r="L2858">
        <v>12600</v>
      </c>
      <c r="M2858">
        <v>11</v>
      </c>
      <c r="N2858">
        <v>17</v>
      </c>
      <c r="O2858">
        <v>2.5</v>
      </c>
      <c r="P2858">
        <v>52.7</v>
      </c>
      <c r="Q2858">
        <v>34</v>
      </c>
      <c r="R2858">
        <v>43.6</v>
      </c>
      <c r="S2858" t="s">
        <v>24</v>
      </c>
      <c r="T2858">
        <v>2</v>
      </c>
      <c r="U2858">
        <v>8</v>
      </c>
      <c r="V2858" t="str">
        <f t="shared" si="45"/>
        <v>NÃO</v>
      </c>
    </row>
    <row r="2859" spans="1:22" x14ac:dyDescent="0.25">
      <c r="A2859" t="s">
        <v>14099</v>
      </c>
      <c r="B2859" t="s">
        <v>14100</v>
      </c>
      <c r="C2859" t="s">
        <v>14101</v>
      </c>
      <c r="D2859" t="s">
        <v>12978</v>
      </c>
      <c r="E2859" t="s">
        <v>8863</v>
      </c>
      <c r="G2859">
        <v>72</v>
      </c>
      <c r="H2859" s="1" t="s">
        <v>24</v>
      </c>
      <c r="I2859" t="s">
        <v>14102</v>
      </c>
      <c r="J2859" t="s">
        <v>14103</v>
      </c>
      <c r="K2859">
        <v>690</v>
      </c>
      <c r="L2859">
        <v>5670</v>
      </c>
      <c r="M2859">
        <v>17.5</v>
      </c>
      <c r="N2859">
        <v>5</v>
      </c>
      <c r="O2859">
        <v>1.5</v>
      </c>
      <c r="P2859">
        <v>31</v>
      </c>
      <c r="Q2859">
        <v>25</v>
      </c>
      <c r="R2859">
        <v>39</v>
      </c>
      <c r="S2859" t="s">
        <v>24</v>
      </c>
      <c r="T2859">
        <v>2</v>
      </c>
      <c r="U2859">
        <v>8</v>
      </c>
      <c r="V2859" t="str">
        <f t="shared" si="45"/>
        <v>NÃO</v>
      </c>
    </row>
    <row r="2860" spans="1:22" x14ac:dyDescent="0.25">
      <c r="A2860" t="s">
        <v>14104</v>
      </c>
      <c r="B2860" t="s">
        <v>14105</v>
      </c>
      <c r="C2860" t="s">
        <v>14106</v>
      </c>
      <c r="D2860" t="s">
        <v>12978</v>
      </c>
      <c r="E2860" t="s">
        <v>14107</v>
      </c>
      <c r="G2860">
        <v>48</v>
      </c>
      <c r="H2860" s="1" t="s">
        <v>24</v>
      </c>
      <c r="I2860" t="s">
        <v>14108</v>
      </c>
      <c r="J2860" t="s">
        <v>14109</v>
      </c>
      <c r="K2860">
        <v>179</v>
      </c>
      <c r="L2860">
        <v>8600</v>
      </c>
      <c r="M2860">
        <v>8</v>
      </c>
      <c r="N2860">
        <v>37.5</v>
      </c>
      <c r="O2860">
        <v>7</v>
      </c>
      <c r="P2860">
        <v>48</v>
      </c>
      <c r="Q2860">
        <v>32.5</v>
      </c>
      <c r="R2860">
        <v>42</v>
      </c>
      <c r="S2860" t="s">
        <v>24</v>
      </c>
      <c r="T2860">
        <v>2</v>
      </c>
      <c r="U2860">
        <v>0</v>
      </c>
      <c r="V2860" t="str">
        <f t="shared" si="45"/>
        <v>NÃO</v>
      </c>
    </row>
    <row r="2861" spans="1:22" x14ac:dyDescent="0.25">
      <c r="A2861" t="s">
        <v>14110</v>
      </c>
      <c r="B2861" t="s">
        <v>14111</v>
      </c>
      <c r="C2861" t="s">
        <v>14112</v>
      </c>
      <c r="D2861" t="s">
        <v>12978</v>
      </c>
      <c r="E2861" t="s">
        <v>17486</v>
      </c>
      <c r="F2861" t="s">
        <v>2467</v>
      </c>
      <c r="G2861">
        <v>12</v>
      </c>
      <c r="H2861" s="1" t="s">
        <v>24</v>
      </c>
      <c r="I2861" t="s">
        <v>14113</v>
      </c>
      <c r="J2861" t="s">
        <v>14114</v>
      </c>
      <c r="K2861">
        <v>310</v>
      </c>
      <c r="L2861">
        <v>8600</v>
      </c>
      <c r="M2861">
        <v>5.5</v>
      </c>
      <c r="N2861">
        <v>7.5</v>
      </c>
      <c r="O2861">
        <v>6</v>
      </c>
      <c r="P2861">
        <v>39</v>
      </c>
      <c r="Q2861">
        <v>28</v>
      </c>
      <c r="R2861">
        <v>24</v>
      </c>
      <c r="S2861" t="s">
        <v>24</v>
      </c>
      <c r="T2861">
        <v>2</v>
      </c>
      <c r="U2861">
        <v>10</v>
      </c>
      <c r="V2861" t="str">
        <f t="shared" si="45"/>
        <v>NÃO</v>
      </c>
    </row>
    <row r="2862" spans="1:22" x14ac:dyDescent="0.25">
      <c r="A2862" t="s">
        <v>14115</v>
      </c>
      <c r="B2862" t="s">
        <v>14116</v>
      </c>
      <c r="C2862" t="s">
        <v>14117</v>
      </c>
      <c r="D2862" t="s">
        <v>12978</v>
      </c>
      <c r="E2862" t="s">
        <v>10535</v>
      </c>
      <c r="F2862" t="s">
        <v>46</v>
      </c>
      <c r="G2862">
        <v>24</v>
      </c>
      <c r="H2862" s="1" t="s">
        <v>24</v>
      </c>
      <c r="I2862" t="s">
        <v>14118</v>
      </c>
      <c r="J2862" t="s">
        <v>14119</v>
      </c>
      <c r="K2862">
        <v>178</v>
      </c>
      <c r="L2862">
        <v>3000</v>
      </c>
      <c r="M2862">
        <v>6.5</v>
      </c>
      <c r="N2862">
        <v>6.5</v>
      </c>
      <c r="O2862">
        <v>6.5</v>
      </c>
      <c r="P2862">
        <v>36</v>
      </c>
      <c r="Q2862">
        <v>33</v>
      </c>
      <c r="R2862">
        <v>27</v>
      </c>
      <c r="S2862" t="s">
        <v>24</v>
      </c>
      <c r="T2862">
        <v>2</v>
      </c>
      <c r="U2862">
        <v>15</v>
      </c>
      <c r="V2862" t="str">
        <f t="shared" si="45"/>
        <v>NÃO</v>
      </c>
    </row>
    <row r="2863" spans="1:22" x14ac:dyDescent="0.25">
      <c r="A2863" t="s">
        <v>14120</v>
      </c>
      <c r="B2863" t="s">
        <v>14121</v>
      </c>
      <c r="C2863" t="s">
        <v>14122</v>
      </c>
      <c r="D2863" t="s">
        <v>12978</v>
      </c>
      <c r="E2863" t="s">
        <v>14123</v>
      </c>
      <c r="G2863">
        <v>24</v>
      </c>
      <c r="H2863" s="1" t="s">
        <v>24</v>
      </c>
      <c r="I2863" t="s">
        <v>14124</v>
      </c>
      <c r="J2863" t="s">
        <v>14125</v>
      </c>
      <c r="K2863">
        <v>467</v>
      </c>
      <c r="L2863">
        <v>10500</v>
      </c>
      <c r="M2863">
        <v>1.5</v>
      </c>
      <c r="N2863">
        <v>49</v>
      </c>
      <c r="O2863">
        <v>3.5</v>
      </c>
      <c r="P2863">
        <v>56.5</v>
      </c>
      <c r="Q2863">
        <v>14</v>
      </c>
      <c r="R2863">
        <v>26.5</v>
      </c>
      <c r="S2863" t="s">
        <v>24</v>
      </c>
      <c r="T2863">
        <v>2</v>
      </c>
      <c r="U2863">
        <v>10</v>
      </c>
      <c r="V2863" t="str">
        <f t="shared" si="45"/>
        <v>NÃO</v>
      </c>
    </row>
    <row r="2864" spans="1:22" x14ac:dyDescent="0.25">
      <c r="A2864" t="s">
        <v>14126</v>
      </c>
      <c r="B2864" t="s">
        <v>14127</v>
      </c>
      <c r="C2864" t="s">
        <v>14128</v>
      </c>
      <c r="D2864" t="s">
        <v>12978</v>
      </c>
      <c r="E2864" t="s">
        <v>8991</v>
      </c>
      <c r="F2864" t="s">
        <v>30</v>
      </c>
      <c r="G2864">
        <v>12</v>
      </c>
      <c r="H2864" s="1" t="s">
        <v>24</v>
      </c>
      <c r="I2864" t="s">
        <v>14129</v>
      </c>
      <c r="J2864" t="s">
        <v>14130</v>
      </c>
      <c r="K2864">
        <v>365</v>
      </c>
      <c r="L2864">
        <v>8100</v>
      </c>
      <c r="M2864">
        <v>33</v>
      </c>
      <c r="N2864">
        <v>33</v>
      </c>
      <c r="O2864">
        <v>1</v>
      </c>
      <c r="P2864">
        <v>35</v>
      </c>
      <c r="Q2864">
        <v>19</v>
      </c>
      <c r="R2864">
        <v>35.5</v>
      </c>
      <c r="S2864" t="s">
        <v>24</v>
      </c>
      <c r="T2864">
        <v>2</v>
      </c>
      <c r="U2864">
        <v>10</v>
      </c>
      <c r="V2864" t="str">
        <f t="shared" si="45"/>
        <v>NÃO</v>
      </c>
    </row>
    <row r="2865" spans="1:22" x14ac:dyDescent="0.25">
      <c r="A2865" t="s">
        <v>14131</v>
      </c>
      <c r="B2865" t="s">
        <v>14132</v>
      </c>
      <c r="C2865" t="s">
        <v>14133</v>
      </c>
      <c r="D2865" t="s">
        <v>12978</v>
      </c>
      <c r="E2865" t="s">
        <v>9050</v>
      </c>
      <c r="G2865">
        <v>36</v>
      </c>
      <c r="H2865" s="1" t="s">
        <v>24</v>
      </c>
      <c r="I2865" t="s">
        <v>14134</v>
      </c>
      <c r="J2865" t="s">
        <v>14135</v>
      </c>
      <c r="K2865">
        <v>153</v>
      </c>
      <c r="L2865">
        <v>5500</v>
      </c>
      <c r="M2865">
        <v>12</v>
      </c>
      <c r="N2865">
        <v>19</v>
      </c>
      <c r="O2865">
        <v>6.5</v>
      </c>
      <c r="P2865">
        <v>46</v>
      </c>
      <c r="Q2865">
        <v>41</v>
      </c>
      <c r="R2865">
        <v>40</v>
      </c>
      <c r="S2865" t="s">
        <v>24</v>
      </c>
      <c r="T2865">
        <v>2</v>
      </c>
      <c r="U2865">
        <v>10</v>
      </c>
      <c r="V2865" t="str">
        <f t="shared" si="45"/>
        <v>NÃO</v>
      </c>
    </row>
    <row r="2866" spans="1:22" x14ac:dyDescent="0.25">
      <c r="A2866" t="s">
        <v>14137</v>
      </c>
      <c r="B2866" t="s">
        <v>14138</v>
      </c>
      <c r="C2866" t="s">
        <v>14139</v>
      </c>
      <c r="D2866" t="s">
        <v>14136</v>
      </c>
      <c r="E2866" t="s">
        <v>13869</v>
      </c>
      <c r="F2866" t="s">
        <v>105</v>
      </c>
      <c r="G2866">
        <v>6</v>
      </c>
      <c r="H2866" s="1" t="s">
        <v>47</v>
      </c>
      <c r="I2866" t="s">
        <v>14140</v>
      </c>
      <c r="J2866" t="s">
        <v>14141</v>
      </c>
      <c r="K2866">
        <v>330</v>
      </c>
      <c r="L2866">
        <v>2130</v>
      </c>
      <c r="M2866">
        <v>16</v>
      </c>
      <c r="N2866">
        <v>16</v>
      </c>
      <c r="O2866">
        <v>10</v>
      </c>
      <c r="P2866">
        <v>18</v>
      </c>
      <c r="Q2866">
        <v>18</v>
      </c>
      <c r="R2866">
        <v>12</v>
      </c>
      <c r="S2866" t="s">
        <v>24</v>
      </c>
      <c r="T2866">
        <v>0</v>
      </c>
      <c r="U2866">
        <v>15</v>
      </c>
      <c r="V2866" t="str">
        <f t="shared" si="45"/>
        <v>SIM</v>
      </c>
    </row>
    <row r="2867" spans="1:22" x14ac:dyDescent="0.25">
      <c r="A2867" t="s">
        <v>14142</v>
      </c>
      <c r="B2867" t="s">
        <v>14143</v>
      </c>
      <c r="C2867" t="s">
        <v>14144</v>
      </c>
      <c r="D2867" t="s">
        <v>14136</v>
      </c>
      <c r="E2867" t="s">
        <v>13869</v>
      </c>
      <c r="F2867" t="s">
        <v>105</v>
      </c>
      <c r="G2867">
        <v>6</v>
      </c>
      <c r="H2867" s="1" t="s">
        <v>47</v>
      </c>
      <c r="I2867" t="s">
        <v>14145</v>
      </c>
      <c r="J2867" t="s">
        <v>14146</v>
      </c>
      <c r="K2867">
        <v>520</v>
      </c>
      <c r="L2867">
        <v>3290</v>
      </c>
      <c r="M2867">
        <v>16</v>
      </c>
      <c r="N2867">
        <v>16</v>
      </c>
      <c r="O2867">
        <v>20</v>
      </c>
      <c r="P2867">
        <v>18</v>
      </c>
      <c r="Q2867">
        <v>18</v>
      </c>
      <c r="R2867">
        <v>22</v>
      </c>
      <c r="S2867" t="s">
        <v>24</v>
      </c>
      <c r="T2867">
        <v>0</v>
      </c>
      <c r="U2867">
        <v>15</v>
      </c>
      <c r="V2867" t="str">
        <f t="shared" si="45"/>
        <v>SIM</v>
      </c>
    </row>
    <row r="2868" spans="1:22" x14ac:dyDescent="0.25">
      <c r="A2868" t="s">
        <v>14147</v>
      </c>
      <c r="B2868" t="s">
        <v>14148</v>
      </c>
      <c r="C2868" t="s">
        <v>14149</v>
      </c>
      <c r="D2868" t="s">
        <v>14136</v>
      </c>
      <c r="E2868" t="s">
        <v>13869</v>
      </c>
      <c r="F2868" t="s">
        <v>105</v>
      </c>
      <c r="G2868">
        <v>6</v>
      </c>
      <c r="H2868" s="1" t="s">
        <v>47</v>
      </c>
      <c r="I2868" t="s">
        <v>14150</v>
      </c>
      <c r="J2868" t="s">
        <v>14151</v>
      </c>
      <c r="K2868">
        <v>700</v>
      </c>
      <c r="L2868">
        <v>4390</v>
      </c>
      <c r="M2868">
        <v>16</v>
      </c>
      <c r="N2868">
        <v>16</v>
      </c>
      <c r="O2868">
        <v>30</v>
      </c>
      <c r="P2868">
        <v>18</v>
      </c>
      <c r="Q2868">
        <v>18</v>
      </c>
      <c r="R2868">
        <v>32</v>
      </c>
      <c r="S2868" t="s">
        <v>24</v>
      </c>
      <c r="T2868">
        <v>0</v>
      </c>
      <c r="U2868">
        <v>15</v>
      </c>
      <c r="V2868" t="str">
        <f t="shared" si="45"/>
        <v>SIM</v>
      </c>
    </row>
    <row r="2869" spans="1:22" x14ac:dyDescent="0.25">
      <c r="A2869" t="s">
        <v>14152</v>
      </c>
      <c r="B2869" t="s">
        <v>14153</v>
      </c>
      <c r="C2869" t="s">
        <v>14154</v>
      </c>
      <c r="D2869" t="s">
        <v>1608</v>
      </c>
      <c r="E2869" t="s">
        <v>2343</v>
      </c>
      <c r="F2869" t="s">
        <v>105</v>
      </c>
      <c r="G2869">
        <v>6</v>
      </c>
      <c r="H2869" s="1" t="s">
        <v>47</v>
      </c>
      <c r="I2869" t="s">
        <v>14155</v>
      </c>
      <c r="J2869" t="s">
        <v>14156</v>
      </c>
      <c r="K2869">
        <v>800</v>
      </c>
      <c r="L2869">
        <v>5150</v>
      </c>
      <c r="M2869">
        <v>13</v>
      </c>
      <c r="N2869">
        <v>13</v>
      </c>
      <c r="O2869">
        <v>13</v>
      </c>
      <c r="P2869">
        <v>0</v>
      </c>
      <c r="Q2869">
        <v>0</v>
      </c>
      <c r="R2869">
        <v>0</v>
      </c>
      <c r="S2869" t="s">
        <v>24</v>
      </c>
      <c r="T2869">
        <v>0</v>
      </c>
      <c r="U2869">
        <v>15</v>
      </c>
      <c r="V2869" t="str">
        <f t="shared" si="45"/>
        <v>SIM</v>
      </c>
    </row>
    <row r="2870" spans="1:22" x14ac:dyDescent="0.25">
      <c r="A2870" t="s">
        <v>14157</v>
      </c>
      <c r="B2870" t="s">
        <v>14158</v>
      </c>
      <c r="C2870" t="s">
        <v>14159</v>
      </c>
      <c r="D2870" t="s">
        <v>1608</v>
      </c>
      <c r="E2870" t="s">
        <v>2343</v>
      </c>
      <c r="F2870" t="s">
        <v>105</v>
      </c>
      <c r="G2870">
        <v>6</v>
      </c>
      <c r="H2870" s="1" t="s">
        <v>47</v>
      </c>
      <c r="I2870" t="s">
        <v>14160</v>
      </c>
      <c r="J2870" t="s">
        <v>14161</v>
      </c>
      <c r="K2870">
        <v>1100</v>
      </c>
      <c r="L2870">
        <v>6950</v>
      </c>
      <c r="M2870">
        <v>16</v>
      </c>
      <c r="N2870">
        <v>16</v>
      </c>
      <c r="O2870">
        <v>16</v>
      </c>
      <c r="P2870">
        <v>0</v>
      </c>
      <c r="Q2870">
        <v>0</v>
      </c>
      <c r="R2870">
        <v>0</v>
      </c>
      <c r="S2870" t="s">
        <v>24</v>
      </c>
      <c r="T2870">
        <v>0</v>
      </c>
      <c r="U2870">
        <v>15</v>
      </c>
      <c r="V2870" t="str">
        <f t="shared" si="45"/>
        <v>SIM</v>
      </c>
    </row>
    <row r="2871" spans="1:22" x14ac:dyDescent="0.25">
      <c r="A2871" t="s">
        <v>14162</v>
      </c>
      <c r="B2871" t="s">
        <v>14163</v>
      </c>
      <c r="C2871" t="s">
        <v>14164</v>
      </c>
      <c r="D2871" t="s">
        <v>1608</v>
      </c>
      <c r="E2871" t="s">
        <v>104</v>
      </c>
      <c r="F2871" t="s">
        <v>105</v>
      </c>
      <c r="G2871">
        <v>6</v>
      </c>
      <c r="H2871" s="1" t="s">
        <v>47</v>
      </c>
      <c r="I2871" t="s">
        <v>14165</v>
      </c>
      <c r="J2871" t="s">
        <v>14166</v>
      </c>
      <c r="K2871">
        <v>1300</v>
      </c>
      <c r="L2871">
        <v>8150</v>
      </c>
      <c r="M2871">
        <v>22</v>
      </c>
      <c r="N2871">
        <v>26</v>
      </c>
      <c r="O2871">
        <v>10</v>
      </c>
      <c r="P2871">
        <v>0</v>
      </c>
      <c r="Q2871">
        <v>0</v>
      </c>
      <c r="R2871">
        <v>0</v>
      </c>
      <c r="S2871" t="s">
        <v>24</v>
      </c>
      <c r="T2871">
        <v>0</v>
      </c>
      <c r="U2871">
        <v>10</v>
      </c>
      <c r="V2871" t="str">
        <f t="shared" si="45"/>
        <v>SIM</v>
      </c>
    </row>
    <row r="2872" spans="1:22" x14ac:dyDescent="0.25">
      <c r="A2872" t="s">
        <v>14167</v>
      </c>
      <c r="B2872" t="s">
        <v>14168</v>
      </c>
      <c r="C2872" t="s">
        <v>14169</v>
      </c>
      <c r="D2872" t="s">
        <v>1608</v>
      </c>
      <c r="E2872" t="s">
        <v>104</v>
      </c>
      <c r="F2872" t="s">
        <v>105</v>
      </c>
      <c r="G2872">
        <v>6</v>
      </c>
      <c r="H2872" s="1" t="s">
        <v>47</v>
      </c>
      <c r="I2872" t="s">
        <v>14170</v>
      </c>
      <c r="J2872" t="s">
        <v>14171</v>
      </c>
      <c r="K2872">
        <v>1200</v>
      </c>
      <c r="L2872">
        <v>7550</v>
      </c>
      <c r="M2872">
        <v>26.5</v>
      </c>
      <c r="N2872">
        <v>30.5</v>
      </c>
      <c r="O2872">
        <v>6</v>
      </c>
      <c r="P2872">
        <v>27</v>
      </c>
      <c r="Q2872">
        <v>27</v>
      </c>
      <c r="R2872">
        <v>26.5</v>
      </c>
      <c r="S2872" t="s">
        <v>24</v>
      </c>
      <c r="T2872">
        <v>0</v>
      </c>
      <c r="U2872">
        <v>10</v>
      </c>
      <c r="V2872" t="str">
        <f t="shared" si="45"/>
        <v>SIM</v>
      </c>
    </row>
    <row r="2873" spans="1:22" x14ac:dyDescent="0.25">
      <c r="A2873" t="s">
        <v>14172</v>
      </c>
      <c r="B2873" t="s">
        <v>14173</v>
      </c>
      <c r="C2873" t="s">
        <v>14174</v>
      </c>
      <c r="D2873" t="s">
        <v>198</v>
      </c>
      <c r="E2873" t="s">
        <v>29</v>
      </c>
      <c r="F2873" t="s">
        <v>30</v>
      </c>
      <c r="G2873">
        <v>50</v>
      </c>
      <c r="H2873" s="1" t="s">
        <v>24</v>
      </c>
      <c r="I2873" t="s">
        <v>14175</v>
      </c>
      <c r="K2873">
        <v>65</v>
      </c>
      <c r="L2873">
        <v>3300</v>
      </c>
      <c r="M2873">
        <v>10</v>
      </c>
      <c r="N2873">
        <v>1.5</v>
      </c>
      <c r="O2873">
        <v>17.7</v>
      </c>
      <c r="P2873">
        <v>45</v>
      </c>
      <c r="Q2873">
        <v>17.5</v>
      </c>
      <c r="R2873">
        <v>21.5</v>
      </c>
      <c r="S2873" t="s">
        <v>24</v>
      </c>
      <c r="T2873">
        <v>0</v>
      </c>
      <c r="U2873">
        <v>10</v>
      </c>
      <c r="V2873" t="str">
        <f t="shared" si="45"/>
        <v>NÃO</v>
      </c>
    </row>
    <row r="2874" spans="1:22" x14ac:dyDescent="0.25">
      <c r="A2874" t="s">
        <v>14176</v>
      </c>
      <c r="B2874" t="s">
        <v>14177</v>
      </c>
      <c r="C2874" t="s">
        <v>14178</v>
      </c>
      <c r="D2874" t="s">
        <v>198</v>
      </c>
      <c r="E2874" t="s">
        <v>29</v>
      </c>
      <c r="F2874" t="s">
        <v>30</v>
      </c>
      <c r="G2874">
        <v>100</v>
      </c>
      <c r="H2874" s="1" t="s">
        <v>24</v>
      </c>
      <c r="I2874" t="s">
        <v>14179</v>
      </c>
      <c r="K2874">
        <v>131</v>
      </c>
      <c r="L2874">
        <v>13100</v>
      </c>
      <c r="M2874">
        <v>25.4</v>
      </c>
      <c r="N2874">
        <v>19.8</v>
      </c>
      <c r="O2874">
        <v>9.8000000000000007</v>
      </c>
      <c r="P2874">
        <v>63</v>
      </c>
      <c r="Q2874">
        <v>51.3</v>
      </c>
      <c r="R2874">
        <v>42.6</v>
      </c>
      <c r="S2874" t="s">
        <v>24</v>
      </c>
      <c r="T2874">
        <v>0</v>
      </c>
      <c r="U2874">
        <v>10</v>
      </c>
      <c r="V2874" t="str">
        <f t="shared" si="45"/>
        <v>NÃO</v>
      </c>
    </row>
    <row r="2875" spans="1:22" x14ac:dyDescent="0.25">
      <c r="A2875" t="s">
        <v>14180</v>
      </c>
      <c r="B2875" t="s">
        <v>14181</v>
      </c>
      <c r="C2875" t="s">
        <v>14182</v>
      </c>
      <c r="D2875" t="s">
        <v>44</v>
      </c>
      <c r="E2875" t="s">
        <v>104</v>
      </c>
      <c r="F2875" t="s">
        <v>105</v>
      </c>
      <c r="G2875">
        <v>3</v>
      </c>
      <c r="H2875" s="1" t="s">
        <v>24</v>
      </c>
      <c r="I2875" t="s">
        <v>14183</v>
      </c>
      <c r="J2875" t="s">
        <v>14184</v>
      </c>
      <c r="K2875">
        <v>1968</v>
      </c>
      <c r="L2875">
        <v>5905</v>
      </c>
      <c r="M2875">
        <v>29.5</v>
      </c>
      <c r="N2875">
        <v>8.8000000000000007</v>
      </c>
      <c r="O2875">
        <v>21.3</v>
      </c>
      <c r="P2875">
        <v>30.8</v>
      </c>
      <c r="Q2875">
        <v>27.9</v>
      </c>
      <c r="R2875">
        <v>23</v>
      </c>
      <c r="S2875" t="s">
        <v>24</v>
      </c>
      <c r="T2875">
        <v>0</v>
      </c>
      <c r="U2875">
        <v>10</v>
      </c>
      <c r="V2875" t="str">
        <f t="shared" si="45"/>
        <v>NÃO</v>
      </c>
    </row>
    <row r="2876" spans="1:22" x14ac:dyDescent="0.25">
      <c r="A2876" t="s">
        <v>14185</v>
      </c>
      <c r="B2876" t="s">
        <v>14186</v>
      </c>
      <c r="C2876" t="s">
        <v>14187</v>
      </c>
      <c r="D2876" t="s">
        <v>645</v>
      </c>
      <c r="E2876" t="s">
        <v>104</v>
      </c>
      <c r="F2876" t="s">
        <v>105</v>
      </c>
      <c r="G2876">
        <v>12</v>
      </c>
      <c r="H2876" s="1" t="s">
        <v>47</v>
      </c>
      <c r="I2876" t="s">
        <v>14188</v>
      </c>
      <c r="J2876" t="s">
        <v>14189</v>
      </c>
      <c r="K2876">
        <v>655</v>
      </c>
      <c r="L2876">
        <v>7860</v>
      </c>
      <c r="M2876">
        <v>11</v>
      </c>
      <c r="N2876">
        <v>11</v>
      </c>
      <c r="O2876">
        <v>17.600000000000001</v>
      </c>
      <c r="P2876">
        <v>52.1</v>
      </c>
      <c r="Q2876">
        <v>39.1</v>
      </c>
      <c r="R2876">
        <v>18.2</v>
      </c>
      <c r="S2876" t="s">
        <v>24</v>
      </c>
      <c r="T2876">
        <v>0</v>
      </c>
      <c r="U2876">
        <v>10</v>
      </c>
      <c r="V2876" t="str">
        <f t="shared" si="45"/>
        <v>SIM</v>
      </c>
    </row>
    <row r="2877" spans="1:22" x14ac:dyDescent="0.25">
      <c r="A2877" t="s">
        <v>14190</v>
      </c>
      <c r="B2877" t="s">
        <v>14191</v>
      </c>
      <c r="C2877" t="s">
        <v>14192</v>
      </c>
      <c r="D2877" t="s">
        <v>645</v>
      </c>
      <c r="E2877" t="s">
        <v>104</v>
      </c>
      <c r="F2877" t="s">
        <v>105</v>
      </c>
      <c r="G2877">
        <v>12</v>
      </c>
      <c r="H2877" s="1" t="s">
        <v>47</v>
      </c>
      <c r="I2877" t="s">
        <v>14193</v>
      </c>
      <c r="J2877" t="s">
        <v>14194</v>
      </c>
      <c r="K2877">
        <v>1</v>
      </c>
      <c r="L2877">
        <v>7</v>
      </c>
      <c r="M2877">
        <v>10</v>
      </c>
      <c r="N2877">
        <v>10</v>
      </c>
      <c r="O2877">
        <v>13.8</v>
      </c>
      <c r="P2877">
        <v>44.9</v>
      </c>
      <c r="Q2877">
        <v>33.700000000000003</v>
      </c>
      <c r="R2877">
        <v>14.6</v>
      </c>
      <c r="S2877" t="s">
        <v>24</v>
      </c>
      <c r="T2877">
        <v>0</v>
      </c>
      <c r="U2877">
        <v>10</v>
      </c>
      <c r="V2877" t="str">
        <f t="shared" si="45"/>
        <v>SIM</v>
      </c>
    </row>
    <row r="2878" spans="1:22" x14ac:dyDescent="0.25">
      <c r="A2878" t="s">
        <v>14195</v>
      </c>
      <c r="B2878" t="s">
        <v>14196</v>
      </c>
      <c r="C2878" t="s">
        <v>14197</v>
      </c>
      <c r="D2878" t="s">
        <v>645</v>
      </c>
      <c r="E2878" t="s">
        <v>104</v>
      </c>
      <c r="F2878" t="s">
        <v>105</v>
      </c>
      <c r="G2878">
        <v>6</v>
      </c>
      <c r="H2878" s="1" t="s">
        <v>47</v>
      </c>
      <c r="I2878" t="s">
        <v>14198</v>
      </c>
      <c r="J2878" t="s">
        <v>14199</v>
      </c>
      <c r="K2878">
        <v>575</v>
      </c>
      <c r="L2878">
        <v>3450</v>
      </c>
      <c r="M2878">
        <v>11.5</v>
      </c>
      <c r="N2878">
        <v>11.5</v>
      </c>
      <c r="O2878">
        <v>20.7</v>
      </c>
      <c r="P2878">
        <v>35.700000000000003</v>
      </c>
      <c r="Q2878">
        <v>23.8</v>
      </c>
      <c r="R2878">
        <v>21.7</v>
      </c>
      <c r="S2878" t="s">
        <v>24</v>
      </c>
      <c r="T2878">
        <v>0</v>
      </c>
      <c r="U2878">
        <v>10</v>
      </c>
      <c r="V2878" t="str">
        <f t="shared" si="45"/>
        <v>SIM</v>
      </c>
    </row>
    <row r="2879" spans="1:22" x14ac:dyDescent="0.25">
      <c r="A2879" t="s">
        <v>14200</v>
      </c>
      <c r="B2879" t="s">
        <v>14201</v>
      </c>
      <c r="C2879" t="s">
        <v>14202</v>
      </c>
      <c r="D2879" t="s">
        <v>85</v>
      </c>
      <c r="E2879" t="s">
        <v>62</v>
      </c>
      <c r="G2879">
        <v>12</v>
      </c>
      <c r="H2879" s="1" t="s">
        <v>24</v>
      </c>
      <c r="I2879" t="s">
        <v>14203</v>
      </c>
      <c r="J2879" t="s">
        <v>14204</v>
      </c>
      <c r="K2879">
        <v>270</v>
      </c>
      <c r="L2879">
        <v>3240</v>
      </c>
      <c r="M2879">
        <v>34</v>
      </c>
      <c r="N2879">
        <v>24</v>
      </c>
      <c r="O2879">
        <v>11</v>
      </c>
      <c r="P2879">
        <v>60</v>
      </c>
      <c r="Q2879">
        <v>48</v>
      </c>
      <c r="R2879">
        <v>34</v>
      </c>
      <c r="S2879" t="s">
        <v>24</v>
      </c>
      <c r="T2879">
        <v>0</v>
      </c>
      <c r="U2879">
        <v>10</v>
      </c>
      <c r="V2879" t="str">
        <f t="shared" si="45"/>
        <v>NÃO</v>
      </c>
    </row>
    <row r="2880" spans="1:22" x14ac:dyDescent="0.25">
      <c r="A2880" t="s">
        <v>14205</v>
      </c>
      <c r="B2880" t="s">
        <v>14206</v>
      </c>
      <c r="C2880" t="s">
        <v>14207</v>
      </c>
      <c r="D2880" t="s">
        <v>1654</v>
      </c>
      <c r="E2880" t="s">
        <v>14208</v>
      </c>
      <c r="G2880">
        <v>6</v>
      </c>
      <c r="H2880" s="1" t="s">
        <v>24</v>
      </c>
      <c r="I2880" t="s">
        <v>14209</v>
      </c>
      <c r="J2880" t="s">
        <v>14210</v>
      </c>
      <c r="K2880">
        <v>282</v>
      </c>
      <c r="L2880">
        <v>1692</v>
      </c>
      <c r="M2880">
        <v>13.8</v>
      </c>
      <c r="N2880">
        <v>17</v>
      </c>
      <c r="O2880">
        <v>21</v>
      </c>
      <c r="P2880">
        <v>30.5</v>
      </c>
      <c r="Q2880">
        <v>23.5</v>
      </c>
      <c r="R2880">
        <v>18.5</v>
      </c>
      <c r="S2880" t="s">
        <v>24</v>
      </c>
      <c r="T2880">
        <v>0</v>
      </c>
      <c r="U2880">
        <v>10</v>
      </c>
      <c r="V2880" t="str">
        <f t="shared" si="45"/>
        <v>NÃO</v>
      </c>
    </row>
    <row r="2881" spans="1:22" x14ac:dyDescent="0.25">
      <c r="A2881" t="s">
        <v>14211</v>
      </c>
      <c r="B2881" t="s">
        <v>14212</v>
      </c>
      <c r="C2881" t="s">
        <v>14213</v>
      </c>
      <c r="D2881" t="s">
        <v>1654</v>
      </c>
      <c r="E2881" t="s">
        <v>14208</v>
      </c>
      <c r="G2881">
        <v>6</v>
      </c>
      <c r="H2881" s="1" t="s">
        <v>24</v>
      </c>
      <c r="I2881" t="s">
        <v>14214</v>
      </c>
      <c r="J2881" t="s">
        <v>14215</v>
      </c>
      <c r="K2881">
        <v>282</v>
      </c>
      <c r="L2881">
        <v>1692</v>
      </c>
      <c r="M2881">
        <v>16</v>
      </c>
      <c r="N2881">
        <v>23.5</v>
      </c>
      <c r="O2881">
        <v>25</v>
      </c>
      <c r="P2881">
        <v>38.5</v>
      </c>
      <c r="Q2881">
        <v>25</v>
      </c>
      <c r="R2881">
        <v>23</v>
      </c>
      <c r="S2881" t="s">
        <v>24</v>
      </c>
      <c r="T2881">
        <v>0</v>
      </c>
      <c r="U2881">
        <v>10</v>
      </c>
      <c r="V2881" t="str">
        <f t="shared" si="45"/>
        <v>NÃO</v>
      </c>
    </row>
    <row r="2882" spans="1:22" x14ac:dyDescent="0.25">
      <c r="A2882" t="s">
        <v>14216</v>
      </c>
      <c r="B2882" t="s">
        <v>14217</v>
      </c>
      <c r="C2882" t="s">
        <v>14218</v>
      </c>
      <c r="D2882" t="s">
        <v>1654</v>
      </c>
      <c r="E2882" t="s">
        <v>14208</v>
      </c>
      <c r="G2882">
        <v>6</v>
      </c>
      <c r="H2882" s="1" t="s">
        <v>24</v>
      </c>
      <c r="I2882" t="s">
        <v>14219</v>
      </c>
      <c r="J2882" t="s">
        <v>14220</v>
      </c>
      <c r="K2882">
        <v>282</v>
      </c>
      <c r="L2882">
        <v>1692</v>
      </c>
      <c r="M2882">
        <v>16</v>
      </c>
      <c r="N2882">
        <v>23.5</v>
      </c>
      <c r="O2882">
        <v>25</v>
      </c>
      <c r="P2882">
        <v>43.5</v>
      </c>
      <c r="Q2882">
        <v>21.5</v>
      </c>
      <c r="R2882">
        <v>27.5</v>
      </c>
      <c r="S2882" t="s">
        <v>24</v>
      </c>
      <c r="T2882">
        <v>0</v>
      </c>
      <c r="U2882">
        <v>10</v>
      </c>
      <c r="V2882" t="str">
        <f t="shared" si="45"/>
        <v>NÃO</v>
      </c>
    </row>
    <row r="2883" spans="1:22" x14ac:dyDescent="0.25">
      <c r="A2883" t="s">
        <v>14221</v>
      </c>
      <c r="B2883" t="s">
        <v>14222</v>
      </c>
      <c r="C2883" t="s">
        <v>14223</v>
      </c>
      <c r="D2883" t="s">
        <v>10532</v>
      </c>
      <c r="E2883" t="s">
        <v>10535</v>
      </c>
      <c r="F2883" t="s">
        <v>46</v>
      </c>
      <c r="G2883">
        <v>4</v>
      </c>
      <c r="H2883" s="1" t="s">
        <v>24</v>
      </c>
      <c r="I2883" t="s">
        <v>14224</v>
      </c>
      <c r="J2883" t="s">
        <v>14225</v>
      </c>
      <c r="K2883">
        <v>2570</v>
      </c>
      <c r="L2883">
        <v>410</v>
      </c>
      <c r="M2883">
        <v>6.2</v>
      </c>
      <c r="N2883">
        <v>8</v>
      </c>
      <c r="O2883">
        <v>12.7</v>
      </c>
      <c r="P2883">
        <v>34.4</v>
      </c>
      <c r="Q2883">
        <v>25.7</v>
      </c>
      <c r="R2883">
        <v>29.5</v>
      </c>
      <c r="S2883" t="s">
        <v>24</v>
      </c>
      <c r="T2883">
        <v>2</v>
      </c>
      <c r="U2883">
        <v>15</v>
      </c>
      <c r="V2883" t="str">
        <f t="shared" si="45"/>
        <v>NÃO</v>
      </c>
    </row>
    <row r="2884" spans="1:22" x14ac:dyDescent="0.25">
      <c r="A2884" t="s">
        <v>14226</v>
      </c>
      <c r="B2884" t="s">
        <v>14227</v>
      </c>
      <c r="C2884" t="s">
        <v>14228</v>
      </c>
      <c r="D2884" t="s">
        <v>10532</v>
      </c>
      <c r="E2884" t="s">
        <v>14229</v>
      </c>
      <c r="G2884">
        <v>12</v>
      </c>
      <c r="H2884" s="1" t="s">
        <v>24</v>
      </c>
      <c r="I2884" t="s">
        <v>14230</v>
      </c>
      <c r="J2884" t="s">
        <v>14231</v>
      </c>
      <c r="K2884">
        <v>90</v>
      </c>
      <c r="L2884">
        <v>650</v>
      </c>
      <c r="M2884">
        <v>5.3</v>
      </c>
      <c r="N2884">
        <v>5.3</v>
      </c>
      <c r="O2884">
        <v>10.4</v>
      </c>
      <c r="P2884">
        <v>34.700000000000003</v>
      </c>
      <c r="Q2884">
        <v>25.7</v>
      </c>
      <c r="R2884">
        <v>35.1</v>
      </c>
      <c r="S2884" t="s">
        <v>24</v>
      </c>
      <c r="T2884">
        <v>2</v>
      </c>
      <c r="U2884">
        <v>15</v>
      </c>
      <c r="V2884" t="str">
        <f t="shared" ref="V2884:V2947" si="46">IF(OR(S2884="S",H2884="S"),"SIM","NÃO")</f>
        <v>NÃO</v>
      </c>
    </row>
    <row r="2885" spans="1:22" x14ac:dyDescent="0.25">
      <c r="A2885" t="s">
        <v>14232</v>
      </c>
      <c r="B2885" t="s">
        <v>14233</v>
      </c>
      <c r="C2885" t="s">
        <v>14234</v>
      </c>
      <c r="D2885" t="s">
        <v>10532</v>
      </c>
      <c r="E2885" t="s">
        <v>10199</v>
      </c>
      <c r="F2885" t="s">
        <v>105</v>
      </c>
      <c r="G2885">
        <v>8</v>
      </c>
      <c r="H2885" s="1" t="s">
        <v>24</v>
      </c>
      <c r="I2885" t="s">
        <v>14235</v>
      </c>
      <c r="J2885" t="s">
        <v>14236</v>
      </c>
      <c r="K2885">
        <v>2200</v>
      </c>
      <c r="L2885">
        <v>2200</v>
      </c>
      <c r="M2885">
        <v>8</v>
      </c>
      <c r="N2885">
        <v>8</v>
      </c>
      <c r="O2885">
        <v>15</v>
      </c>
      <c r="P2885">
        <v>36.4</v>
      </c>
      <c r="Q2885">
        <v>27.5</v>
      </c>
      <c r="R2885">
        <v>35.299999999999997</v>
      </c>
      <c r="S2885" t="s">
        <v>24</v>
      </c>
      <c r="T2885">
        <v>2</v>
      </c>
      <c r="U2885">
        <v>15</v>
      </c>
      <c r="V2885" t="str">
        <f t="shared" si="46"/>
        <v>NÃO</v>
      </c>
    </row>
    <row r="2886" spans="1:22" x14ac:dyDescent="0.25">
      <c r="A2886" t="s">
        <v>14237</v>
      </c>
      <c r="B2886" t="s">
        <v>14238</v>
      </c>
      <c r="C2886" t="s">
        <v>14239</v>
      </c>
      <c r="D2886" t="s">
        <v>10532</v>
      </c>
      <c r="E2886" t="s">
        <v>10199</v>
      </c>
      <c r="F2886" t="s">
        <v>105</v>
      </c>
      <c r="G2886">
        <v>8</v>
      </c>
      <c r="H2886" s="1" t="s">
        <v>24</v>
      </c>
      <c r="I2886" t="s">
        <v>14240</v>
      </c>
      <c r="J2886" t="s">
        <v>14241</v>
      </c>
      <c r="K2886">
        <v>2200</v>
      </c>
      <c r="L2886">
        <v>2200</v>
      </c>
      <c r="M2886">
        <v>8</v>
      </c>
      <c r="N2886">
        <v>8</v>
      </c>
      <c r="O2886">
        <v>15.5</v>
      </c>
      <c r="P2886">
        <v>37.200000000000003</v>
      </c>
      <c r="Q2886">
        <v>27</v>
      </c>
      <c r="R2886">
        <v>35.4</v>
      </c>
      <c r="S2886" t="s">
        <v>24</v>
      </c>
      <c r="T2886">
        <v>2</v>
      </c>
      <c r="U2886">
        <v>15</v>
      </c>
      <c r="V2886" t="str">
        <f t="shared" si="46"/>
        <v>NÃO</v>
      </c>
    </row>
    <row r="2887" spans="1:22" x14ac:dyDescent="0.25">
      <c r="A2887" t="s">
        <v>14242</v>
      </c>
      <c r="B2887" t="s">
        <v>14243</v>
      </c>
      <c r="C2887" t="s">
        <v>14244</v>
      </c>
      <c r="D2887" t="s">
        <v>10532</v>
      </c>
      <c r="E2887" t="s">
        <v>10203</v>
      </c>
      <c r="F2887" t="s">
        <v>105</v>
      </c>
      <c r="G2887">
        <v>12</v>
      </c>
      <c r="H2887" s="1" t="s">
        <v>47</v>
      </c>
      <c r="I2887" t="s">
        <v>14245</v>
      </c>
      <c r="J2887" t="s">
        <v>14246</v>
      </c>
      <c r="K2887">
        <v>730</v>
      </c>
      <c r="L2887">
        <v>730</v>
      </c>
      <c r="M2887">
        <v>7.6</v>
      </c>
      <c r="N2887">
        <v>7.6</v>
      </c>
      <c r="O2887">
        <v>24.4</v>
      </c>
      <c r="P2887">
        <v>47.4</v>
      </c>
      <c r="Q2887">
        <v>29.4</v>
      </c>
      <c r="R2887">
        <v>25.5</v>
      </c>
      <c r="S2887" t="s">
        <v>24</v>
      </c>
      <c r="T2887">
        <v>2</v>
      </c>
      <c r="U2887">
        <v>10</v>
      </c>
      <c r="V2887" t="str">
        <f t="shared" si="46"/>
        <v>SIM</v>
      </c>
    </row>
    <row r="2888" spans="1:22" x14ac:dyDescent="0.25">
      <c r="A2888" t="s">
        <v>14248</v>
      </c>
      <c r="B2888" t="s">
        <v>14249</v>
      </c>
      <c r="C2888" t="s">
        <v>14250</v>
      </c>
      <c r="D2888" t="s">
        <v>10532</v>
      </c>
      <c r="E2888" t="s">
        <v>10539</v>
      </c>
      <c r="G2888">
        <v>16</v>
      </c>
      <c r="H2888" s="1" t="s">
        <v>24</v>
      </c>
      <c r="I2888" t="s">
        <v>14251</v>
      </c>
      <c r="J2888" t="s">
        <v>14252</v>
      </c>
      <c r="K2888">
        <v>990</v>
      </c>
      <c r="L2888">
        <v>990</v>
      </c>
      <c r="M2888">
        <v>14.5</v>
      </c>
      <c r="N2888">
        <v>14.5</v>
      </c>
      <c r="O2888">
        <v>20.5</v>
      </c>
      <c r="P2888">
        <v>62</v>
      </c>
      <c r="Q2888">
        <v>32.5</v>
      </c>
      <c r="R2888">
        <v>33.5</v>
      </c>
      <c r="S2888" t="s">
        <v>24</v>
      </c>
      <c r="T2888">
        <v>2</v>
      </c>
      <c r="U2888">
        <v>15</v>
      </c>
      <c r="V2888" t="str">
        <f t="shared" si="46"/>
        <v>NÃO</v>
      </c>
    </row>
    <row r="2889" spans="1:22" x14ac:dyDescent="0.25">
      <c r="A2889" t="s">
        <v>14253</v>
      </c>
      <c r="B2889" t="s">
        <v>14254</v>
      </c>
      <c r="C2889" t="s">
        <v>14255</v>
      </c>
      <c r="D2889" t="s">
        <v>8814</v>
      </c>
      <c r="E2889" t="s">
        <v>10203</v>
      </c>
      <c r="F2889" t="s">
        <v>105</v>
      </c>
      <c r="G2889">
        <v>12</v>
      </c>
      <c r="H2889" s="1" t="s">
        <v>24</v>
      </c>
      <c r="I2889" t="s">
        <v>14256</v>
      </c>
      <c r="J2889" t="s">
        <v>14257</v>
      </c>
      <c r="K2889">
        <v>1150</v>
      </c>
      <c r="L2889">
        <v>13800</v>
      </c>
      <c r="M2889">
        <v>33</v>
      </c>
      <c r="N2889">
        <v>21</v>
      </c>
      <c r="O2889">
        <v>4.5</v>
      </c>
      <c r="P2889">
        <v>42.5</v>
      </c>
      <c r="Q2889">
        <v>34</v>
      </c>
      <c r="R2889">
        <v>34</v>
      </c>
      <c r="S2889" t="s">
        <v>24</v>
      </c>
      <c r="T2889">
        <v>2</v>
      </c>
      <c r="U2889">
        <v>10</v>
      </c>
      <c r="V2889" t="str">
        <f t="shared" si="46"/>
        <v>NÃO</v>
      </c>
    </row>
    <row r="2890" spans="1:22" x14ac:dyDescent="0.25">
      <c r="A2890" t="s">
        <v>14258</v>
      </c>
      <c r="B2890" t="s">
        <v>14259</v>
      </c>
      <c r="C2890" t="s">
        <v>14260</v>
      </c>
      <c r="D2890" t="s">
        <v>8814</v>
      </c>
      <c r="E2890" t="s">
        <v>8830</v>
      </c>
      <c r="G2890">
        <v>12</v>
      </c>
      <c r="H2890" s="1" t="s">
        <v>24</v>
      </c>
      <c r="I2890" t="s">
        <v>14261</v>
      </c>
      <c r="J2890" t="s">
        <v>14262</v>
      </c>
      <c r="K2890">
        <v>630</v>
      </c>
      <c r="L2890">
        <v>7560</v>
      </c>
      <c r="M2890">
        <v>39</v>
      </c>
      <c r="N2890">
        <v>18</v>
      </c>
      <c r="O2890">
        <v>3.5</v>
      </c>
      <c r="P2890">
        <v>41</v>
      </c>
      <c r="Q2890">
        <v>37.5</v>
      </c>
      <c r="R2890">
        <v>23</v>
      </c>
      <c r="S2890" t="s">
        <v>24</v>
      </c>
      <c r="T2890">
        <v>2</v>
      </c>
      <c r="U2890">
        <v>12</v>
      </c>
      <c r="V2890" t="str">
        <f t="shared" si="46"/>
        <v>NÃO</v>
      </c>
    </row>
    <row r="2891" spans="1:22" x14ac:dyDescent="0.25">
      <c r="A2891" t="s">
        <v>14263</v>
      </c>
      <c r="B2891" t="s">
        <v>14264</v>
      </c>
      <c r="C2891" t="s">
        <v>14265</v>
      </c>
      <c r="D2891" t="s">
        <v>8814</v>
      </c>
      <c r="E2891" t="s">
        <v>8830</v>
      </c>
      <c r="G2891">
        <v>24</v>
      </c>
      <c r="H2891" s="1" t="s">
        <v>24</v>
      </c>
      <c r="I2891" t="s">
        <v>14266</v>
      </c>
      <c r="J2891" t="s">
        <v>14267</v>
      </c>
      <c r="K2891">
        <v>490</v>
      </c>
      <c r="L2891">
        <v>11760</v>
      </c>
      <c r="M2891">
        <v>45</v>
      </c>
      <c r="N2891">
        <v>20</v>
      </c>
      <c r="O2891">
        <v>3.5</v>
      </c>
      <c r="P2891">
        <v>47.5</v>
      </c>
      <c r="Q2891">
        <v>23.5</v>
      </c>
      <c r="R2891">
        <v>42</v>
      </c>
      <c r="S2891" t="s">
        <v>24</v>
      </c>
      <c r="T2891">
        <v>2</v>
      </c>
      <c r="U2891">
        <v>12</v>
      </c>
      <c r="V2891" t="str">
        <f t="shared" si="46"/>
        <v>NÃO</v>
      </c>
    </row>
    <row r="2892" spans="1:22" x14ac:dyDescent="0.25">
      <c r="A2892" t="s">
        <v>14268</v>
      </c>
      <c r="B2892" t="s">
        <v>14269</v>
      </c>
      <c r="C2892" t="s">
        <v>14270</v>
      </c>
      <c r="D2892" t="s">
        <v>8814</v>
      </c>
      <c r="E2892" t="s">
        <v>8830</v>
      </c>
      <c r="G2892">
        <v>24</v>
      </c>
      <c r="H2892" s="1" t="s">
        <v>24</v>
      </c>
      <c r="I2892" t="s">
        <v>14271</v>
      </c>
      <c r="J2892" t="s">
        <v>14272</v>
      </c>
      <c r="K2892">
        <v>310</v>
      </c>
      <c r="L2892">
        <v>7440</v>
      </c>
      <c r="M2892">
        <v>38.5</v>
      </c>
      <c r="N2892">
        <v>16</v>
      </c>
      <c r="O2892">
        <v>2.2000000000000002</v>
      </c>
      <c r="P2892">
        <v>40</v>
      </c>
      <c r="Q2892">
        <v>18</v>
      </c>
      <c r="R2892">
        <v>29.5</v>
      </c>
      <c r="S2892" t="s">
        <v>24</v>
      </c>
      <c r="T2892">
        <v>2</v>
      </c>
      <c r="U2892">
        <v>12</v>
      </c>
      <c r="V2892" t="str">
        <f t="shared" si="46"/>
        <v>NÃO</v>
      </c>
    </row>
    <row r="2893" spans="1:22" x14ac:dyDescent="0.25">
      <c r="A2893" t="s">
        <v>14273</v>
      </c>
      <c r="B2893" t="s">
        <v>14274</v>
      </c>
      <c r="C2893" t="s">
        <v>14275</v>
      </c>
      <c r="D2893" t="s">
        <v>10532</v>
      </c>
      <c r="E2893" t="s">
        <v>10203</v>
      </c>
      <c r="F2893" t="s">
        <v>12578</v>
      </c>
      <c r="G2893">
        <v>2</v>
      </c>
      <c r="H2893" s="1" t="s">
        <v>24</v>
      </c>
      <c r="I2893" t="s">
        <v>14276</v>
      </c>
      <c r="J2893" t="s">
        <v>14277</v>
      </c>
      <c r="K2893">
        <v>3620</v>
      </c>
      <c r="L2893">
        <v>4180</v>
      </c>
      <c r="M2893">
        <v>21</v>
      </c>
      <c r="N2893">
        <v>17</v>
      </c>
      <c r="O2893">
        <v>49</v>
      </c>
      <c r="P2893">
        <v>46.5</v>
      </c>
      <c r="Q2893">
        <v>33.5</v>
      </c>
      <c r="R2893">
        <v>27.3</v>
      </c>
      <c r="S2893" t="s">
        <v>24</v>
      </c>
      <c r="T2893">
        <v>2</v>
      </c>
      <c r="U2893">
        <v>10</v>
      </c>
      <c r="V2893" t="str">
        <f t="shared" si="46"/>
        <v>NÃO</v>
      </c>
    </row>
    <row r="2894" spans="1:22" x14ac:dyDescent="0.25">
      <c r="A2894" t="s">
        <v>14291</v>
      </c>
      <c r="B2894" t="s">
        <v>14292</v>
      </c>
      <c r="C2894" t="s">
        <v>14293</v>
      </c>
      <c r="D2894" t="s">
        <v>3717</v>
      </c>
      <c r="E2894" t="s">
        <v>4277</v>
      </c>
      <c r="G2894">
        <v>6</v>
      </c>
      <c r="H2894" s="1" t="s">
        <v>47</v>
      </c>
      <c r="I2894" t="s">
        <v>14294</v>
      </c>
      <c r="K2894">
        <v>53</v>
      </c>
      <c r="L2894">
        <v>318</v>
      </c>
      <c r="M2894">
        <v>0</v>
      </c>
      <c r="N2894">
        <v>0</v>
      </c>
      <c r="O2894">
        <v>0</v>
      </c>
      <c r="S2894" t="s">
        <v>24</v>
      </c>
      <c r="T2894">
        <v>0</v>
      </c>
      <c r="U2894">
        <v>0</v>
      </c>
      <c r="V2894" t="str">
        <f t="shared" si="46"/>
        <v>SIM</v>
      </c>
    </row>
    <row r="2895" spans="1:22" x14ac:dyDescent="0.25">
      <c r="A2895" t="s">
        <v>14295</v>
      </c>
      <c r="B2895" t="s">
        <v>14296</v>
      </c>
      <c r="C2895" t="s">
        <v>14297</v>
      </c>
      <c r="D2895" t="s">
        <v>74</v>
      </c>
      <c r="E2895" t="s">
        <v>62</v>
      </c>
      <c r="G2895">
        <v>15</v>
      </c>
      <c r="H2895" s="1" t="s">
        <v>24</v>
      </c>
      <c r="I2895" t="s">
        <v>14298</v>
      </c>
      <c r="J2895" t="s">
        <v>14299</v>
      </c>
      <c r="K2895">
        <v>49</v>
      </c>
      <c r="L2895">
        <v>857</v>
      </c>
      <c r="M2895">
        <v>12</v>
      </c>
      <c r="N2895">
        <v>8.5</v>
      </c>
      <c r="O2895">
        <v>4.2</v>
      </c>
      <c r="P2895">
        <v>25.8</v>
      </c>
      <c r="Q2895">
        <v>21</v>
      </c>
      <c r="R2895">
        <v>14.5</v>
      </c>
      <c r="S2895" t="s">
        <v>24</v>
      </c>
      <c r="T2895">
        <v>0</v>
      </c>
      <c r="U2895">
        <v>10</v>
      </c>
      <c r="V2895" t="str">
        <f t="shared" si="46"/>
        <v>NÃO</v>
      </c>
    </row>
    <row r="2896" spans="1:22" x14ac:dyDescent="0.25">
      <c r="A2896" t="s">
        <v>14300</v>
      </c>
      <c r="B2896" t="s">
        <v>14301</v>
      </c>
      <c r="C2896" t="s">
        <v>14302</v>
      </c>
      <c r="D2896" t="s">
        <v>74</v>
      </c>
      <c r="E2896" t="s">
        <v>62</v>
      </c>
      <c r="G2896">
        <v>12</v>
      </c>
      <c r="H2896" s="1" t="s">
        <v>24</v>
      </c>
      <c r="I2896" t="s">
        <v>14303</v>
      </c>
      <c r="J2896" t="s">
        <v>14304</v>
      </c>
      <c r="K2896">
        <v>19</v>
      </c>
      <c r="L2896">
        <v>347</v>
      </c>
      <c r="M2896">
        <v>7.8</v>
      </c>
      <c r="N2896">
        <v>6.1</v>
      </c>
      <c r="O2896">
        <v>11.6</v>
      </c>
      <c r="P2896">
        <v>24</v>
      </c>
      <c r="Q2896">
        <v>20</v>
      </c>
      <c r="R2896">
        <v>13.5</v>
      </c>
      <c r="S2896" t="s">
        <v>24</v>
      </c>
      <c r="T2896">
        <v>0</v>
      </c>
      <c r="U2896">
        <v>10</v>
      </c>
      <c r="V2896" t="str">
        <f t="shared" si="46"/>
        <v>NÃO</v>
      </c>
    </row>
    <row r="2897" spans="1:22" x14ac:dyDescent="0.25">
      <c r="A2897" t="s">
        <v>14305</v>
      </c>
      <c r="B2897" t="s">
        <v>14306</v>
      </c>
      <c r="C2897" t="s">
        <v>14307</v>
      </c>
      <c r="D2897" t="s">
        <v>74</v>
      </c>
      <c r="E2897" t="s">
        <v>62</v>
      </c>
      <c r="G2897">
        <v>8</v>
      </c>
      <c r="H2897" s="1" t="s">
        <v>24</v>
      </c>
      <c r="I2897" t="s">
        <v>14308</v>
      </c>
      <c r="J2897" t="s">
        <v>14309</v>
      </c>
      <c r="K2897">
        <v>104</v>
      </c>
      <c r="L2897">
        <v>990</v>
      </c>
      <c r="M2897">
        <v>12.7</v>
      </c>
      <c r="N2897">
        <v>12.7</v>
      </c>
      <c r="O2897">
        <v>13.3</v>
      </c>
      <c r="P2897">
        <v>27.5</v>
      </c>
      <c r="Q2897">
        <v>26</v>
      </c>
      <c r="R2897">
        <v>27</v>
      </c>
      <c r="S2897" t="s">
        <v>24</v>
      </c>
      <c r="T2897">
        <v>0</v>
      </c>
      <c r="U2897">
        <v>10</v>
      </c>
      <c r="V2897" t="str">
        <f t="shared" si="46"/>
        <v>NÃO</v>
      </c>
    </row>
    <row r="2898" spans="1:22" x14ac:dyDescent="0.25">
      <c r="A2898" t="s">
        <v>17722</v>
      </c>
      <c r="B2898" t="s">
        <v>17723</v>
      </c>
      <c r="C2898" t="s">
        <v>17724</v>
      </c>
      <c r="D2898" t="s">
        <v>11379</v>
      </c>
      <c r="E2898" t="s">
        <v>14310</v>
      </c>
      <c r="G2898">
        <v>30</v>
      </c>
      <c r="H2898" s="1" t="s">
        <v>24</v>
      </c>
      <c r="I2898" t="s">
        <v>17725</v>
      </c>
      <c r="J2898" t="s">
        <v>17726</v>
      </c>
      <c r="K2898">
        <v>70</v>
      </c>
      <c r="L2898">
        <v>2100</v>
      </c>
      <c r="M2898">
        <v>30</v>
      </c>
      <c r="N2898">
        <v>24</v>
      </c>
      <c r="O2898">
        <v>1</v>
      </c>
      <c r="P2898">
        <v>64</v>
      </c>
      <c r="Q2898">
        <v>42</v>
      </c>
      <c r="R2898">
        <v>30</v>
      </c>
      <c r="S2898" t="s">
        <v>24</v>
      </c>
      <c r="T2898">
        <v>0</v>
      </c>
      <c r="U2898">
        <v>0</v>
      </c>
      <c r="V2898" t="str">
        <f t="shared" si="46"/>
        <v>NÃO</v>
      </c>
    </row>
    <row r="2899" spans="1:22" x14ac:dyDescent="0.25">
      <c r="A2899" t="s">
        <v>14311</v>
      </c>
      <c r="B2899" t="s">
        <v>14312</v>
      </c>
      <c r="C2899" t="s">
        <v>14313</v>
      </c>
      <c r="D2899" t="s">
        <v>74</v>
      </c>
      <c r="E2899" t="s">
        <v>29</v>
      </c>
      <c r="F2899" t="s">
        <v>30</v>
      </c>
      <c r="G2899">
        <v>8</v>
      </c>
      <c r="H2899" s="1" t="s">
        <v>24</v>
      </c>
      <c r="I2899" t="s">
        <v>14314</v>
      </c>
      <c r="J2899" t="s">
        <v>14315</v>
      </c>
      <c r="K2899">
        <v>41</v>
      </c>
      <c r="L2899">
        <v>470</v>
      </c>
      <c r="M2899">
        <v>8.3000000000000007</v>
      </c>
      <c r="N2899">
        <v>8</v>
      </c>
      <c r="O2899">
        <v>24</v>
      </c>
      <c r="P2899">
        <v>26</v>
      </c>
      <c r="Q2899">
        <v>25</v>
      </c>
      <c r="R2899">
        <v>12</v>
      </c>
      <c r="S2899" t="s">
        <v>24</v>
      </c>
      <c r="T2899">
        <v>0</v>
      </c>
      <c r="U2899">
        <v>10</v>
      </c>
      <c r="V2899" t="str">
        <f t="shared" si="46"/>
        <v>NÃO</v>
      </c>
    </row>
    <row r="2900" spans="1:22" x14ac:dyDescent="0.25">
      <c r="A2900" t="s">
        <v>14316</v>
      </c>
      <c r="B2900" t="s">
        <v>14317</v>
      </c>
      <c r="C2900" t="s">
        <v>14318</v>
      </c>
      <c r="D2900" t="s">
        <v>74</v>
      </c>
      <c r="E2900" t="s">
        <v>29</v>
      </c>
      <c r="F2900" t="s">
        <v>30</v>
      </c>
      <c r="G2900">
        <v>6</v>
      </c>
      <c r="H2900" s="1" t="s">
        <v>24</v>
      </c>
      <c r="I2900" t="s">
        <v>14319</v>
      </c>
      <c r="J2900" t="s">
        <v>14320</v>
      </c>
      <c r="K2900">
        <v>270</v>
      </c>
      <c r="L2900">
        <v>2001</v>
      </c>
      <c r="M2900">
        <v>28.5</v>
      </c>
      <c r="N2900">
        <v>28.5</v>
      </c>
      <c r="O2900">
        <v>12</v>
      </c>
      <c r="P2900">
        <v>32</v>
      </c>
      <c r="Q2900">
        <v>32</v>
      </c>
      <c r="R2900">
        <v>40.5</v>
      </c>
      <c r="S2900" t="s">
        <v>24</v>
      </c>
      <c r="T2900">
        <v>0</v>
      </c>
      <c r="U2900">
        <v>10</v>
      </c>
      <c r="V2900" t="str">
        <f t="shared" si="46"/>
        <v>NÃO</v>
      </c>
    </row>
    <row r="2901" spans="1:22" x14ac:dyDescent="0.25">
      <c r="A2901" t="s">
        <v>14321</v>
      </c>
      <c r="B2901" t="s">
        <v>5793</v>
      </c>
      <c r="C2901" t="s">
        <v>14322</v>
      </c>
      <c r="D2901" t="s">
        <v>74</v>
      </c>
      <c r="E2901" t="s">
        <v>29</v>
      </c>
      <c r="F2901" t="s">
        <v>30</v>
      </c>
      <c r="G2901">
        <v>12</v>
      </c>
      <c r="H2901" s="1" t="s">
        <v>24</v>
      </c>
      <c r="I2901" t="s">
        <v>14323</v>
      </c>
      <c r="J2901" t="s">
        <v>14324</v>
      </c>
      <c r="K2901">
        <v>34</v>
      </c>
      <c r="L2901">
        <v>586</v>
      </c>
      <c r="M2901">
        <v>10.6</v>
      </c>
      <c r="N2901">
        <v>8.6</v>
      </c>
      <c r="O2901">
        <v>9.3000000000000007</v>
      </c>
      <c r="P2901">
        <v>36</v>
      </c>
      <c r="Q2901">
        <v>27</v>
      </c>
      <c r="R2901">
        <v>12</v>
      </c>
      <c r="S2901" t="s">
        <v>24</v>
      </c>
      <c r="T2901">
        <v>0</v>
      </c>
      <c r="U2901">
        <v>10</v>
      </c>
      <c r="V2901" t="str">
        <f t="shared" si="46"/>
        <v>NÃO</v>
      </c>
    </row>
    <row r="2902" spans="1:22" x14ac:dyDescent="0.25">
      <c r="A2902" t="s">
        <v>14325</v>
      </c>
      <c r="B2902" t="s">
        <v>14326</v>
      </c>
      <c r="C2902" t="s">
        <v>14327</v>
      </c>
      <c r="D2902" t="s">
        <v>74</v>
      </c>
      <c r="E2902" t="s">
        <v>29</v>
      </c>
      <c r="F2902" t="s">
        <v>30</v>
      </c>
      <c r="G2902">
        <v>16</v>
      </c>
      <c r="H2902" s="1" t="s">
        <v>24</v>
      </c>
      <c r="I2902" t="s">
        <v>14328</v>
      </c>
      <c r="J2902" t="s">
        <v>14329</v>
      </c>
      <c r="K2902">
        <v>31</v>
      </c>
      <c r="L2902">
        <v>747</v>
      </c>
      <c r="M2902">
        <v>11.1</v>
      </c>
      <c r="N2902">
        <v>8.6999999999999993</v>
      </c>
      <c r="O2902">
        <v>10.199999999999999</v>
      </c>
      <c r="P2902">
        <v>33.5</v>
      </c>
      <c r="Q2902">
        <v>32.5</v>
      </c>
      <c r="R2902">
        <v>12.5</v>
      </c>
      <c r="S2902" t="s">
        <v>24</v>
      </c>
      <c r="T2902">
        <v>0</v>
      </c>
      <c r="U2902">
        <v>10</v>
      </c>
      <c r="V2902" t="str">
        <f t="shared" si="46"/>
        <v>NÃO</v>
      </c>
    </row>
    <row r="2903" spans="1:22" x14ac:dyDescent="0.25">
      <c r="A2903" t="s">
        <v>14330</v>
      </c>
      <c r="B2903" t="s">
        <v>14331</v>
      </c>
      <c r="C2903" t="s">
        <v>14332</v>
      </c>
      <c r="D2903" t="s">
        <v>74</v>
      </c>
      <c r="E2903" t="s">
        <v>29</v>
      </c>
      <c r="F2903" t="s">
        <v>30</v>
      </c>
      <c r="G2903">
        <v>12</v>
      </c>
      <c r="H2903" s="1" t="s">
        <v>24</v>
      </c>
      <c r="I2903" t="s">
        <v>14333</v>
      </c>
      <c r="J2903" t="s">
        <v>14334</v>
      </c>
      <c r="K2903">
        <v>57</v>
      </c>
      <c r="L2903">
        <v>795</v>
      </c>
      <c r="M2903">
        <v>11.6</v>
      </c>
      <c r="N2903">
        <v>9.1</v>
      </c>
      <c r="O2903">
        <v>12</v>
      </c>
      <c r="P2903">
        <v>35</v>
      </c>
      <c r="Q2903">
        <v>20.5</v>
      </c>
      <c r="R2903">
        <v>17.5</v>
      </c>
      <c r="S2903" t="s">
        <v>24</v>
      </c>
      <c r="T2903">
        <v>0</v>
      </c>
      <c r="U2903">
        <v>10</v>
      </c>
      <c r="V2903" t="str">
        <f t="shared" si="46"/>
        <v>NÃO</v>
      </c>
    </row>
    <row r="2904" spans="1:22" x14ac:dyDescent="0.25">
      <c r="A2904" t="s">
        <v>14335</v>
      </c>
      <c r="B2904" t="s">
        <v>14336</v>
      </c>
      <c r="C2904" t="s">
        <v>14337</v>
      </c>
      <c r="D2904" t="s">
        <v>74</v>
      </c>
      <c r="E2904" t="s">
        <v>62</v>
      </c>
      <c r="G2904">
        <v>24</v>
      </c>
      <c r="H2904" s="1" t="s">
        <v>24</v>
      </c>
      <c r="I2904" t="s">
        <v>14338</v>
      </c>
      <c r="J2904" t="s">
        <v>14339</v>
      </c>
      <c r="K2904">
        <v>23</v>
      </c>
      <c r="L2904">
        <v>575</v>
      </c>
      <c r="M2904">
        <v>14.5</v>
      </c>
      <c r="N2904">
        <v>13.7</v>
      </c>
      <c r="O2904">
        <v>6</v>
      </c>
      <c r="P2904">
        <v>14.5</v>
      </c>
      <c r="Q2904">
        <v>13.7</v>
      </c>
      <c r="R2904">
        <v>29</v>
      </c>
      <c r="S2904" t="s">
        <v>24</v>
      </c>
      <c r="T2904">
        <v>0</v>
      </c>
      <c r="U2904">
        <v>10</v>
      </c>
      <c r="V2904" t="str">
        <f t="shared" si="46"/>
        <v>NÃO</v>
      </c>
    </row>
    <row r="2905" spans="1:22" x14ac:dyDescent="0.25">
      <c r="A2905" t="s">
        <v>14340</v>
      </c>
      <c r="B2905" t="s">
        <v>14341</v>
      </c>
      <c r="C2905" t="s">
        <v>14278</v>
      </c>
      <c r="D2905" t="s">
        <v>74</v>
      </c>
      <c r="E2905" t="s">
        <v>29</v>
      </c>
      <c r="F2905" t="s">
        <v>30</v>
      </c>
      <c r="G2905">
        <v>24</v>
      </c>
      <c r="H2905" s="1" t="s">
        <v>24</v>
      </c>
      <c r="I2905" t="s">
        <v>14279</v>
      </c>
      <c r="J2905" t="s">
        <v>14280</v>
      </c>
      <c r="K2905">
        <v>21</v>
      </c>
      <c r="L2905">
        <v>635</v>
      </c>
      <c r="M2905">
        <v>9</v>
      </c>
      <c r="N2905">
        <v>9</v>
      </c>
      <c r="O2905">
        <v>6</v>
      </c>
      <c r="P2905">
        <v>24</v>
      </c>
      <c r="Q2905">
        <v>20</v>
      </c>
      <c r="R2905">
        <v>13.5</v>
      </c>
      <c r="S2905" t="s">
        <v>24</v>
      </c>
      <c r="T2905">
        <v>0</v>
      </c>
      <c r="U2905">
        <v>10</v>
      </c>
      <c r="V2905" t="str">
        <f t="shared" si="46"/>
        <v>NÃO</v>
      </c>
    </row>
    <row r="2906" spans="1:22" x14ac:dyDescent="0.25">
      <c r="A2906" t="s">
        <v>14342</v>
      </c>
      <c r="B2906" t="s">
        <v>14343</v>
      </c>
      <c r="C2906" t="s">
        <v>14344</v>
      </c>
      <c r="D2906" t="s">
        <v>74</v>
      </c>
      <c r="E2906" t="s">
        <v>29</v>
      </c>
      <c r="F2906" t="s">
        <v>30</v>
      </c>
      <c r="G2906">
        <v>24</v>
      </c>
      <c r="H2906" s="1" t="s">
        <v>24</v>
      </c>
      <c r="I2906" t="s">
        <v>14345</v>
      </c>
      <c r="J2906" t="s">
        <v>14346</v>
      </c>
      <c r="K2906">
        <v>23</v>
      </c>
      <c r="L2906">
        <v>721</v>
      </c>
      <c r="M2906">
        <v>12.3</v>
      </c>
      <c r="N2906">
        <v>11.1</v>
      </c>
      <c r="O2906">
        <v>5.5</v>
      </c>
      <c r="P2906">
        <v>26</v>
      </c>
      <c r="Q2906">
        <v>25</v>
      </c>
      <c r="R2906">
        <v>12</v>
      </c>
      <c r="S2906" t="s">
        <v>24</v>
      </c>
      <c r="T2906">
        <v>0</v>
      </c>
      <c r="U2906">
        <v>10</v>
      </c>
      <c r="V2906" t="str">
        <f t="shared" si="46"/>
        <v>NÃO</v>
      </c>
    </row>
    <row r="2907" spans="1:22" x14ac:dyDescent="0.25">
      <c r="A2907" t="s">
        <v>14347</v>
      </c>
      <c r="B2907" t="s">
        <v>14348</v>
      </c>
      <c r="C2907" t="s">
        <v>14349</v>
      </c>
      <c r="D2907" t="s">
        <v>74</v>
      </c>
      <c r="E2907" t="s">
        <v>29</v>
      </c>
      <c r="F2907" t="s">
        <v>30</v>
      </c>
      <c r="G2907">
        <v>24</v>
      </c>
      <c r="H2907" s="1" t="s">
        <v>24</v>
      </c>
      <c r="I2907" t="s">
        <v>14350</v>
      </c>
      <c r="J2907" t="s">
        <v>14351</v>
      </c>
      <c r="K2907">
        <v>20</v>
      </c>
      <c r="L2907">
        <v>674</v>
      </c>
      <c r="M2907">
        <v>12.7</v>
      </c>
      <c r="N2907">
        <v>8.5</v>
      </c>
      <c r="O2907">
        <v>4</v>
      </c>
      <c r="P2907">
        <v>26</v>
      </c>
      <c r="Q2907">
        <v>25</v>
      </c>
      <c r="R2907">
        <v>12</v>
      </c>
      <c r="S2907" t="s">
        <v>24</v>
      </c>
      <c r="T2907">
        <v>0</v>
      </c>
      <c r="U2907">
        <v>10</v>
      </c>
      <c r="V2907" t="str">
        <f t="shared" si="46"/>
        <v>NÃO</v>
      </c>
    </row>
    <row r="2908" spans="1:22" x14ac:dyDescent="0.25">
      <c r="A2908" t="s">
        <v>14352</v>
      </c>
      <c r="B2908" t="s">
        <v>14353</v>
      </c>
      <c r="C2908" t="s">
        <v>14354</v>
      </c>
      <c r="D2908" t="s">
        <v>74</v>
      </c>
      <c r="E2908" t="s">
        <v>29</v>
      </c>
      <c r="F2908" t="s">
        <v>30</v>
      </c>
      <c r="G2908">
        <v>42</v>
      </c>
      <c r="H2908" s="1" t="s">
        <v>24</v>
      </c>
      <c r="I2908" t="s">
        <v>14355</v>
      </c>
      <c r="J2908" t="s">
        <v>14356</v>
      </c>
      <c r="K2908">
        <v>11</v>
      </c>
      <c r="L2908">
        <v>680</v>
      </c>
      <c r="M2908">
        <v>5</v>
      </c>
      <c r="N2908">
        <v>5</v>
      </c>
      <c r="O2908">
        <v>8</v>
      </c>
      <c r="P2908">
        <v>23</v>
      </c>
      <c r="Q2908">
        <v>23</v>
      </c>
      <c r="R2908">
        <v>21.5</v>
      </c>
      <c r="S2908" t="s">
        <v>24</v>
      </c>
      <c r="T2908">
        <v>0</v>
      </c>
      <c r="U2908">
        <v>10</v>
      </c>
      <c r="V2908" t="str">
        <f t="shared" si="46"/>
        <v>NÃO</v>
      </c>
    </row>
    <row r="2909" spans="1:22" x14ac:dyDescent="0.25">
      <c r="A2909" t="s">
        <v>14357</v>
      </c>
      <c r="B2909" t="s">
        <v>14358</v>
      </c>
      <c r="C2909" t="s">
        <v>14359</v>
      </c>
      <c r="D2909" t="s">
        <v>74</v>
      </c>
      <c r="E2909" t="s">
        <v>29</v>
      </c>
      <c r="F2909" t="s">
        <v>30</v>
      </c>
      <c r="G2909">
        <v>6</v>
      </c>
      <c r="H2909" s="1" t="s">
        <v>24</v>
      </c>
      <c r="I2909" t="s">
        <v>14360</v>
      </c>
      <c r="J2909" t="s">
        <v>14361</v>
      </c>
      <c r="K2909">
        <v>694</v>
      </c>
      <c r="L2909">
        <v>4518</v>
      </c>
      <c r="M2909">
        <v>23.2</v>
      </c>
      <c r="N2909">
        <v>23.2</v>
      </c>
      <c r="O2909">
        <v>26</v>
      </c>
      <c r="P2909">
        <v>64</v>
      </c>
      <c r="Q2909">
        <v>48</v>
      </c>
      <c r="R2909">
        <v>28.5</v>
      </c>
      <c r="S2909" t="s">
        <v>24</v>
      </c>
      <c r="T2909">
        <v>0</v>
      </c>
      <c r="U2909">
        <v>10</v>
      </c>
      <c r="V2909" t="str">
        <f t="shared" si="46"/>
        <v>NÃO</v>
      </c>
    </row>
    <row r="2910" spans="1:22" x14ac:dyDescent="0.25">
      <c r="A2910" t="s">
        <v>14362</v>
      </c>
      <c r="B2910" t="s">
        <v>14363</v>
      </c>
      <c r="C2910" t="s">
        <v>14364</v>
      </c>
      <c r="D2910" t="s">
        <v>74</v>
      </c>
      <c r="E2910" t="s">
        <v>62</v>
      </c>
      <c r="G2910">
        <v>8</v>
      </c>
      <c r="H2910" s="1" t="s">
        <v>24</v>
      </c>
      <c r="I2910" t="s">
        <v>14365</v>
      </c>
      <c r="J2910" t="s">
        <v>14366</v>
      </c>
      <c r="K2910">
        <v>129</v>
      </c>
      <c r="L2910">
        <v>1326</v>
      </c>
      <c r="M2910">
        <v>23.3</v>
      </c>
      <c r="N2910">
        <v>10</v>
      </c>
      <c r="O2910">
        <v>18</v>
      </c>
      <c r="P2910">
        <v>39.5</v>
      </c>
      <c r="Q2910">
        <v>25</v>
      </c>
      <c r="R2910">
        <v>23.5</v>
      </c>
      <c r="S2910" t="s">
        <v>24</v>
      </c>
      <c r="T2910">
        <v>0</v>
      </c>
      <c r="U2910">
        <v>10</v>
      </c>
      <c r="V2910" t="str">
        <f t="shared" si="46"/>
        <v>NÃO</v>
      </c>
    </row>
    <row r="2911" spans="1:22" x14ac:dyDescent="0.25">
      <c r="A2911" t="s">
        <v>14367</v>
      </c>
      <c r="B2911" t="s">
        <v>14368</v>
      </c>
      <c r="C2911" t="s">
        <v>14281</v>
      </c>
      <c r="D2911" t="s">
        <v>74</v>
      </c>
      <c r="E2911" t="s">
        <v>29</v>
      </c>
      <c r="F2911" t="s">
        <v>30</v>
      </c>
      <c r="G2911">
        <v>24</v>
      </c>
      <c r="H2911" s="1" t="s">
        <v>24</v>
      </c>
      <c r="I2911" t="s">
        <v>14282</v>
      </c>
      <c r="J2911" t="s">
        <v>14283</v>
      </c>
      <c r="K2911">
        <v>26</v>
      </c>
      <c r="L2911">
        <v>705</v>
      </c>
      <c r="M2911">
        <v>7.8</v>
      </c>
      <c r="N2911">
        <v>7.8</v>
      </c>
      <c r="O2911">
        <v>10.3</v>
      </c>
      <c r="P2911">
        <v>24.2</v>
      </c>
      <c r="Q2911">
        <v>18.100000000000001</v>
      </c>
      <c r="R2911">
        <v>8.3000000000000007</v>
      </c>
      <c r="S2911" t="s">
        <v>24</v>
      </c>
      <c r="T2911">
        <v>0</v>
      </c>
      <c r="U2911">
        <v>10</v>
      </c>
      <c r="V2911" t="str">
        <f t="shared" si="46"/>
        <v>NÃO</v>
      </c>
    </row>
    <row r="2912" spans="1:22" x14ac:dyDescent="0.25">
      <c r="A2912" t="s">
        <v>14369</v>
      </c>
      <c r="B2912" t="s">
        <v>14370</v>
      </c>
      <c r="C2912" t="s">
        <v>14371</v>
      </c>
      <c r="D2912" t="s">
        <v>74</v>
      </c>
      <c r="E2912" t="s">
        <v>29</v>
      </c>
      <c r="F2912" t="s">
        <v>30</v>
      </c>
      <c r="G2912">
        <v>6</v>
      </c>
      <c r="H2912" s="1" t="s">
        <v>24</v>
      </c>
      <c r="I2912" t="s">
        <v>14372</v>
      </c>
      <c r="J2912" t="s">
        <v>14373</v>
      </c>
      <c r="K2912">
        <v>97</v>
      </c>
      <c r="L2912">
        <v>582</v>
      </c>
      <c r="M2912">
        <v>8.6</v>
      </c>
      <c r="N2912">
        <v>8.6</v>
      </c>
      <c r="O2912">
        <v>16</v>
      </c>
      <c r="P2912">
        <v>34.5</v>
      </c>
      <c r="Q2912">
        <v>30</v>
      </c>
      <c r="R2912">
        <v>17</v>
      </c>
      <c r="S2912" t="s">
        <v>24</v>
      </c>
      <c r="T2912">
        <v>0</v>
      </c>
      <c r="U2912">
        <v>10</v>
      </c>
      <c r="V2912" t="str">
        <f t="shared" si="46"/>
        <v>NÃO</v>
      </c>
    </row>
    <row r="2913" spans="1:22" x14ac:dyDescent="0.25">
      <c r="A2913" t="s">
        <v>14374</v>
      </c>
      <c r="B2913" t="s">
        <v>14375</v>
      </c>
      <c r="C2913" t="s">
        <v>14376</v>
      </c>
      <c r="D2913" t="s">
        <v>74</v>
      </c>
      <c r="E2913" t="s">
        <v>29</v>
      </c>
      <c r="F2913" t="s">
        <v>30</v>
      </c>
      <c r="G2913">
        <v>12</v>
      </c>
      <c r="H2913" s="1" t="s">
        <v>24</v>
      </c>
      <c r="I2913" t="s">
        <v>14377</v>
      </c>
      <c r="J2913" t="s">
        <v>14378</v>
      </c>
      <c r="K2913">
        <v>23</v>
      </c>
      <c r="L2913">
        <v>284</v>
      </c>
      <c r="M2913">
        <v>7.8</v>
      </c>
      <c r="N2913">
        <v>7.8</v>
      </c>
      <c r="O2913">
        <v>10.4</v>
      </c>
      <c r="P2913">
        <v>28</v>
      </c>
      <c r="Q2913">
        <v>8</v>
      </c>
      <c r="R2913">
        <v>8</v>
      </c>
      <c r="S2913" t="s">
        <v>24</v>
      </c>
      <c r="T2913">
        <v>0</v>
      </c>
      <c r="U2913">
        <v>10</v>
      </c>
      <c r="V2913" t="str">
        <f t="shared" si="46"/>
        <v>NÃO</v>
      </c>
    </row>
    <row r="2914" spans="1:22" x14ac:dyDescent="0.25">
      <c r="A2914" t="s">
        <v>14379</v>
      </c>
      <c r="B2914" t="s">
        <v>17463</v>
      </c>
      <c r="C2914" t="s">
        <v>1406</v>
      </c>
      <c r="D2914" t="s">
        <v>74</v>
      </c>
      <c r="E2914" t="s">
        <v>29</v>
      </c>
      <c r="F2914" t="s">
        <v>30</v>
      </c>
      <c r="G2914">
        <v>1</v>
      </c>
      <c r="H2914" s="1" t="s">
        <v>24</v>
      </c>
      <c r="I2914" t="s">
        <v>14380</v>
      </c>
      <c r="J2914" t="s">
        <v>14381</v>
      </c>
      <c r="K2914">
        <v>995</v>
      </c>
      <c r="L2914">
        <v>995</v>
      </c>
      <c r="M2914">
        <v>10.1</v>
      </c>
      <c r="N2914">
        <v>10.1</v>
      </c>
      <c r="O2914">
        <v>23</v>
      </c>
      <c r="P2914">
        <v>39</v>
      </c>
      <c r="Q2914">
        <v>24.5</v>
      </c>
      <c r="R2914">
        <v>30</v>
      </c>
      <c r="S2914" t="s">
        <v>24</v>
      </c>
      <c r="T2914">
        <v>0</v>
      </c>
      <c r="U2914">
        <v>10</v>
      </c>
      <c r="V2914" t="str">
        <f t="shared" si="46"/>
        <v>NÃO</v>
      </c>
    </row>
    <row r="2915" spans="1:22" x14ac:dyDescent="0.25">
      <c r="A2915" t="s">
        <v>14382</v>
      </c>
      <c r="B2915" t="s">
        <v>17464</v>
      </c>
      <c r="C2915" t="s">
        <v>1411</v>
      </c>
      <c r="D2915" t="s">
        <v>74</v>
      </c>
      <c r="E2915" t="s">
        <v>29</v>
      </c>
      <c r="F2915" t="s">
        <v>30</v>
      </c>
      <c r="G2915">
        <v>1</v>
      </c>
      <c r="H2915" s="1" t="s">
        <v>24</v>
      </c>
      <c r="I2915" t="s">
        <v>14383</v>
      </c>
      <c r="J2915" t="s">
        <v>14384</v>
      </c>
      <c r="K2915">
        <v>963</v>
      </c>
      <c r="L2915">
        <v>963</v>
      </c>
      <c r="M2915">
        <v>10.7</v>
      </c>
      <c r="N2915">
        <v>10.7</v>
      </c>
      <c r="O2915">
        <v>22.8</v>
      </c>
      <c r="P2915">
        <v>39</v>
      </c>
      <c r="Q2915">
        <v>24.5</v>
      </c>
      <c r="R2915">
        <v>30</v>
      </c>
      <c r="S2915" t="s">
        <v>24</v>
      </c>
      <c r="T2915">
        <v>0</v>
      </c>
      <c r="U2915">
        <v>10</v>
      </c>
      <c r="V2915" t="str">
        <f t="shared" si="46"/>
        <v>NÃO</v>
      </c>
    </row>
    <row r="2916" spans="1:22" x14ac:dyDescent="0.25">
      <c r="A2916" t="s">
        <v>14385</v>
      </c>
      <c r="B2916" t="s">
        <v>17465</v>
      </c>
      <c r="C2916" t="s">
        <v>14386</v>
      </c>
      <c r="D2916" t="s">
        <v>74</v>
      </c>
      <c r="E2916" t="s">
        <v>29</v>
      </c>
      <c r="F2916" t="s">
        <v>30</v>
      </c>
      <c r="G2916">
        <v>1</v>
      </c>
      <c r="H2916" s="1" t="s">
        <v>24</v>
      </c>
      <c r="I2916" t="s">
        <v>14387</v>
      </c>
      <c r="J2916" t="s">
        <v>14388</v>
      </c>
      <c r="K2916">
        <v>1574</v>
      </c>
      <c r="L2916">
        <v>1574</v>
      </c>
      <c r="M2916">
        <v>6.8</v>
      </c>
      <c r="N2916">
        <v>6.8</v>
      </c>
      <c r="O2916">
        <v>20.2</v>
      </c>
      <c r="P2916">
        <v>39</v>
      </c>
      <c r="Q2916">
        <v>24.5</v>
      </c>
      <c r="R2916">
        <v>30</v>
      </c>
      <c r="S2916" t="s">
        <v>24</v>
      </c>
      <c r="T2916">
        <v>0</v>
      </c>
      <c r="U2916">
        <v>10</v>
      </c>
      <c r="V2916" t="str">
        <f t="shared" si="46"/>
        <v>NÃO</v>
      </c>
    </row>
    <row r="2917" spans="1:22" x14ac:dyDescent="0.25">
      <c r="A2917" t="s">
        <v>14389</v>
      </c>
      <c r="B2917" t="s">
        <v>14390</v>
      </c>
      <c r="C2917" t="s">
        <v>14391</v>
      </c>
      <c r="D2917" t="s">
        <v>74</v>
      </c>
      <c r="E2917" t="s">
        <v>29</v>
      </c>
      <c r="F2917" t="s">
        <v>30</v>
      </c>
      <c r="G2917">
        <v>24</v>
      </c>
      <c r="H2917" s="1" t="s">
        <v>24</v>
      </c>
      <c r="I2917" t="s">
        <v>14392</v>
      </c>
      <c r="J2917" t="s">
        <v>14393</v>
      </c>
      <c r="K2917">
        <v>15</v>
      </c>
      <c r="L2917">
        <v>437</v>
      </c>
      <c r="M2917">
        <v>15</v>
      </c>
      <c r="N2917">
        <v>9.1999999999999993</v>
      </c>
      <c r="O2917">
        <v>6</v>
      </c>
      <c r="P2917">
        <v>35</v>
      </c>
      <c r="Q2917">
        <v>12</v>
      </c>
      <c r="R2917">
        <v>14</v>
      </c>
      <c r="S2917" t="s">
        <v>24</v>
      </c>
      <c r="T2917">
        <v>0</v>
      </c>
      <c r="U2917">
        <v>10</v>
      </c>
      <c r="V2917" t="str">
        <f t="shared" si="46"/>
        <v>NÃO</v>
      </c>
    </row>
    <row r="2918" spans="1:22" x14ac:dyDescent="0.25">
      <c r="A2918" t="s">
        <v>14394</v>
      </c>
      <c r="B2918" t="s">
        <v>14395</v>
      </c>
      <c r="C2918" t="s">
        <v>14396</v>
      </c>
      <c r="D2918" t="s">
        <v>74</v>
      </c>
      <c r="E2918" t="s">
        <v>29</v>
      </c>
      <c r="F2918" t="s">
        <v>30</v>
      </c>
      <c r="G2918">
        <v>12</v>
      </c>
      <c r="H2918" s="1" t="s">
        <v>24</v>
      </c>
      <c r="I2918" t="s">
        <v>14397</v>
      </c>
      <c r="J2918" t="s">
        <v>14398</v>
      </c>
      <c r="K2918">
        <v>23</v>
      </c>
      <c r="L2918">
        <v>275</v>
      </c>
      <c r="M2918">
        <v>14.2</v>
      </c>
      <c r="N2918">
        <v>11.2</v>
      </c>
      <c r="O2918">
        <v>13</v>
      </c>
      <c r="P2918">
        <v>29.5</v>
      </c>
      <c r="Q2918">
        <v>14</v>
      </c>
      <c r="R2918">
        <v>11</v>
      </c>
      <c r="S2918" t="s">
        <v>24</v>
      </c>
      <c r="T2918">
        <v>0</v>
      </c>
      <c r="U2918">
        <v>10</v>
      </c>
      <c r="V2918" t="str">
        <f t="shared" si="46"/>
        <v>NÃO</v>
      </c>
    </row>
    <row r="2919" spans="1:22" x14ac:dyDescent="0.25">
      <c r="A2919" t="s">
        <v>14399</v>
      </c>
      <c r="B2919" t="s">
        <v>14400</v>
      </c>
      <c r="C2919" t="s">
        <v>14401</v>
      </c>
      <c r="D2919" t="s">
        <v>74</v>
      </c>
      <c r="E2919" t="s">
        <v>62</v>
      </c>
      <c r="G2919">
        <v>15</v>
      </c>
      <c r="H2919" s="1" t="s">
        <v>24</v>
      </c>
      <c r="I2919" t="s">
        <v>14402</v>
      </c>
      <c r="J2919" t="s">
        <v>14403</v>
      </c>
      <c r="K2919">
        <v>43</v>
      </c>
      <c r="L2919">
        <v>820</v>
      </c>
      <c r="M2919">
        <v>6.5</v>
      </c>
      <c r="N2919">
        <v>16.600000000000001</v>
      </c>
      <c r="O2919">
        <v>6.5</v>
      </c>
      <c r="P2919">
        <v>38</v>
      </c>
      <c r="Q2919">
        <v>20</v>
      </c>
      <c r="R2919">
        <v>19</v>
      </c>
      <c r="S2919" t="s">
        <v>24</v>
      </c>
      <c r="T2919">
        <v>0</v>
      </c>
      <c r="U2919">
        <v>10</v>
      </c>
      <c r="V2919" t="str">
        <f t="shared" si="46"/>
        <v>NÃO</v>
      </c>
    </row>
    <row r="2920" spans="1:22" x14ac:dyDescent="0.25">
      <c r="A2920" t="s">
        <v>14404</v>
      </c>
      <c r="B2920" t="s">
        <v>14405</v>
      </c>
      <c r="C2920" t="s">
        <v>14406</v>
      </c>
      <c r="D2920" t="s">
        <v>74</v>
      </c>
      <c r="E2920" t="s">
        <v>62</v>
      </c>
      <c r="G2920">
        <v>15</v>
      </c>
      <c r="H2920" s="1" t="s">
        <v>24</v>
      </c>
      <c r="I2920" t="s">
        <v>14407</v>
      </c>
      <c r="J2920" t="s">
        <v>14408</v>
      </c>
      <c r="K2920">
        <v>43</v>
      </c>
      <c r="L2920">
        <v>820</v>
      </c>
      <c r="M2920">
        <v>6.5</v>
      </c>
      <c r="N2920">
        <v>16.600000000000001</v>
      </c>
      <c r="O2920">
        <v>6.5</v>
      </c>
      <c r="P2920">
        <v>38</v>
      </c>
      <c r="Q2920">
        <v>20</v>
      </c>
      <c r="R2920">
        <v>19</v>
      </c>
      <c r="S2920" t="s">
        <v>24</v>
      </c>
      <c r="T2920">
        <v>0</v>
      </c>
      <c r="U2920">
        <v>10</v>
      </c>
      <c r="V2920" t="str">
        <f t="shared" si="46"/>
        <v>NÃO</v>
      </c>
    </row>
    <row r="2921" spans="1:22" x14ac:dyDescent="0.25">
      <c r="A2921" t="s">
        <v>14409</v>
      </c>
      <c r="B2921" t="s">
        <v>14410</v>
      </c>
      <c r="C2921" t="s">
        <v>14411</v>
      </c>
      <c r="D2921" t="s">
        <v>74</v>
      </c>
      <c r="E2921" t="s">
        <v>29</v>
      </c>
      <c r="F2921" t="s">
        <v>30</v>
      </c>
      <c r="G2921">
        <v>12</v>
      </c>
      <c r="H2921" s="1" t="s">
        <v>24</v>
      </c>
      <c r="I2921" t="s">
        <v>14412</v>
      </c>
      <c r="J2921" t="s">
        <v>14413</v>
      </c>
      <c r="K2921">
        <v>97</v>
      </c>
      <c r="L2921">
        <v>1356</v>
      </c>
      <c r="M2921">
        <v>17.600000000000001</v>
      </c>
      <c r="N2921">
        <v>12.3</v>
      </c>
      <c r="O2921">
        <v>18.3</v>
      </c>
      <c r="P2921">
        <v>36</v>
      </c>
      <c r="Q2921">
        <v>24</v>
      </c>
      <c r="R2921">
        <v>14.5</v>
      </c>
      <c r="S2921" t="s">
        <v>24</v>
      </c>
      <c r="T2921">
        <v>0</v>
      </c>
      <c r="U2921">
        <v>10</v>
      </c>
      <c r="V2921" t="str">
        <f t="shared" si="46"/>
        <v>NÃO</v>
      </c>
    </row>
    <row r="2922" spans="1:22" x14ac:dyDescent="0.25">
      <c r="A2922" t="s">
        <v>14414</v>
      </c>
      <c r="B2922" t="s">
        <v>14415</v>
      </c>
      <c r="C2922" t="s">
        <v>14416</v>
      </c>
      <c r="D2922" t="s">
        <v>74</v>
      </c>
      <c r="E2922" t="s">
        <v>29</v>
      </c>
      <c r="F2922" t="s">
        <v>30</v>
      </c>
      <c r="G2922">
        <v>8</v>
      </c>
      <c r="H2922" s="1" t="s">
        <v>24</v>
      </c>
      <c r="I2922" t="s">
        <v>14417</v>
      </c>
      <c r="J2922" t="s">
        <v>14418</v>
      </c>
      <c r="K2922">
        <v>145</v>
      </c>
      <c r="L2922">
        <v>1228</v>
      </c>
      <c r="M2922">
        <v>17.7</v>
      </c>
      <c r="N2922">
        <v>7.7</v>
      </c>
      <c r="O2922">
        <v>9.5</v>
      </c>
      <c r="P2922">
        <v>37.799999999999997</v>
      </c>
      <c r="Q2922">
        <v>30.8</v>
      </c>
      <c r="R2922">
        <v>10</v>
      </c>
      <c r="S2922" t="s">
        <v>24</v>
      </c>
      <c r="T2922">
        <v>0</v>
      </c>
      <c r="U2922">
        <v>10</v>
      </c>
      <c r="V2922" t="str">
        <f t="shared" si="46"/>
        <v>NÃO</v>
      </c>
    </row>
    <row r="2923" spans="1:22" x14ac:dyDescent="0.25">
      <c r="A2923" t="s">
        <v>14419</v>
      </c>
      <c r="B2923" t="s">
        <v>14420</v>
      </c>
      <c r="C2923" t="s">
        <v>14421</v>
      </c>
      <c r="D2923" t="s">
        <v>74</v>
      </c>
      <c r="E2923" t="s">
        <v>29</v>
      </c>
      <c r="F2923" t="s">
        <v>30</v>
      </c>
      <c r="G2923">
        <v>42</v>
      </c>
      <c r="H2923" s="1" t="s">
        <v>24</v>
      </c>
      <c r="I2923" t="s">
        <v>14422</v>
      </c>
      <c r="J2923" t="s">
        <v>14423</v>
      </c>
      <c r="K2923">
        <v>12</v>
      </c>
      <c r="L2923">
        <v>680</v>
      </c>
      <c r="M2923">
        <v>5</v>
      </c>
      <c r="N2923">
        <v>5</v>
      </c>
      <c r="O2923">
        <v>9</v>
      </c>
      <c r="P2923">
        <v>23</v>
      </c>
      <c r="Q2923">
        <v>23</v>
      </c>
      <c r="R2923">
        <v>21.5</v>
      </c>
      <c r="S2923" t="s">
        <v>24</v>
      </c>
      <c r="T2923">
        <v>0</v>
      </c>
      <c r="U2923">
        <v>10</v>
      </c>
      <c r="V2923" t="str">
        <f t="shared" si="46"/>
        <v>NÃO</v>
      </c>
    </row>
    <row r="2924" spans="1:22" x14ac:dyDescent="0.25">
      <c r="A2924" t="s">
        <v>14424</v>
      </c>
      <c r="B2924" t="s">
        <v>17487</v>
      </c>
      <c r="C2924" t="s">
        <v>14425</v>
      </c>
      <c r="D2924" t="s">
        <v>74</v>
      </c>
      <c r="E2924" t="s">
        <v>29</v>
      </c>
      <c r="F2924" t="s">
        <v>30</v>
      </c>
      <c r="G2924">
        <v>12</v>
      </c>
      <c r="H2924" s="1" t="s">
        <v>24</v>
      </c>
      <c r="I2924" t="s">
        <v>14426</v>
      </c>
      <c r="J2924" t="s">
        <v>14427</v>
      </c>
      <c r="K2924">
        <v>60</v>
      </c>
      <c r="L2924">
        <v>955</v>
      </c>
      <c r="M2924">
        <v>15</v>
      </c>
      <c r="N2924">
        <v>13.5</v>
      </c>
      <c r="O2924">
        <v>13.6</v>
      </c>
      <c r="P2924">
        <v>53</v>
      </c>
      <c r="Q2924">
        <v>37</v>
      </c>
      <c r="R2924">
        <v>14</v>
      </c>
      <c r="S2924" t="s">
        <v>24</v>
      </c>
      <c r="T2924">
        <v>0</v>
      </c>
      <c r="U2924">
        <v>10</v>
      </c>
      <c r="V2924" t="str">
        <f t="shared" si="46"/>
        <v>NÃO</v>
      </c>
    </row>
    <row r="2925" spans="1:22" x14ac:dyDescent="0.25">
      <c r="A2925" t="s">
        <v>14428</v>
      </c>
      <c r="B2925" t="s">
        <v>14429</v>
      </c>
      <c r="C2925" t="s">
        <v>14287</v>
      </c>
      <c r="D2925" t="s">
        <v>74</v>
      </c>
      <c r="E2925" t="s">
        <v>29</v>
      </c>
      <c r="F2925" t="s">
        <v>30</v>
      </c>
      <c r="G2925">
        <v>22</v>
      </c>
      <c r="H2925" s="1" t="s">
        <v>24</v>
      </c>
      <c r="I2925" t="s">
        <v>14288</v>
      </c>
      <c r="J2925" t="s">
        <v>14289</v>
      </c>
      <c r="K2925">
        <v>17</v>
      </c>
      <c r="L2925">
        <v>464</v>
      </c>
      <c r="M2925">
        <v>10.5</v>
      </c>
      <c r="N2925">
        <v>10.1</v>
      </c>
      <c r="O2925">
        <v>4.2</v>
      </c>
      <c r="P2925">
        <v>24</v>
      </c>
      <c r="Q2925">
        <v>20</v>
      </c>
      <c r="R2925">
        <v>13.5</v>
      </c>
      <c r="S2925" t="s">
        <v>24</v>
      </c>
      <c r="T2925">
        <v>0</v>
      </c>
      <c r="U2925">
        <v>10</v>
      </c>
      <c r="V2925" t="str">
        <f t="shared" si="46"/>
        <v>NÃO</v>
      </c>
    </row>
    <row r="2926" spans="1:22" x14ac:dyDescent="0.25">
      <c r="A2926" t="s">
        <v>14430</v>
      </c>
      <c r="B2926" t="s">
        <v>14431</v>
      </c>
      <c r="C2926" t="s">
        <v>14284</v>
      </c>
      <c r="D2926" t="s">
        <v>74</v>
      </c>
      <c r="E2926" t="s">
        <v>29</v>
      </c>
      <c r="F2926" t="s">
        <v>30</v>
      </c>
      <c r="G2926">
        <v>48</v>
      </c>
      <c r="H2926" s="1" t="s">
        <v>24</v>
      </c>
      <c r="I2926" t="s">
        <v>14285</v>
      </c>
      <c r="J2926" t="s">
        <v>14286</v>
      </c>
      <c r="K2926">
        <v>18</v>
      </c>
      <c r="L2926">
        <v>970</v>
      </c>
      <c r="M2926">
        <v>11.5</v>
      </c>
      <c r="N2926">
        <v>8.5</v>
      </c>
      <c r="O2926">
        <v>4.5</v>
      </c>
      <c r="P2926">
        <v>32.5</v>
      </c>
      <c r="Q2926">
        <v>19.5</v>
      </c>
      <c r="R2926">
        <v>13.5</v>
      </c>
      <c r="S2926" t="s">
        <v>24</v>
      </c>
      <c r="T2926">
        <v>0</v>
      </c>
      <c r="U2926">
        <v>10</v>
      </c>
      <c r="V2926" t="str">
        <f t="shared" si="46"/>
        <v>NÃO</v>
      </c>
    </row>
    <row r="2927" spans="1:22" x14ac:dyDescent="0.25">
      <c r="A2927" t="s">
        <v>14432</v>
      </c>
      <c r="B2927" t="s">
        <v>14433</v>
      </c>
      <c r="C2927" t="s">
        <v>14434</v>
      </c>
      <c r="D2927" t="s">
        <v>74</v>
      </c>
      <c r="E2927" t="s">
        <v>29</v>
      </c>
      <c r="F2927" t="s">
        <v>30</v>
      </c>
      <c r="G2927">
        <v>12</v>
      </c>
      <c r="H2927" s="1" t="s">
        <v>24</v>
      </c>
      <c r="I2927" t="s">
        <v>14435</v>
      </c>
      <c r="J2927" t="s">
        <v>14436</v>
      </c>
      <c r="K2927">
        <v>99</v>
      </c>
      <c r="L2927">
        <v>1350</v>
      </c>
      <c r="M2927">
        <v>8.5</v>
      </c>
      <c r="N2927">
        <v>8.5</v>
      </c>
      <c r="O2927">
        <v>5.9</v>
      </c>
      <c r="P2927">
        <v>32</v>
      </c>
      <c r="Q2927">
        <v>24</v>
      </c>
      <c r="R2927">
        <v>19.5</v>
      </c>
      <c r="S2927" t="s">
        <v>24</v>
      </c>
      <c r="T2927">
        <v>0</v>
      </c>
      <c r="U2927">
        <v>10</v>
      </c>
      <c r="V2927" t="str">
        <f t="shared" si="46"/>
        <v>NÃO</v>
      </c>
    </row>
    <row r="2928" spans="1:22" x14ac:dyDescent="0.25">
      <c r="A2928" t="s">
        <v>14437</v>
      </c>
      <c r="B2928" t="s">
        <v>14438</v>
      </c>
      <c r="C2928" t="s">
        <v>14439</v>
      </c>
      <c r="D2928" t="s">
        <v>74</v>
      </c>
      <c r="E2928" t="s">
        <v>29</v>
      </c>
      <c r="F2928" t="s">
        <v>30</v>
      </c>
      <c r="G2928">
        <v>12</v>
      </c>
      <c r="H2928" s="1" t="s">
        <v>24</v>
      </c>
      <c r="I2928" t="s">
        <v>14440</v>
      </c>
      <c r="J2928" t="s">
        <v>14441</v>
      </c>
      <c r="K2928">
        <v>99</v>
      </c>
      <c r="L2928">
        <v>1550</v>
      </c>
      <c r="M2928">
        <v>24.2</v>
      </c>
      <c r="N2928">
        <v>17.5</v>
      </c>
      <c r="O2928">
        <v>4.8</v>
      </c>
      <c r="P2928">
        <v>32</v>
      </c>
      <c r="Q2928">
        <v>24</v>
      </c>
      <c r="R2928">
        <v>19.5</v>
      </c>
      <c r="S2928" t="s">
        <v>24</v>
      </c>
      <c r="T2928">
        <v>0</v>
      </c>
      <c r="U2928">
        <v>10</v>
      </c>
      <c r="V2928" t="str">
        <f t="shared" si="46"/>
        <v>NÃO</v>
      </c>
    </row>
    <row r="2929" spans="1:22" x14ac:dyDescent="0.25">
      <c r="A2929" t="s">
        <v>14442</v>
      </c>
      <c r="B2929" t="s">
        <v>14443</v>
      </c>
      <c r="C2929" t="s">
        <v>14444</v>
      </c>
      <c r="D2929" t="s">
        <v>74</v>
      </c>
      <c r="E2929" t="s">
        <v>123</v>
      </c>
      <c r="G2929">
        <v>15</v>
      </c>
      <c r="H2929" s="1" t="s">
        <v>24</v>
      </c>
      <c r="I2929" t="s">
        <v>14445</v>
      </c>
      <c r="J2929" t="s">
        <v>14446</v>
      </c>
      <c r="K2929">
        <v>49</v>
      </c>
      <c r="L2929">
        <v>910</v>
      </c>
      <c r="M2929">
        <v>8.6</v>
      </c>
      <c r="N2929">
        <v>17.8</v>
      </c>
      <c r="O2929">
        <v>6.5</v>
      </c>
      <c r="P2929">
        <v>38</v>
      </c>
      <c r="Q2929">
        <v>20</v>
      </c>
      <c r="R2929">
        <v>19</v>
      </c>
      <c r="S2929" t="s">
        <v>24</v>
      </c>
      <c r="T2929">
        <v>0</v>
      </c>
      <c r="U2929">
        <v>5</v>
      </c>
      <c r="V2929" t="str">
        <f t="shared" si="46"/>
        <v>NÃO</v>
      </c>
    </row>
    <row r="2930" spans="1:22" x14ac:dyDescent="0.25">
      <c r="A2930" t="s">
        <v>14447</v>
      </c>
      <c r="B2930" t="s">
        <v>14448</v>
      </c>
      <c r="C2930" t="s">
        <v>1306</v>
      </c>
      <c r="D2930" t="s">
        <v>74</v>
      </c>
      <c r="E2930" t="s">
        <v>123</v>
      </c>
      <c r="G2930">
        <v>9</v>
      </c>
      <c r="H2930" s="1" t="s">
        <v>24</v>
      </c>
      <c r="I2930" t="s">
        <v>14449</v>
      </c>
      <c r="J2930" t="s">
        <v>14450</v>
      </c>
      <c r="K2930">
        <v>67</v>
      </c>
      <c r="L2930">
        <v>853</v>
      </c>
      <c r="M2930">
        <v>8.6</v>
      </c>
      <c r="N2930">
        <v>24.5</v>
      </c>
      <c r="O2930">
        <v>6.5</v>
      </c>
      <c r="P2930">
        <v>24.5</v>
      </c>
      <c r="Q2930">
        <v>22</v>
      </c>
      <c r="R2930">
        <v>24.5</v>
      </c>
      <c r="S2930" t="s">
        <v>24</v>
      </c>
      <c r="T2930">
        <v>0</v>
      </c>
      <c r="U2930">
        <v>5</v>
      </c>
      <c r="V2930" t="str">
        <f t="shared" si="46"/>
        <v>NÃO</v>
      </c>
    </row>
    <row r="2931" spans="1:22" x14ac:dyDescent="0.25">
      <c r="A2931" t="s">
        <v>14451</v>
      </c>
      <c r="B2931" t="s">
        <v>14452</v>
      </c>
      <c r="C2931" t="s">
        <v>14453</v>
      </c>
      <c r="D2931" t="s">
        <v>74</v>
      </c>
      <c r="E2931" t="s">
        <v>123</v>
      </c>
      <c r="G2931">
        <v>8</v>
      </c>
      <c r="H2931" s="1" t="s">
        <v>24</v>
      </c>
      <c r="I2931" t="s">
        <v>14454</v>
      </c>
      <c r="J2931" t="s">
        <v>14455</v>
      </c>
      <c r="K2931">
        <v>102</v>
      </c>
      <c r="L2931">
        <v>1090</v>
      </c>
      <c r="M2931">
        <v>9.6</v>
      </c>
      <c r="N2931">
        <v>9.4</v>
      </c>
      <c r="O2931">
        <v>34.1</v>
      </c>
      <c r="P2931">
        <v>38</v>
      </c>
      <c r="Q2931">
        <v>17.5</v>
      </c>
      <c r="R2931">
        <v>30.5</v>
      </c>
      <c r="S2931" t="s">
        <v>24</v>
      </c>
      <c r="T2931">
        <v>0</v>
      </c>
      <c r="U2931">
        <v>5</v>
      </c>
      <c r="V2931" t="str">
        <f t="shared" si="46"/>
        <v>NÃO</v>
      </c>
    </row>
    <row r="2932" spans="1:22" x14ac:dyDescent="0.25">
      <c r="A2932" t="s">
        <v>14456</v>
      </c>
      <c r="B2932" t="s">
        <v>14457</v>
      </c>
      <c r="C2932" t="s">
        <v>14458</v>
      </c>
      <c r="D2932" t="s">
        <v>74</v>
      </c>
      <c r="E2932" t="s">
        <v>29</v>
      </c>
      <c r="F2932" t="s">
        <v>30</v>
      </c>
      <c r="G2932">
        <v>12</v>
      </c>
      <c r="H2932" s="1" t="s">
        <v>24</v>
      </c>
      <c r="I2932" t="s">
        <v>14459</v>
      </c>
      <c r="J2932" t="s">
        <v>14460</v>
      </c>
      <c r="K2932">
        <v>147</v>
      </c>
      <c r="L2932">
        <v>1854</v>
      </c>
      <c r="M2932">
        <v>20.8</v>
      </c>
      <c r="N2932">
        <v>20.8</v>
      </c>
      <c r="O2932">
        <v>8.8000000000000007</v>
      </c>
      <c r="P2932">
        <v>59</v>
      </c>
      <c r="Q2932">
        <v>24</v>
      </c>
      <c r="R2932">
        <v>24</v>
      </c>
      <c r="S2932" t="s">
        <v>24</v>
      </c>
      <c r="T2932">
        <v>0</v>
      </c>
      <c r="U2932">
        <v>10</v>
      </c>
      <c r="V2932" t="str">
        <f t="shared" si="46"/>
        <v>NÃO</v>
      </c>
    </row>
    <row r="2933" spans="1:22" x14ac:dyDescent="0.25">
      <c r="A2933" t="s">
        <v>14461</v>
      </c>
      <c r="B2933" t="s">
        <v>14462</v>
      </c>
      <c r="C2933" t="s">
        <v>14463</v>
      </c>
      <c r="D2933" t="s">
        <v>74</v>
      </c>
      <c r="E2933" t="s">
        <v>29</v>
      </c>
      <c r="F2933" t="s">
        <v>30</v>
      </c>
      <c r="G2933">
        <v>42</v>
      </c>
      <c r="H2933" s="1" t="s">
        <v>24</v>
      </c>
      <c r="I2933" t="s">
        <v>14464</v>
      </c>
      <c r="J2933" t="s">
        <v>14465</v>
      </c>
      <c r="K2933">
        <v>12</v>
      </c>
      <c r="L2933">
        <v>680</v>
      </c>
      <c r="M2933">
        <v>5</v>
      </c>
      <c r="N2933">
        <v>5</v>
      </c>
      <c r="O2933">
        <v>8</v>
      </c>
      <c r="P2933">
        <v>23</v>
      </c>
      <c r="Q2933">
        <v>23</v>
      </c>
      <c r="R2933">
        <v>21.5</v>
      </c>
      <c r="S2933" t="s">
        <v>24</v>
      </c>
      <c r="T2933">
        <v>0</v>
      </c>
      <c r="U2933">
        <v>10</v>
      </c>
      <c r="V2933" t="str">
        <f t="shared" si="46"/>
        <v>NÃO</v>
      </c>
    </row>
    <row r="2934" spans="1:22" x14ac:dyDescent="0.25">
      <c r="A2934" t="s">
        <v>14466</v>
      </c>
      <c r="B2934" t="s">
        <v>14467</v>
      </c>
      <c r="C2934" t="s">
        <v>14468</v>
      </c>
      <c r="D2934" t="s">
        <v>74</v>
      </c>
      <c r="E2934" t="s">
        <v>29</v>
      </c>
      <c r="F2934" t="s">
        <v>30</v>
      </c>
      <c r="G2934">
        <v>4</v>
      </c>
      <c r="H2934" s="1" t="s">
        <v>24</v>
      </c>
      <c r="I2934" t="s">
        <v>14469</v>
      </c>
      <c r="J2934" t="s">
        <v>14470</v>
      </c>
      <c r="K2934">
        <v>171</v>
      </c>
      <c r="L2934">
        <v>839</v>
      </c>
      <c r="M2934">
        <v>34</v>
      </c>
      <c r="N2934">
        <v>19.3</v>
      </c>
      <c r="O2934">
        <v>15</v>
      </c>
      <c r="P2934">
        <v>35</v>
      </c>
      <c r="Q2934">
        <v>20.5</v>
      </c>
      <c r="R2934">
        <v>17.5</v>
      </c>
      <c r="S2934" t="s">
        <v>24</v>
      </c>
      <c r="T2934">
        <v>0</v>
      </c>
      <c r="U2934">
        <v>10</v>
      </c>
      <c r="V2934" t="str">
        <f t="shared" si="46"/>
        <v>NÃO</v>
      </c>
    </row>
    <row r="2935" spans="1:22" x14ac:dyDescent="0.25">
      <c r="A2935" t="s">
        <v>14471</v>
      </c>
      <c r="B2935" t="s">
        <v>14472</v>
      </c>
      <c r="C2935" t="s">
        <v>14473</v>
      </c>
      <c r="D2935" t="s">
        <v>41</v>
      </c>
      <c r="E2935" t="s">
        <v>29</v>
      </c>
      <c r="F2935" t="s">
        <v>30</v>
      </c>
      <c r="G2935">
        <v>12</v>
      </c>
      <c r="H2935" s="1" t="s">
        <v>24</v>
      </c>
      <c r="I2935" t="s">
        <v>14474</v>
      </c>
      <c r="J2935" t="s">
        <v>14475</v>
      </c>
      <c r="K2935">
        <v>110</v>
      </c>
      <c r="L2935">
        <v>1468</v>
      </c>
      <c r="M2935">
        <v>12</v>
      </c>
      <c r="N2935">
        <v>10.5</v>
      </c>
      <c r="O2935">
        <v>13</v>
      </c>
      <c r="P2935">
        <v>23</v>
      </c>
      <c r="Q2935">
        <v>21</v>
      </c>
      <c r="R2935">
        <v>41</v>
      </c>
      <c r="S2935" t="s">
        <v>24</v>
      </c>
      <c r="T2935">
        <v>0</v>
      </c>
      <c r="U2935">
        <v>10</v>
      </c>
      <c r="V2935" t="str">
        <f t="shared" si="46"/>
        <v>NÃO</v>
      </c>
    </row>
    <row r="2936" spans="1:22" x14ac:dyDescent="0.25">
      <c r="A2936" t="s">
        <v>14476</v>
      </c>
      <c r="B2936" t="s">
        <v>14477</v>
      </c>
      <c r="C2936" t="s">
        <v>1418</v>
      </c>
      <c r="D2936" t="s">
        <v>41</v>
      </c>
      <c r="E2936" t="s">
        <v>62</v>
      </c>
      <c r="G2936">
        <v>40</v>
      </c>
      <c r="H2936" s="1" t="s">
        <v>24</v>
      </c>
      <c r="I2936" t="s">
        <v>14478</v>
      </c>
      <c r="J2936" t="s">
        <v>14479</v>
      </c>
      <c r="K2936">
        <v>170</v>
      </c>
      <c r="L2936">
        <v>6800</v>
      </c>
      <c r="M2936">
        <v>10.5</v>
      </c>
      <c r="N2936">
        <v>10.5</v>
      </c>
      <c r="O2936">
        <v>14.3</v>
      </c>
      <c r="P2936">
        <v>56</v>
      </c>
      <c r="Q2936">
        <v>44</v>
      </c>
      <c r="R2936">
        <v>26</v>
      </c>
      <c r="S2936" t="s">
        <v>24</v>
      </c>
      <c r="T2936">
        <v>0</v>
      </c>
      <c r="U2936">
        <v>10</v>
      </c>
      <c r="V2936" t="str">
        <f t="shared" si="46"/>
        <v>NÃO</v>
      </c>
    </row>
    <row r="2937" spans="1:22" x14ac:dyDescent="0.25">
      <c r="A2937" t="s">
        <v>14480</v>
      </c>
      <c r="B2937" t="s">
        <v>14481</v>
      </c>
      <c r="C2937" t="s">
        <v>14482</v>
      </c>
      <c r="D2937" t="s">
        <v>41</v>
      </c>
      <c r="E2937" t="s">
        <v>29</v>
      </c>
      <c r="F2937" t="s">
        <v>30</v>
      </c>
      <c r="G2937">
        <v>12</v>
      </c>
      <c r="H2937" s="1" t="s">
        <v>24</v>
      </c>
      <c r="I2937" t="s">
        <v>14483</v>
      </c>
      <c r="J2937" t="s">
        <v>14484</v>
      </c>
      <c r="K2937">
        <v>111</v>
      </c>
      <c r="L2937">
        <v>1958</v>
      </c>
      <c r="M2937">
        <v>26</v>
      </c>
      <c r="N2937">
        <v>8.1999999999999993</v>
      </c>
      <c r="O2937">
        <v>13.5</v>
      </c>
      <c r="P2937">
        <v>34.9</v>
      </c>
      <c r="Q2937">
        <v>30.8</v>
      </c>
      <c r="R2937">
        <v>46.4</v>
      </c>
      <c r="S2937" t="s">
        <v>24</v>
      </c>
      <c r="T2937">
        <v>0</v>
      </c>
      <c r="U2937">
        <v>10</v>
      </c>
      <c r="V2937" t="str">
        <f t="shared" si="46"/>
        <v>NÃO</v>
      </c>
    </row>
    <row r="2938" spans="1:22" x14ac:dyDescent="0.25">
      <c r="A2938" t="s">
        <v>14485</v>
      </c>
      <c r="B2938" t="s">
        <v>14486</v>
      </c>
      <c r="C2938" t="s">
        <v>14487</v>
      </c>
      <c r="D2938" t="s">
        <v>41</v>
      </c>
      <c r="E2938" t="s">
        <v>29</v>
      </c>
      <c r="F2938" t="s">
        <v>30</v>
      </c>
      <c r="G2938">
        <v>12</v>
      </c>
      <c r="H2938" s="1" t="s">
        <v>24</v>
      </c>
      <c r="I2938" t="s">
        <v>14488</v>
      </c>
      <c r="J2938" t="s">
        <v>14489</v>
      </c>
      <c r="K2938">
        <v>98</v>
      </c>
      <c r="L2938">
        <v>1648</v>
      </c>
      <c r="M2938">
        <v>21.6</v>
      </c>
      <c r="N2938">
        <v>6.5</v>
      </c>
      <c r="O2938">
        <v>13.5</v>
      </c>
      <c r="P2938">
        <v>55</v>
      </c>
      <c r="Q2938">
        <v>33</v>
      </c>
      <c r="R2938">
        <v>44</v>
      </c>
      <c r="S2938" t="s">
        <v>24</v>
      </c>
      <c r="T2938">
        <v>0</v>
      </c>
      <c r="U2938">
        <v>10</v>
      </c>
      <c r="V2938" t="str">
        <f t="shared" si="46"/>
        <v>NÃO</v>
      </c>
    </row>
    <row r="2939" spans="1:22" x14ac:dyDescent="0.25">
      <c r="A2939" t="s">
        <v>14490</v>
      </c>
      <c r="B2939" t="s">
        <v>14491</v>
      </c>
      <c r="C2939" t="s">
        <v>14492</v>
      </c>
      <c r="D2939" t="s">
        <v>41</v>
      </c>
      <c r="E2939" t="s">
        <v>29</v>
      </c>
      <c r="F2939" t="s">
        <v>30</v>
      </c>
      <c r="G2939">
        <v>12</v>
      </c>
      <c r="H2939" s="1" t="s">
        <v>24</v>
      </c>
      <c r="I2939" t="s">
        <v>14493</v>
      </c>
      <c r="J2939" t="s">
        <v>14494</v>
      </c>
      <c r="K2939">
        <v>130</v>
      </c>
      <c r="L2939">
        <v>1766</v>
      </c>
      <c r="M2939">
        <v>23.5</v>
      </c>
      <c r="N2939">
        <v>20.3</v>
      </c>
      <c r="O2939">
        <v>11</v>
      </c>
      <c r="P2939">
        <v>37</v>
      </c>
      <c r="Q2939">
        <v>25.7</v>
      </c>
      <c r="R2939">
        <v>24</v>
      </c>
      <c r="S2939" t="s">
        <v>24</v>
      </c>
      <c r="T2939">
        <v>0</v>
      </c>
      <c r="U2939">
        <v>10</v>
      </c>
      <c r="V2939" t="str">
        <f t="shared" si="46"/>
        <v>NÃO</v>
      </c>
    </row>
    <row r="2940" spans="1:22" x14ac:dyDescent="0.25">
      <c r="A2940" t="s">
        <v>14495</v>
      </c>
      <c r="B2940" t="s">
        <v>14496</v>
      </c>
      <c r="C2940" t="s">
        <v>14497</v>
      </c>
      <c r="D2940" t="s">
        <v>41</v>
      </c>
      <c r="E2940" t="s">
        <v>62</v>
      </c>
      <c r="G2940">
        <v>12</v>
      </c>
      <c r="H2940" s="1" t="s">
        <v>24</v>
      </c>
      <c r="I2940" t="s">
        <v>14498</v>
      </c>
      <c r="J2940" t="s">
        <v>14499</v>
      </c>
      <c r="K2940">
        <v>133</v>
      </c>
      <c r="L2940">
        <v>1704</v>
      </c>
      <c r="M2940">
        <v>34</v>
      </c>
      <c r="N2940">
        <v>24</v>
      </c>
      <c r="O2940">
        <v>7</v>
      </c>
      <c r="P2940">
        <v>34</v>
      </c>
      <c r="Q2940">
        <v>23.5</v>
      </c>
      <c r="R2940">
        <v>16</v>
      </c>
      <c r="S2940" t="s">
        <v>24</v>
      </c>
      <c r="T2940">
        <v>0</v>
      </c>
      <c r="U2940">
        <v>10</v>
      </c>
      <c r="V2940" t="str">
        <f t="shared" si="46"/>
        <v>NÃO</v>
      </c>
    </row>
    <row r="2941" spans="1:22" x14ac:dyDescent="0.25">
      <c r="A2941" t="s">
        <v>14500</v>
      </c>
      <c r="B2941" t="s">
        <v>14501</v>
      </c>
      <c r="C2941" t="s">
        <v>14502</v>
      </c>
      <c r="D2941" t="s">
        <v>41</v>
      </c>
      <c r="E2941" t="s">
        <v>62</v>
      </c>
      <c r="G2941">
        <v>12</v>
      </c>
      <c r="H2941" s="1" t="s">
        <v>24</v>
      </c>
      <c r="I2941" t="s">
        <v>14503</v>
      </c>
      <c r="J2941" t="s">
        <v>14504</v>
      </c>
      <c r="K2941">
        <v>265</v>
      </c>
      <c r="L2941">
        <v>3412</v>
      </c>
      <c r="M2941">
        <v>43.5</v>
      </c>
      <c r="N2941">
        <v>28</v>
      </c>
      <c r="O2941">
        <v>7.7</v>
      </c>
      <c r="P2941">
        <v>43.5</v>
      </c>
      <c r="Q2941">
        <v>27.4</v>
      </c>
      <c r="R2941">
        <v>17.5</v>
      </c>
      <c r="S2941" t="s">
        <v>24</v>
      </c>
      <c r="T2941">
        <v>0</v>
      </c>
      <c r="U2941">
        <v>10</v>
      </c>
      <c r="V2941" t="str">
        <f t="shared" si="46"/>
        <v>NÃO</v>
      </c>
    </row>
    <row r="2942" spans="1:22" x14ac:dyDescent="0.25">
      <c r="A2942" t="s">
        <v>14505</v>
      </c>
      <c r="B2942" t="s">
        <v>14506</v>
      </c>
      <c r="C2942" t="s">
        <v>944</v>
      </c>
      <c r="D2942" t="s">
        <v>41</v>
      </c>
      <c r="E2942" t="s">
        <v>62</v>
      </c>
      <c r="G2942">
        <v>12</v>
      </c>
      <c r="H2942" s="1" t="s">
        <v>24</v>
      </c>
      <c r="I2942" t="s">
        <v>14507</v>
      </c>
      <c r="J2942" t="s">
        <v>14508</v>
      </c>
      <c r="K2942">
        <v>491</v>
      </c>
      <c r="L2942">
        <v>6435</v>
      </c>
      <c r="M2942">
        <v>51.5</v>
      </c>
      <c r="N2942">
        <v>30</v>
      </c>
      <c r="O2942">
        <v>9.5</v>
      </c>
      <c r="P2942">
        <v>51</v>
      </c>
      <c r="Q2942">
        <v>29.5</v>
      </c>
      <c r="R2942">
        <v>55</v>
      </c>
      <c r="S2942" t="s">
        <v>24</v>
      </c>
      <c r="T2942">
        <v>0</v>
      </c>
      <c r="U2942">
        <v>10</v>
      </c>
      <c r="V2942" t="str">
        <f t="shared" si="46"/>
        <v>NÃO</v>
      </c>
    </row>
    <row r="2943" spans="1:22" x14ac:dyDescent="0.25">
      <c r="A2943" t="s">
        <v>14509</v>
      </c>
      <c r="B2943" t="s">
        <v>14510</v>
      </c>
      <c r="C2943" t="s">
        <v>14511</v>
      </c>
      <c r="D2943" t="s">
        <v>6407</v>
      </c>
      <c r="E2943" t="s">
        <v>29</v>
      </c>
      <c r="F2943" t="s">
        <v>30</v>
      </c>
      <c r="G2943">
        <v>6</v>
      </c>
      <c r="H2943" s="1" t="s">
        <v>24</v>
      </c>
      <c r="I2943" t="s">
        <v>14512</v>
      </c>
      <c r="J2943" t="s">
        <v>14513</v>
      </c>
      <c r="K2943">
        <v>190</v>
      </c>
      <c r="L2943">
        <v>260</v>
      </c>
      <c r="M2943">
        <v>11.9</v>
      </c>
      <c r="N2943">
        <v>23</v>
      </c>
      <c r="O2943">
        <v>17.2</v>
      </c>
      <c r="P2943">
        <v>37.9</v>
      </c>
      <c r="Q2943">
        <v>24.5</v>
      </c>
      <c r="R2943">
        <v>25.6</v>
      </c>
      <c r="S2943" t="s">
        <v>24</v>
      </c>
      <c r="T2943">
        <v>0</v>
      </c>
      <c r="U2943">
        <v>10</v>
      </c>
      <c r="V2943" t="str">
        <f t="shared" si="46"/>
        <v>NÃO</v>
      </c>
    </row>
    <row r="2944" spans="1:22" x14ac:dyDescent="0.25">
      <c r="A2944" t="s">
        <v>14514</v>
      </c>
      <c r="B2944" t="s">
        <v>14515</v>
      </c>
      <c r="C2944" t="s">
        <v>14516</v>
      </c>
      <c r="D2944" t="s">
        <v>6407</v>
      </c>
      <c r="E2944" t="s">
        <v>62</v>
      </c>
      <c r="G2944">
        <v>6</v>
      </c>
      <c r="H2944" s="1" t="s">
        <v>24</v>
      </c>
      <c r="I2944" t="s">
        <v>14517</v>
      </c>
      <c r="J2944" t="s">
        <v>14518</v>
      </c>
      <c r="K2944">
        <v>480</v>
      </c>
      <c r="L2944">
        <v>520</v>
      </c>
      <c r="M2944">
        <v>30.2</v>
      </c>
      <c r="N2944">
        <v>15</v>
      </c>
      <c r="O2944">
        <v>34</v>
      </c>
      <c r="P2944">
        <v>31.5</v>
      </c>
      <c r="Q2944">
        <v>32</v>
      </c>
      <c r="R2944">
        <v>31.5</v>
      </c>
      <c r="S2944" t="s">
        <v>24</v>
      </c>
      <c r="T2944">
        <v>0</v>
      </c>
      <c r="U2944">
        <v>10</v>
      </c>
      <c r="V2944" t="str">
        <f t="shared" si="46"/>
        <v>NÃO</v>
      </c>
    </row>
    <row r="2945" spans="1:22" x14ac:dyDescent="0.25">
      <c r="A2945" t="s">
        <v>14519</v>
      </c>
      <c r="B2945" t="s">
        <v>14520</v>
      </c>
      <c r="C2945" t="s">
        <v>14521</v>
      </c>
      <c r="D2945" t="s">
        <v>6407</v>
      </c>
      <c r="E2945" t="s">
        <v>62</v>
      </c>
      <c r="G2945">
        <v>6</v>
      </c>
      <c r="H2945" s="1" t="s">
        <v>24</v>
      </c>
      <c r="I2945" t="s">
        <v>14522</v>
      </c>
      <c r="J2945" t="s">
        <v>14523</v>
      </c>
      <c r="K2945">
        <v>350</v>
      </c>
      <c r="L2945">
        <v>380</v>
      </c>
      <c r="M2945">
        <v>25</v>
      </c>
      <c r="N2945">
        <v>13</v>
      </c>
      <c r="O2945">
        <v>28</v>
      </c>
      <c r="P2945">
        <v>26</v>
      </c>
      <c r="Q2945">
        <v>32</v>
      </c>
      <c r="R2945">
        <v>26</v>
      </c>
      <c r="S2945" t="s">
        <v>24</v>
      </c>
      <c r="T2945">
        <v>0</v>
      </c>
      <c r="U2945">
        <v>10</v>
      </c>
      <c r="V2945" t="str">
        <f t="shared" si="46"/>
        <v>NÃO</v>
      </c>
    </row>
    <row r="2946" spans="1:22" x14ac:dyDescent="0.25">
      <c r="A2946" t="s">
        <v>14524</v>
      </c>
      <c r="B2946" t="s">
        <v>14525</v>
      </c>
      <c r="C2946" t="s">
        <v>14526</v>
      </c>
      <c r="D2946" t="s">
        <v>6407</v>
      </c>
      <c r="E2946" t="s">
        <v>62</v>
      </c>
      <c r="G2946">
        <v>6</v>
      </c>
      <c r="H2946" s="1" t="s">
        <v>24</v>
      </c>
      <c r="I2946" t="s">
        <v>14527</v>
      </c>
      <c r="J2946" t="s">
        <v>14528</v>
      </c>
      <c r="K2946">
        <v>240</v>
      </c>
      <c r="L2946">
        <v>260</v>
      </c>
      <c r="M2946">
        <v>20.399999999999999</v>
      </c>
      <c r="N2946">
        <v>11</v>
      </c>
      <c r="O2946">
        <v>23</v>
      </c>
      <c r="P2946">
        <v>22</v>
      </c>
      <c r="Q2946">
        <v>30.5</v>
      </c>
      <c r="R2946">
        <v>22</v>
      </c>
      <c r="S2946" t="s">
        <v>24</v>
      </c>
      <c r="T2946">
        <v>0</v>
      </c>
      <c r="U2946">
        <v>10</v>
      </c>
      <c r="V2946" t="str">
        <f t="shared" si="46"/>
        <v>NÃO</v>
      </c>
    </row>
    <row r="2947" spans="1:22" x14ac:dyDescent="0.25">
      <c r="A2947" t="s">
        <v>14529</v>
      </c>
      <c r="B2947" t="s">
        <v>14530</v>
      </c>
      <c r="C2947" t="s">
        <v>14531</v>
      </c>
      <c r="D2947" t="s">
        <v>6407</v>
      </c>
      <c r="E2947" t="s">
        <v>62</v>
      </c>
      <c r="G2947">
        <v>6</v>
      </c>
      <c r="H2947" s="1" t="s">
        <v>24</v>
      </c>
      <c r="I2947" t="s">
        <v>14532</v>
      </c>
      <c r="J2947" t="s">
        <v>14533</v>
      </c>
      <c r="K2947">
        <v>120</v>
      </c>
      <c r="L2947">
        <v>140</v>
      </c>
      <c r="M2947">
        <v>15.8</v>
      </c>
      <c r="N2947">
        <v>7.3</v>
      </c>
      <c r="O2947">
        <v>17.2</v>
      </c>
      <c r="P2947">
        <v>17</v>
      </c>
      <c r="Q2947">
        <v>23</v>
      </c>
      <c r="R2947">
        <v>17</v>
      </c>
      <c r="S2947" t="s">
        <v>24</v>
      </c>
      <c r="T2947">
        <v>0</v>
      </c>
      <c r="U2947">
        <v>10</v>
      </c>
      <c r="V2947" t="str">
        <f t="shared" si="46"/>
        <v>NÃO</v>
      </c>
    </row>
    <row r="2948" spans="1:22" x14ac:dyDescent="0.25">
      <c r="A2948" t="s">
        <v>14534</v>
      </c>
      <c r="B2948" t="s">
        <v>14535</v>
      </c>
      <c r="C2948" t="s">
        <v>14536</v>
      </c>
      <c r="D2948" t="s">
        <v>6407</v>
      </c>
      <c r="E2948" t="s">
        <v>62</v>
      </c>
      <c r="G2948">
        <v>6</v>
      </c>
      <c r="H2948" s="1" t="s">
        <v>24</v>
      </c>
      <c r="I2948" t="s">
        <v>14537</v>
      </c>
      <c r="J2948" t="s">
        <v>14538</v>
      </c>
      <c r="K2948">
        <v>150</v>
      </c>
      <c r="L2948">
        <v>190</v>
      </c>
      <c r="M2948">
        <v>13.2</v>
      </c>
      <c r="N2948">
        <v>8.4</v>
      </c>
      <c r="O2948">
        <v>24.8</v>
      </c>
      <c r="P2948">
        <v>26</v>
      </c>
      <c r="Q2948">
        <v>25.1</v>
      </c>
      <c r="R2948">
        <v>14.5</v>
      </c>
      <c r="S2948" t="s">
        <v>24</v>
      </c>
      <c r="T2948">
        <v>0</v>
      </c>
      <c r="U2948">
        <v>10</v>
      </c>
      <c r="V2948" t="str">
        <f t="shared" ref="V2948:V3011" si="47">IF(OR(S2948="S",H2948="S"),"SIM","NÃO")</f>
        <v>NÃO</v>
      </c>
    </row>
    <row r="2949" spans="1:22" x14ac:dyDescent="0.25">
      <c r="A2949" t="s">
        <v>14539</v>
      </c>
      <c r="B2949" t="s">
        <v>14540</v>
      </c>
      <c r="C2949" t="s">
        <v>14541</v>
      </c>
      <c r="D2949" t="s">
        <v>6407</v>
      </c>
      <c r="E2949" t="s">
        <v>62</v>
      </c>
      <c r="G2949">
        <v>6</v>
      </c>
      <c r="H2949" s="1" t="s">
        <v>24</v>
      </c>
      <c r="I2949" t="s">
        <v>14542</v>
      </c>
      <c r="J2949" t="s">
        <v>14543</v>
      </c>
      <c r="K2949">
        <v>270</v>
      </c>
      <c r="L2949">
        <v>310</v>
      </c>
      <c r="M2949">
        <v>16.2</v>
      </c>
      <c r="N2949">
        <v>10.3</v>
      </c>
      <c r="O2949">
        <v>30.7</v>
      </c>
      <c r="P2949">
        <v>31.6</v>
      </c>
      <c r="Q2949">
        <v>25.8</v>
      </c>
      <c r="R2949">
        <v>17.5</v>
      </c>
      <c r="S2949" t="s">
        <v>24</v>
      </c>
      <c r="T2949">
        <v>0</v>
      </c>
      <c r="U2949">
        <v>10</v>
      </c>
      <c r="V2949" t="str">
        <f t="shared" si="47"/>
        <v>NÃO</v>
      </c>
    </row>
    <row r="2950" spans="1:22" x14ac:dyDescent="0.25">
      <c r="A2950" t="s">
        <v>14544</v>
      </c>
      <c r="B2950" t="s">
        <v>14545</v>
      </c>
      <c r="C2950" t="s">
        <v>14546</v>
      </c>
      <c r="D2950" t="s">
        <v>6407</v>
      </c>
      <c r="E2950" t="s">
        <v>62</v>
      </c>
      <c r="G2950">
        <v>6</v>
      </c>
      <c r="H2950" s="1" t="s">
        <v>24</v>
      </c>
      <c r="I2950" t="s">
        <v>14547</v>
      </c>
      <c r="J2950" t="s">
        <v>14548</v>
      </c>
      <c r="K2950">
        <v>380</v>
      </c>
      <c r="L2950">
        <v>430</v>
      </c>
      <c r="M2950">
        <v>19.2</v>
      </c>
      <c r="N2950">
        <v>12</v>
      </c>
      <c r="O2950">
        <v>35.799999999999997</v>
      </c>
      <c r="P2950">
        <v>37.1</v>
      </c>
      <c r="Q2950">
        <v>26.4</v>
      </c>
      <c r="R2950">
        <v>20.5</v>
      </c>
      <c r="S2950" t="s">
        <v>24</v>
      </c>
      <c r="T2950">
        <v>0</v>
      </c>
      <c r="U2950">
        <v>10</v>
      </c>
      <c r="V2950" t="str">
        <f t="shared" si="47"/>
        <v>NÃO</v>
      </c>
    </row>
    <row r="2951" spans="1:22" x14ac:dyDescent="0.25">
      <c r="A2951" t="s">
        <v>14549</v>
      </c>
      <c r="B2951" t="s">
        <v>14550</v>
      </c>
      <c r="C2951" t="s">
        <v>14551</v>
      </c>
      <c r="D2951" t="s">
        <v>6407</v>
      </c>
      <c r="E2951" t="s">
        <v>62</v>
      </c>
      <c r="G2951">
        <v>12</v>
      </c>
      <c r="H2951" s="1" t="s">
        <v>24</v>
      </c>
      <c r="I2951" t="s">
        <v>14552</v>
      </c>
      <c r="J2951" t="s">
        <v>14553</v>
      </c>
      <c r="K2951">
        <v>90</v>
      </c>
      <c r="L2951">
        <v>100</v>
      </c>
      <c r="M2951">
        <v>19</v>
      </c>
      <c r="N2951">
        <v>6.3</v>
      </c>
      <c r="O2951">
        <v>9.6999999999999993</v>
      </c>
      <c r="P2951">
        <v>20</v>
      </c>
      <c r="Q2951">
        <v>19</v>
      </c>
      <c r="R2951">
        <v>20</v>
      </c>
      <c r="S2951" t="s">
        <v>24</v>
      </c>
      <c r="T2951">
        <v>0</v>
      </c>
      <c r="U2951">
        <v>10</v>
      </c>
      <c r="V2951" t="str">
        <f t="shared" si="47"/>
        <v>NÃO</v>
      </c>
    </row>
    <row r="2952" spans="1:22" x14ac:dyDescent="0.25">
      <c r="A2952" t="s">
        <v>14554</v>
      </c>
      <c r="B2952" t="s">
        <v>14555</v>
      </c>
      <c r="C2952" t="s">
        <v>14556</v>
      </c>
      <c r="D2952" t="s">
        <v>6407</v>
      </c>
      <c r="E2952" t="s">
        <v>62</v>
      </c>
      <c r="G2952">
        <v>6</v>
      </c>
      <c r="H2952" s="1" t="s">
        <v>24</v>
      </c>
      <c r="I2952" t="s">
        <v>14557</v>
      </c>
      <c r="J2952" t="s">
        <v>14558</v>
      </c>
      <c r="K2952">
        <v>318</v>
      </c>
      <c r="L2952">
        <v>2350</v>
      </c>
      <c r="M2952">
        <v>24.7</v>
      </c>
      <c r="N2952">
        <v>12.2</v>
      </c>
      <c r="O2952">
        <v>24.7</v>
      </c>
      <c r="P2952">
        <v>26</v>
      </c>
      <c r="Q2952">
        <v>35.5</v>
      </c>
      <c r="R2952">
        <v>26</v>
      </c>
      <c r="S2952" t="s">
        <v>24</v>
      </c>
      <c r="T2952">
        <v>0</v>
      </c>
      <c r="U2952">
        <v>10</v>
      </c>
      <c r="V2952" t="str">
        <f t="shared" si="47"/>
        <v>NÃO</v>
      </c>
    </row>
    <row r="2953" spans="1:22" x14ac:dyDescent="0.25">
      <c r="A2953" t="s">
        <v>14559</v>
      </c>
      <c r="B2953" t="s">
        <v>14560</v>
      </c>
      <c r="C2953" t="s">
        <v>14561</v>
      </c>
      <c r="D2953" t="s">
        <v>6407</v>
      </c>
      <c r="E2953" t="s">
        <v>62</v>
      </c>
      <c r="G2953">
        <v>6</v>
      </c>
      <c r="H2953" s="1" t="s">
        <v>24</v>
      </c>
      <c r="I2953" t="s">
        <v>14562</v>
      </c>
      <c r="J2953" t="s">
        <v>14563</v>
      </c>
      <c r="K2953">
        <v>194</v>
      </c>
      <c r="L2953">
        <v>1500</v>
      </c>
      <c r="M2953">
        <v>19.5</v>
      </c>
      <c r="N2953">
        <v>10.199999999999999</v>
      </c>
      <c r="O2953">
        <v>19.5</v>
      </c>
      <c r="P2953">
        <v>21</v>
      </c>
      <c r="Q2953">
        <v>32.5</v>
      </c>
      <c r="R2953">
        <v>21</v>
      </c>
      <c r="S2953" t="s">
        <v>24</v>
      </c>
      <c r="T2953">
        <v>0</v>
      </c>
      <c r="U2953">
        <v>10</v>
      </c>
      <c r="V2953" t="str">
        <f t="shared" si="47"/>
        <v>NÃO</v>
      </c>
    </row>
    <row r="2954" spans="1:22" x14ac:dyDescent="0.25">
      <c r="A2954" t="s">
        <v>14564</v>
      </c>
      <c r="B2954" t="s">
        <v>14565</v>
      </c>
      <c r="C2954" t="s">
        <v>14566</v>
      </c>
      <c r="D2954" t="s">
        <v>6407</v>
      </c>
      <c r="E2954" t="s">
        <v>62</v>
      </c>
      <c r="G2954">
        <v>6</v>
      </c>
      <c r="H2954" s="1" t="s">
        <v>24</v>
      </c>
      <c r="I2954" t="s">
        <v>14567</v>
      </c>
      <c r="J2954" t="s">
        <v>14568</v>
      </c>
      <c r="K2954">
        <v>140</v>
      </c>
      <c r="L2954">
        <v>1110</v>
      </c>
      <c r="M2954">
        <v>17.399999999999999</v>
      </c>
      <c r="N2954">
        <v>8.4</v>
      </c>
      <c r="O2954">
        <v>17.399999999999999</v>
      </c>
      <c r="P2954">
        <v>19</v>
      </c>
      <c r="Q2954">
        <v>29</v>
      </c>
      <c r="R2954">
        <v>19</v>
      </c>
      <c r="S2954" t="s">
        <v>24</v>
      </c>
      <c r="T2954">
        <v>0</v>
      </c>
      <c r="U2954">
        <v>10</v>
      </c>
      <c r="V2954" t="str">
        <f t="shared" si="47"/>
        <v>NÃO</v>
      </c>
    </row>
    <row r="2955" spans="1:22" x14ac:dyDescent="0.25">
      <c r="A2955" t="s">
        <v>14569</v>
      </c>
      <c r="B2955" t="s">
        <v>14570</v>
      </c>
      <c r="C2955" t="s">
        <v>14571</v>
      </c>
      <c r="D2955" t="s">
        <v>6407</v>
      </c>
      <c r="E2955" t="s">
        <v>62</v>
      </c>
      <c r="G2955">
        <v>12</v>
      </c>
      <c r="H2955" s="1" t="s">
        <v>24</v>
      </c>
      <c r="I2955" t="s">
        <v>14572</v>
      </c>
      <c r="J2955" t="s">
        <v>14573</v>
      </c>
      <c r="K2955">
        <v>80</v>
      </c>
      <c r="L2955">
        <v>1170</v>
      </c>
      <c r="M2955">
        <v>10.3</v>
      </c>
      <c r="N2955">
        <v>6.7</v>
      </c>
      <c r="O2955">
        <v>23.8</v>
      </c>
      <c r="P2955">
        <v>24.8</v>
      </c>
      <c r="Q2955">
        <v>21.2</v>
      </c>
      <c r="R2955">
        <v>22</v>
      </c>
      <c r="S2955" t="s">
        <v>24</v>
      </c>
      <c r="T2955">
        <v>0</v>
      </c>
      <c r="U2955">
        <v>10</v>
      </c>
      <c r="V2955" t="str">
        <f t="shared" si="47"/>
        <v>NÃO</v>
      </c>
    </row>
    <row r="2956" spans="1:22" x14ac:dyDescent="0.25">
      <c r="A2956" t="s">
        <v>14574</v>
      </c>
      <c r="B2956" t="s">
        <v>14575</v>
      </c>
      <c r="C2956" t="s">
        <v>14576</v>
      </c>
      <c r="D2956" t="s">
        <v>6407</v>
      </c>
      <c r="E2956" t="s">
        <v>62</v>
      </c>
      <c r="G2956">
        <v>6</v>
      </c>
      <c r="H2956" s="1" t="s">
        <v>24</v>
      </c>
      <c r="I2956" t="s">
        <v>14577</v>
      </c>
      <c r="J2956" t="s">
        <v>14578</v>
      </c>
      <c r="K2956">
        <v>240</v>
      </c>
      <c r="L2956">
        <v>1640</v>
      </c>
      <c r="M2956">
        <v>18</v>
      </c>
      <c r="N2956">
        <v>26.2</v>
      </c>
      <c r="O2956">
        <v>18</v>
      </c>
      <c r="P2956">
        <v>56</v>
      </c>
      <c r="Q2956">
        <v>19.8</v>
      </c>
      <c r="R2956">
        <v>38</v>
      </c>
      <c r="S2956" t="s">
        <v>24</v>
      </c>
      <c r="T2956">
        <v>0</v>
      </c>
      <c r="U2956">
        <v>10</v>
      </c>
      <c r="V2956" t="str">
        <f t="shared" si="47"/>
        <v>NÃO</v>
      </c>
    </row>
    <row r="2957" spans="1:22" x14ac:dyDescent="0.25">
      <c r="A2957" t="s">
        <v>14579</v>
      </c>
      <c r="B2957" t="s">
        <v>14580</v>
      </c>
      <c r="C2957" t="s">
        <v>14581</v>
      </c>
      <c r="D2957" t="s">
        <v>6407</v>
      </c>
      <c r="E2957" t="s">
        <v>62</v>
      </c>
      <c r="G2957">
        <v>6</v>
      </c>
      <c r="H2957" s="1" t="s">
        <v>24</v>
      </c>
      <c r="I2957" t="s">
        <v>14582</v>
      </c>
      <c r="J2957" t="s">
        <v>14583</v>
      </c>
      <c r="K2957">
        <v>183</v>
      </c>
      <c r="L2957">
        <v>1100</v>
      </c>
      <c r="M2957">
        <v>10.9</v>
      </c>
      <c r="N2957">
        <v>18.8</v>
      </c>
      <c r="O2957">
        <v>11.3</v>
      </c>
      <c r="P2957">
        <v>33.4</v>
      </c>
      <c r="Q2957">
        <v>21</v>
      </c>
      <c r="R2957">
        <v>24.8</v>
      </c>
      <c r="S2957" t="s">
        <v>24</v>
      </c>
      <c r="T2957">
        <v>0</v>
      </c>
      <c r="U2957">
        <v>10</v>
      </c>
      <c r="V2957" t="str">
        <f t="shared" si="47"/>
        <v>NÃO</v>
      </c>
    </row>
    <row r="2958" spans="1:22" x14ac:dyDescent="0.25">
      <c r="A2958" t="s">
        <v>14584</v>
      </c>
      <c r="B2958" t="s">
        <v>14585</v>
      </c>
      <c r="C2958" t="s">
        <v>14586</v>
      </c>
      <c r="D2958" t="s">
        <v>6407</v>
      </c>
      <c r="E2958" t="s">
        <v>62</v>
      </c>
      <c r="G2958">
        <v>6</v>
      </c>
      <c r="H2958" s="1" t="s">
        <v>24</v>
      </c>
      <c r="I2958" t="s">
        <v>14587</v>
      </c>
      <c r="J2958" t="s">
        <v>14588</v>
      </c>
      <c r="K2958">
        <v>140</v>
      </c>
      <c r="L2958">
        <v>150</v>
      </c>
      <c r="M2958">
        <v>8</v>
      </c>
      <c r="N2958">
        <v>15.8</v>
      </c>
      <c r="O2958">
        <v>8</v>
      </c>
      <c r="P2958">
        <v>25</v>
      </c>
      <c r="Q2958">
        <v>17.5</v>
      </c>
      <c r="R2958">
        <v>17</v>
      </c>
      <c r="S2958" t="s">
        <v>24</v>
      </c>
      <c r="T2958">
        <v>0</v>
      </c>
      <c r="U2958">
        <v>10</v>
      </c>
      <c r="V2958" t="str">
        <f t="shared" si="47"/>
        <v>NÃO</v>
      </c>
    </row>
    <row r="2959" spans="1:22" x14ac:dyDescent="0.25">
      <c r="A2959" t="s">
        <v>14589</v>
      </c>
      <c r="B2959" t="s">
        <v>14590</v>
      </c>
      <c r="C2959" t="s">
        <v>14591</v>
      </c>
      <c r="D2959" t="s">
        <v>6407</v>
      </c>
      <c r="E2959" t="s">
        <v>29</v>
      </c>
      <c r="F2959" t="s">
        <v>30</v>
      </c>
      <c r="G2959">
        <v>6</v>
      </c>
      <c r="H2959" s="1" t="s">
        <v>24</v>
      </c>
      <c r="I2959" t="s">
        <v>14592</v>
      </c>
      <c r="J2959" t="s">
        <v>14593</v>
      </c>
      <c r="K2959">
        <v>135</v>
      </c>
      <c r="L2959">
        <v>1150</v>
      </c>
      <c r="M2959">
        <v>17.5</v>
      </c>
      <c r="N2959">
        <v>17.5</v>
      </c>
      <c r="O2959">
        <v>10</v>
      </c>
      <c r="P2959">
        <v>36.5</v>
      </c>
      <c r="Q2959">
        <v>18.7</v>
      </c>
      <c r="R2959">
        <v>30.5</v>
      </c>
      <c r="S2959" t="s">
        <v>24</v>
      </c>
      <c r="T2959">
        <v>0</v>
      </c>
      <c r="U2959">
        <v>10</v>
      </c>
      <c r="V2959" t="str">
        <f t="shared" si="47"/>
        <v>NÃO</v>
      </c>
    </row>
    <row r="2960" spans="1:22" x14ac:dyDescent="0.25">
      <c r="A2960" t="s">
        <v>14594</v>
      </c>
      <c r="B2960" t="s">
        <v>14595</v>
      </c>
      <c r="C2960" t="s">
        <v>14596</v>
      </c>
      <c r="D2960" t="s">
        <v>6407</v>
      </c>
      <c r="E2960" t="s">
        <v>62</v>
      </c>
      <c r="G2960">
        <v>6</v>
      </c>
      <c r="H2960" s="1" t="s">
        <v>24</v>
      </c>
      <c r="I2960" t="s">
        <v>14597</v>
      </c>
      <c r="J2960" t="s">
        <v>14598</v>
      </c>
      <c r="K2960">
        <v>144</v>
      </c>
      <c r="L2960">
        <v>1378</v>
      </c>
      <c r="M2960">
        <v>14.2</v>
      </c>
      <c r="N2960">
        <v>20.100000000000001</v>
      </c>
      <c r="O2960">
        <v>6.8</v>
      </c>
      <c r="P2960">
        <v>21.3</v>
      </c>
      <c r="Q2960">
        <v>15.3</v>
      </c>
      <c r="R2960">
        <v>26.5</v>
      </c>
      <c r="S2960" t="s">
        <v>24</v>
      </c>
      <c r="T2960">
        <v>0</v>
      </c>
      <c r="U2960">
        <v>10</v>
      </c>
      <c r="V2960" t="str">
        <f t="shared" si="47"/>
        <v>NÃO</v>
      </c>
    </row>
    <row r="2961" spans="1:22" x14ac:dyDescent="0.25">
      <c r="A2961" t="s">
        <v>14599</v>
      </c>
      <c r="B2961" t="s">
        <v>14600</v>
      </c>
      <c r="C2961" t="s">
        <v>14601</v>
      </c>
      <c r="D2961" t="s">
        <v>6407</v>
      </c>
      <c r="E2961" t="s">
        <v>62</v>
      </c>
      <c r="G2961">
        <v>6</v>
      </c>
      <c r="H2961" s="1" t="s">
        <v>24</v>
      </c>
      <c r="I2961" t="s">
        <v>14602</v>
      </c>
      <c r="J2961" t="s">
        <v>14603</v>
      </c>
      <c r="K2961">
        <v>144</v>
      </c>
      <c r="L2961">
        <v>1378</v>
      </c>
      <c r="M2961">
        <v>14.2</v>
      </c>
      <c r="N2961">
        <v>20.100000000000001</v>
      </c>
      <c r="O2961">
        <v>6.8</v>
      </c>
      <c r="P2961">
        <v>21.3</v>
      </c>
      <c r="Q2961">
        <v>15.3</v>
      </c>
      <c r="R2961">
        <v>26.5</v>
      </c>
      <c r="S2961" t="s">
        <v>24</v>
      </c>
      <c r="T2961">
        <v>0</v>
      </c>
      <c r="U2961">
        <v>10</v>
      </c>
      <c r="V2961" t="str">
        <f t="shared" si="47"/>
        <v>NÃO</v>
      </c>
    </row>
    <row r="2962" spans="1:22" x14ac:dyDescent="0.25">
      <c r="A2962" t="s">
        <v>14604</v>
      </c>
      <c r="B2962" t="s">
        <v>14605</v>
      </c>
      <c r="C2962" t="s">
        <v>14606</v>
      </c>
      <c r="D2962" t="s">
        <v>22</v>
      </c>
      <c r="E2962" t="s">
        <v>23</v>
      </c>
      <c r="G2962">
        <v>48</v>
      </c>
      <c r="H2962" s="1" t="s">
        <v>24</v>
      </c>
      <c r="I2962" t="s">
        <v>14607</v>
      </c>
      <c r="J2962" t="s">
        <v>14608</v>
      </c>
      <c r="K2962">
        <v>4</v>
      </c>
      <c r="L2962">
        <v>168</v>
      </c>
      <c r="M2962">
        <v>9.5</v>
      </c>
      <c r="N2962">
        <v>9.5</v>
      </c>
      <c r="O2962">
        <v>1</v>
      </c>
      <c r="P2962">
        <v>29</v>
      </c>
      <c r="Q2962">
        <v>13</v>
      </c>
      <c r="R2962">
        <v>13</v>
      </c>
      <c r="S2962" t="s">
        <v>24</v>
      </c>
      <c r="T2962">
        <v>0</v>
      </c>
      <c r="U2962">
        <v>0</v>
      </c>
      <c r="V2962" t="str">
        <f t="shared" si="47"/>
        <v>NÃO</v>
      </c>
    </row>
    <row r="2963" spans="1:22" x14ac:dyDescent="0.25">
      <c r="A2963" t="s">
        <v>14609</v>
      </c>
      <c r="B2963" t="s">
        <v>14610</v>
      </c>
      <c r="C2963" t="s">
        <v>14611</v>
      </c>
      <c r="D2963" t="s">
        <v>22</v>
      </c>
      <c r="E2963" t="s">
        <v>29</v>
      </c>
      <c r="F2963" t="s">
        <v>30</v>
      </c>
      <c r="G2963">
        <v>12</v>
      </c>
      <c r="H2963" s="1" t="s">
        <v>24</v>
      </c>
      <c r="I2963" t="s">
        <v>14612</v>
      </c>
      <c r="J2963" t="s">
        <v>14613</v>
      </c>
      <c r="K2963">
        <v>41</v>
      </c>
      <c r="L2963">
        <v>486</v>
      </c>
      <c r="M2963">
        <v>12</v>
      </c>
      <c r="N2963">
        <v>12</v>
      </c>
      <c r="O2963">
        <v>15</v>
      </c>
      <c r="P2963">
        <v>29</v>
      </c>
      <c r="Q2963">
        <v>13</v>
      </c>
      <c r="R2963">
        <v>13</v>
      </c>
      <c r="S2963" t="s">
        <v>24</v>
      </c>
      <c r="T2963">
        <v>0</v>
      </c>
      <c r="U2963">
        <v>10</v>
      </c>
      <c r="V2963" t="str">
        <f t="shared" si="47"/>
        <v>NÃO</v>
      </c>
    </row>
    <row r="2964" spans="1:22" x14ac:dyDescent="0.25">
      <c r="A2964" t="s">
        <v>14614</v>
      </c>
      <c r="B2964" t="s">
        <v>14615</v>
      </c>
      <c r="C2964" t="s">
        <v>14616</v>
      </c>
      <c r="D2964" t="s">
        <v>22</v>
      </c>
      <c r="E2964" t="s">
        <v>29</v>
      </c>
      <c r="F2964" t="s">
        <v>30</v>
      </c>
      <c r="G2964">
        <v>12</v>
      </c>
      <c r="H2964" s="1" t="s">
        <v>24</v>
      </c>
      <c r="I2964" t="s">
        <v>14617</v>
      </c>
      <c r="J2964" t="s">
        <v>14618</v>
      </c>
      <c r="K2964">
        <v>41</v>
      </c>
      <c r="L2964">
        <v>486</v>
      </c>
      <c r="M2964">
        <v>12</v>
      </c>
      <c r="N2964">
        <v>12</v>
      </c>
      <c r="O2964">
        <v>15</v>
      </c>
      <c r="P2964">
        <v>29</v>
      </c>
      <c r="Q2964">
        <v>13</v>
      </c>
      <c r="R2964">
        <v>13</v>
      </c>
      <c r="S2964" t="s">
        <v>24</v>
      </c>
      <c r="T2964">
        <v>0</v>
      </c>
      <c r="U2964">
        <v>10</v>
      </c>
      <c r="V2964" t="str">
        <f t="shared" si="47"/>
        <v>NÃO</v>
      </c>
    </row>
    <row r="2965" spans="1:22" x14ac:dyDescent="0.25">
      <c r="A2965" t="s">
        <v>14619</v>
      </c>
      <c r="B2965" t="s">
        <v>14620</v>
      </c>
      <c r="C2965" t="s">
        <v>14621</v>
      </c>
      <c r="D2965" t="s">
        <v>22</v>
      </c>
      <c r="E2965" t="s">
        <v>29</v>
      </c>
      <c r="F2965" t="s">
        <v>30</v>
      </c>
      <c r="G2965">
        <v>12</v>
      </c>
      <c r="H2965" s="1" t="s">
        <v>24</v>
      </c>
      <c r="I2965" t="s">
        <v>14622</v>
      </c>
      <c r="J2965" t="s">
        <v>14623</v>
      </c>
      <c r="K2965">
        <v>40</v>
      </c>
      <c r="L2965">
        <v>480</v>
      </c>
      <c r="M2965">
        <v>13</v>
      </c>
      <c r="N2965">
        <v>13</v>
      </c>
      <c r="O2965">
        <v>12</v>
      </c>
      <c r="P2965">
        <v>32</v>
      </c>
      <c r="Q2965">
        <v>28</v>
      </c>
      <c r="R2965">
        <v>43</v>
      </c>
      <c r="S2965" t="s">
        <v>24</v>
      </c>
      <c r="T2965">
        <v>0</v>
      </c>
      <c r="U2965">
        <v>10</v>
      </c>
      <c r="V2965" t="str">
        <f t="shared" si="47"/>
        <v>NÃO</v>
      </c>
    </row>
    <row r="2966" spans="1:22" x14ac:dyDescent="0.25">
      <c r="A2966" t="s">
        <v>14624</v>
      </c>
      <c r="B2966" t="s">
        <v>14625</v>
      </c>
      <c r="C2966" t="s">
        <v>14626</v>
      </c>
      <c r="D2966" t="s">
        <v>22</v>
      </c>
      <c r="E2966" t="s">
        <v>62</v>
      </c>
      <c r="G2966">
        <v>18</v>
      </c>
      <c r="H2966" s="1" t="s">
        <v>24</v>
      </c>
      <c r="I2966" t="s">
        <v>14627</v>
      </c>
      <c r="J2966" t="s">
        <v>14628</v>
      </c>
      <c r="K2966">
        <v>205</v>
      </c>
      <c r="L2966">
        <v>3690</v>
      </c>
      <c r="M2966">
        <v>26.2</v>
      </c>
      <c r="N2966">
        <v>26.2</v>
      </c>
      <c r="O2966">
        <v>11.5</v>
      </c>
      <c r="P2966">
        <v>32</v>
      </c>
      <c r="Q2966">
        <v>28</v>
      </c>
      <c r="R2966">
        <v>43</v>
      </c>
      <c r="S2966" t="s">
        <v>24</v>
      </c>
      <c r="T2966">
        <v>0</v>
      </c>
      <c r="U2966">
        <v>10</v>
      </c>
      <c r="V2966" t="str">
        <f t="shared" si="47"/>
        <v>NÃO</v>
      </c>
    </row>
    <row r="2967" spans="1:22" x14ac:dyDescent="0.25">
      <c r="A2967" t="s">
        <v>14629</v>
      </c>
      <c r="B2967" t="s">
        <v>14630</v>
      </c>
      <c r="C2967" t="s">
        <v>14631</v>
      </c>
      <c r="D2967" t="s">
        <v>22</v>
      </c>
      <c r="E2967" t="s">
        <v>29</v>
      </c>
      <c r="F2967" t="s">
        <v>30</v>
      </c>
      <c r="G2967">
        <v>12</v>
      </c>
      <c r="H2967" s="1" t="s">
        <v>24</v>
      </c>
      <c r="I2967" t="s">
        <v>14632</v>
      </c>
      <c r="J2967" t="s">
        <v>14633</v>
      </c>
      <c r="K2967">
        <v>40</v>
      </c>
      <c r="L2967">
        <v>480</v>
      </c>
      <c r="M2967">
        <v>13</v>
      </c>
      <c r="N2967">
        <v>13</v>
      </c>
      <c r="O2967">
        <v>12</v>
      </c>
      <c r="P2967">
        <v>32</v>
      </c>
      <c r="Q2967">
        <v>28</v>
      </c>
      <c r="R2967">
        <v>43</v>
      </c>
      <c r="S2967" t="s">
        <v>24</v>
      </c>
      <c r="T2967">
        <v>0</v>
      </c>
      <c r="U2967">
        <v>10</v>
      </c>
      <c r="V2967" t="str">
        <f t="shared" si="47"/>
        <v>NÃO</v>
      </c>
    </row>
    <row r="2968" spans="1:22" x14ac:dyDescent="0.25">
      <c r="A2968" t="s">
        <v>14634</v>
      </c>
      <c r="B2968" t="s">
        <v>14635</v>
      </c>
      <c r="C2968" t="s">
        <v>14636</v>
      </c>
      <c r="D2968" t="s">
        <v>1654</v>
      </c>
      <c r="E2968" t="s">
        <v>112</v>
      </c>
      <c r="G2968">
        <v>4</v>
      </c>
      <c r="H2968" s="1" t="s">
        <v>24</v>
      </c>
      <c r="I2968" t="s">
        <v>17488</v>
      </c>
      <c r="J2968" t="s">
        <v>17489</v>
      </c>
      <c r="K2968">
        <v>416</v>
      </c>
      <c r="L2968">
        <v>1664</v>
      </c>
      <c r="M2968">
        <v>10.5</v>
      </c>
      <c r="N2968">
        <v>15</v>
      </c>
      <c r="O2968">
        <v>19.5</v>
      </c>
      <c r="P2968">
        <v>29</v>
      </c>
      <c r="Q2968">
        <v>21.5</v>
      </c>
      <c r="R2968">
        <v>23</v>
      </c>
      <c r="S2968" t="s">
        <v>24</v>
      </c>
      <c r="T2968">
        <v>0</v>
      </c>
      <c r="U2968">
        <v>15</v>
      </c>
      <c r="V2968" t="str">
        <f t="shared" si="47"/>
        <v>NÃO</v>
      </c>
    </row>
    <row r="2969" spans="1:22" x14ac:dyDescent="0.25">
      <c r="A2969" t="s">
        <v>14637</v>
      </c>
      <c r="B2969" t="s">
        <v>14638</v>
      </c>
      <c r="C2969" t="s">
        <v>14639</v>
      </c>
      <c r="D2969" t="s">
        <v>1654</v>
      </c>
      <c r="E2969" t="s">
        <v>112</v>
      </c>
      <c r="G2969">
        <v>4</v>
      </c>
      <c r="H2969" s="1" t="s">
        <v>24</v>
      </c>
      <c r="I2969" t="s">
        <v>17490</v>
      </c>
      <c r="J2969" t="s">
        <v>17491</v>
      </c>
      <c r="K2969">
        <v>600</v>
      </c>
      <c r="L2969">
        <v>2400</v>
      </c>
      <c r="M2969">
        <v>3.5</v>
      </c>
      <c r="N2969">
        <v>17</v>
      </c>
      <c r="O2969">
        <v>23.5</v>
      </c>
      <c r="P2969">
        <v>29.5</v>
      </c>
      <c r="Q2969">
        <v>25.5</v>
      </c>
      <c r="R2969">
        <v>29.5</v>
      </c>
      <c r="S2969" t="s">
        <v>24</v>
      </c>
      <c r="T2969">
        <v>0</v>
      </c>
      <c r="U2969">
        <v>15</v>
      </c>
      <c r="V2969" t="str">
        <f t="shared" si="47"/>
        <v>NÃO</v>
      </c>
    </row>
    <row r="2970" spans="1:22" x14ac:dyDescent="0.25">
      <c r="A2970" t="s">
        <v>14640</v>
      </c>
      <c r="B2970" t="s">
        <v>14641</v>
      </c>
      <c r="C2970" t="s">
        <v>14642</v>
      </c>
      <c r="D2970" t="s">
        <v>1654</v>
      </c>
      <c r="E2970" t="s">
        <v>112</v>
      </c>
      <c r="G2970">
        <v>4</v>
      </c>
      <c r="H2970" s="1" t="s">
        <v>24</v>
      </c>
      <c r="I2970" t="s">
        <v>17492</v>
      </c>
      <c r="J2970" t="s">
        <v>17493</v>
      </c>
      <c r="K2970">
        <v>770</v>
      </c>
      <c r="L2970">
        <v>3080</v>
      </c>
      <c r="M2970">
        <v>18</v>
      </c>
      <c r="N2970">
        <v>13</v>
      </c>
      <c r="O2970">
        <v>25</v>
      </c>
      <c r="P2970">
        <v>30.5</v>
      </c>
      <c r="Q2970">
        <v>28</v>
      </c>
      <c r="R2970">
        <v>30.5</v>
      </c>
      <c r="S2970" t="s">
        <v>24</v>
      </c>
      <c r="T2970">
        <v>0</v>
      </c>
      <c r="U2970">
        <v>15</v>
      </c>
      <c r="V2970" t="str">
        <f t="shared" si="47"/>
        <v>NÃO</v>
      </c>
    </row>
    <row r="2971" spans="1:22" x14ac:dyDescent="0.25">
      <c r="A2971" t="s">
        <v>14643</v>
      </c>
      <c r="B2971" t="s">
        <v>14644</v>
      </c>
      <c r="C2971" t="s">
        <v>14645</v>
      </c>
      <c r="D2971" t="s">
        <v>1654</v>
      </c>
      <c r="E2971" t="s">
        <v>112</v>
      </c>
      <c r="G2971">
        <v>4</v>
      </c>
      <c r="H2971" s="1" t="s">
        <v>24</v>
      </c>
      <c r="I2971" t="s">
        <v>17494</v>
      </c>
      <c r="J2971" t="s">
        <v>17495</v>
      </c>
      <c r="K2971">
        <v>986</v>
      </c>
      <c r="L2971">
        <v>3944</v>
      </c>
      <c r="M2971">
        <v>18</v>
      </c>
      <c r="N2971">
        <v>13</v>
      </c>
      <c r="O2971">
        <v>32</v>
      </c>
      <c r="P2971">
        <v>30.5</v>
      </c>
      <c r="Q2971">
        <v>34.799999999999997</v>
      </c>
      <c r="R2971">
        <v>30.5</v>
      </c>
      <c r="S2971" t="s">
        <v>24</v>
      </c>
      <c r="T2971">
        <v>0</v>
      </c>
      <c r="U2971">
        <v>15</v>
      </c>
      <c r="V2971" t="str">
        <f t="shared" si="47"/>
        <v>NÃO</v>
      </c>
    </row>
    <row r="2972" spans="1:22" x14ac:dyDescent="0.25">
      <c r="A2972" t="s">
        <v>14646</v>
      </c>
      <c r="B2972" t="s">
        <v>14647</v>
      </c>
      <c r="C2972" t="s">
        <v>14648</v>
      </c>
      <c r="D2972" t="s">
        <v>1654</v>
      </c>
      <c r="E2972" t="s">
        <v>112</v>
      </c>
      <c r="G2972">
        <v>6</v>
      </c>
      <c r="H2972" s="1" t="s">
        <v>24</v>
      </c>
      <c r="I2972" t="s">
        <v>14649</v>
      </c>
      <c r="J2972" t="s">
        <v>14650</v>
      </c>
      <c r="K2972">
        <v>226</v>
      </c>
      <c r="L2972">
        <v>1356</v>
      </c>
      <c r="M2972">
        <v>8</v>
      </c>
      <c r="N2972">
        <v>8</v>
      </c>
      <c r="O2972">
        <v>17</v>
      </c>
      <c r="P2972">
        <v>26.5</v>
      </c>
      <c r="Q2972">
        <v>21.5</v>
      </c>
      <c r="R2972">
        <v>18</v>
      </c>
      <c r="S2972" t="s">
        <v>24</v>
      </c>
      <c r="T2972">
        <v>0</v>
      </c>
      <c r="U2972">
        <v>15</v>
      </c>
      <c r="V2972" t="str">
        <f t="shared" si="47"/>
        <v>NÃO</v>
      </c>
    </row>
    <row r="2973" spans="1:22" x14ac:dyDescent="0.25">
      <c r="A2973" t="s">
        <v>14651</v>
      </c>
      <c r="B2973" t="s">
        <v>14652</v>
      </c>
      <c r="C2973" t="s">
        <v>14653</v>
      </c>
      <c r="D2973" t="s">
        <v>1654</v>
      </c>
      <c r="E2973" t="s">
        <v>112</v>
      </c>
      <c r="G2973">
        <v>6</v>
      </c>
      <c r="H2973" s="1" t="s">
        <v>24</v>
      </c>
      <c r="I2973" t="s">
        <v>17496</v>
      </c>
      <c r="J2973" t="s">
        <v>17497</v>
      </c>
      <c r="K2973">
        <v>226</v>
      </c>
      <c r="L2973">
        <v>1356</v>
      </c>
      <c r="M2973">
        <v>8</v>
      </c>
      <c r="N2973">
        <v>8</v>
      </c>
      <c r="O2973">
        <v>17</v>
      </c>
      <c r="P2973">
        <v>26.5</v>
      </c>
      <c r="Q2973">
        <v>21.5</v>
      </c>
      <c r="R2973">
        <v>18</v>
      </c>
      <c r="S2973" t="s">
        <v>24</v>
      </c>
      <c r="T2973">
        <v>0</v>
      </c>
      <c r="U2973">
        <v>15</v>
      </c>
      <c r="V2973" t="str">
        <f t="shared" si="47"/>
        <v>NÃO</v>
      </c>
    </row>
    <row r="2974" spans="1:22" x14ac:dyDescent="0.25">
      <c r="A2974" t="s">
        <v>14654</v>
      </c>
      <c r="B2974" t="s">
        <v>14655</v>
      </c>
      <c r="C2974" t="s">
        <v>14656</v>
      </c>
      <c r="D2974" t="s">
        <v>1654</v>
      </c>
      <c r="E2974" t="s">
        <v>112</v>
      </c>
      <c r="G2974">
        <v>6</v>
      </c>
      <c r="H2974" s="1" t="s">
        <v>24</v>
      </c>
      <c r="I2974" t="s">
        <v>17498</v>
      </c>
      <c r="J2974" t="s">
        <v>17499</v>
      </c>
      <c r="K2974">
        <v>464</v>
      </c>
      <c r="L2974">
        <v>2784</v>
      </c>
      <c r="M2974">
        <v>12</v>
      </c>
      <c r="N2974">
        <v>15.5</v>
      </c>
      <c r="O2974">
        <v>24</v>
      </c>
      <c r="P2974">
        <v>38.5</v>
      </c>
      <c r="Q2974">
        <v>27.5</v>
      </c>
      <c r="R2974">
        <v>30.5</v>
      </c>
      <c r="S2974" t="s">
        <v>24</v>
      </c>
      <c r="T2974">
        <v>0</v>
      </c>
      <c r="U2974">
        <v>15</v>
      </c>
      <c r="V2974" t="str">
        <f t="shared" si="47"/>
        <v>NÃO</v>
      </c>
    </row>
    <row r="2975" spans="1:22" x14ac:dyDescent="0.25">
      <c r="A2975" t="s">
        <v>14657</v>
      </c>
      <c r="B2975" t="s">
        <v>14658</v>
      </c>
      <c r="C2975" t="s">
        <v>14659</v>
      </c>
      <c r="D2975" t="s">
        <v>1654</v>
      </c>
      <c r="E2975" t="s">
        <v>112</v>
      </c>
      <c r="G2975">
        <v>6</v>
      </c>
      <c r="H2975" s="1" t="s">
        <v>24</v>
      </c>
      <c r="I2975" t="s">
        <v>17500</v>
      </c>
      <c r="J2975" t="s">
        <v>17501</v>
      </c>
      <c r="K2975">
        <v>464</v>
      </c>
      <c r="L2975">
        <v>2784</v>
      </c>
      <c r="M2975">
        <v>12</v>
      </c>
      <c r="N2975">
        <v>15.5</v>
      </c>
      <c r="O2975">
        <v>24</v>
      </c>
      <c r="P2975">
        <v>38.5</v>
      </c>
      <c r="Q2975">
        <v>27.5</v>
      </c>
      <c r="R2975">
        <v>30.5</v>
      </c>
      <c r="S2975" t="s">
        <v>24</v>
      </c>
      <c r="T2975">
        <v>0</v>
      </c>
      <c r="U2975">
        <v>15</v>
      </c>
      <c r="V2975" t="str">
        <f t="shared" si="47"/>
        <v>NÃO</v>
      </c>
    </row>
    <row r="2976" spans="1:22" x14ac:dyDescent="0.25">
      <c r="A2976" t="s">
        <v>14660</v>
      </c>
      <c r="B2976" t="s">
        <v>14661</v>
      </c>
      <c r="C2976" t="s">
        <v>14662</v>
      </c>
      <c r="D2976" t="s">
        <v>1654</v>
      </c>
      <c r="E2976" t="s">
        <v>112</v>
      </c>
      <c r="G2976">
        <v>6</v>
      </c>
      <c r="H2976" s="1" t="s">
        <v>24</v>
      </c>
      <c r="I2976" t="s">
        <v>17502</v>
      </c>
      <c r="J2976" t="s">
        <v>17503</v>
      </c>
      <c r="K2976">
        <v>768</v>
      </c>
      <c r="L2976">
        <v>4608</v>
      </c>
      <c r="M2976">
        <v>18</v>
      </c>
      <c r="N2976">
        <v>13.5</v>
      </c>
      <c r="O2976">
        <v>30</v>
      </c>
      <c r="P2976">
        <v>43.5</v>
      </c>
      <c r="Q2976">
        <v>32</v>
      </c>
      <c r="R2976">
        <v>29.5</v>
      </c>
      <c r="S2976" t="s">
        <v>24</v>
      </c>
      <c r="T2976">
        <v>0</v>
      </c>
      <c r="U2976">
        <v>15</v>
      </c>
      <c r="V2976" t="str">
        <f t="shared" si="47"/>
        <v>NÃO</v>
      </c>
    </row>
    <row r="2977" spans="1:22" x14ac:dyDescent="0.25">
      <c r="A2977" t="s">
        <v>14663</v>
      </c>
      <c r="B2977" t="s">
        <v>14664</v>
      </c>
      <c r="C2977" t="s">
        <v>14665</v>
      </c>
      <c r="D2977" t="s">
        <v>1654</v>
      </c>
      <c r="E2977" t="s">
        <v>112</v>
      </c>
      <c r="G2977">
        <v>6</v>
      </c>
      <c r="H2977" s="1" t="s">
        <v>24</v>
      </c>
      <c r="I2977" t="s">
        <v>17504</v>
      </c>
      <c r="J2977" t="s">
        <v>17505</v>
      </c>
      <c r="K2977">
        <v>936</v>
      </c>
      <c r="L2977">
        <v>5616</v>
      </c>
      <c r="M2977">
        <v>18</v>
      </c>
      <c r="N2977">
        <v>13.5</v>
      </c>
      <c r="O2977">
        <v>37</v>
      </c>
      <c r="P2977">
        <v>43.5</v>
      </c>
      <c r="Q2977">
        <v>38.5</v>
      </c>
      <c r="R2977">
        <v>29.5</v>
      </c>
      <c r="S2977" t="s">
        <v>24</v>
      </c>
      <c r="T2977">
        <v>0</v>
      </c>
      <c r="U2977">
        <v>15</v>
      </c>
      <c r="V2977" t="str">
        <f t="shared" si="47"/>
        <v>NÃO</v>
      </c>
    </row>
    <row r="2978" spans="1:22" x14ac:dyDescent="0.25">
      <c r="A2978" t="s">
        <v>14666</v>
      </c>
      <c r="B2978" t="s">
        <v>14667</v>
      </c>
      <c r="C2978" t="s">
        <v>14668</v>
      </c>
      <c r="D2978" t="s">
        <v>1654</v>
      </c>
      <c r="E2978" t="s">
        <v>29</v>
      </c>
      <c r="F2978" t="s">
        <v>30</v>
      </c>
      <c r="G2978">
        <v>12</v>
      </c>
      <c r="H2978" s="1" t="s">
        <v>24</v>
      </c>
      <c r="I2978" t="s">
        <v>14669</v>
      </c>
      <c r="J2978" t="s">
        <v>14670</v>
      </c>
      <c r="K2978">
        <v>74</v>
      </c>
      <c r="L2978">
        <v>888</v>
      </c>
      <c r="M2978">
        <v>13.6</v>
      </c>
      <c r="N2978">
        <v>10.199999999999999</v>
      </c>
      <c r="O2978">
        <v>5.6</v>
      </c>
      <c r="P2978">
        <v>30.5</v>
      </c>
      <c r="Q2978">
        <v>11</v>
      </c>
      <c r="R2978">
        <v>26.5</v>
      </c>
      <c r="S2978" t="s">
        <v>24</v>
      </c>
      <c r="T2978">
        <v>0</v>
      </c>
      <c r="U2978">
        <v>10</v>
      </c>
      <c r="V2978" t="str">
        <f t="shared" si="47"/>
        <v>NÃO</v>
      </c>
    </row>
    <row r="2979" spans="1:22" x14ac:dyDescent="0.25">
      <c r="A2979" t="s">
        <v>14671</v>
      </c>
      <c r="B2979" t="s">
        <v>14672</v>
      </c>
      <c r="C2979" t="s">
        <v>14673</v>
      </c>
      <c r="D2979" t="s">
        <v>1654</v>
      </c>
      <c r="E2979" t="s">
        <v>29</v>
      </c>
      <c r="F2979" t="s">
        <v>30</v>
      </c>
      <c r="G2979">
        <v>12</v>
      </c>
      <c r="H2979" s="1" t="s">
        <v>24</v>
      </c>
      <c r="I2979" t="s">
        <v>14674</v>
      </c>
      <c r="J2979" t="s">
        <v>14675</v>
      </c>
      <c r="K2979">
        <v>80</v>
      </c>
      <c r="L2979">
        <v>960</v>
      </c>
      <c r="M2979">
        <v>13.6</v>
      </c>
      <c r="N2979">
        <v>10.199999999999999</v>
      </c>
      <c r="O2979">
        <v>8.4</v>
      </c>
      <c r="P2979">
        <v>28</v>
      </c>
      <c r="Q2979">
        <v>23</v>
      </c>
      <c r="R2979">
        <v>19.5</v>
      </c>
      <c r="S2979" t="s">
        <v>24</v>
      </c>
      <c r="T2979">
        <v>0</v>
      </c>
      <c r="U2979">
        <v>10</v>
      </c>
      <c r="V2979" t="str">
        <f t="shared" si="47"/>
        <v>NÃO</v>
      </c>
    </row>
    <row r="2980" spans="1:22" x14ac:dyDescent="0.25">
      <c r="A2980" t="s">
        <v>14676</v>
      </c>
      <c r="B2980" t="s">
        <v>14677</v>
      </c>
      <c r="C2980" t="s">
        <v>14678</v>
      </c>
      <c r="D2980" t="s">
        <v>1654</v>
      </c>
      <c r="E2980" t="s">
        <v>29</v>
      </c>
      <c r="F2980" t="s">
        <v>30</v>
      </c>
      <c r="G2980">
        <v>12</v>
      </c>
      <c r="H2980" s="1" t="s">
        <v>24</v>
      </c>
      <c r="I2980" t="s">
        <v>14679</v>
      </c>
      <c r="J2980" t="s">
        <v>14680</v>
      </c>
      <c r="K2980">
        <v>150</v>
      </c>
      <c r="L2980">
        <v>1800</v>
      </c>
      <c r="M2980">
        <v>20.7</v>
      </c>
      <c r="N2980">
        <v>13.7</v>
      </c>
      <c r="O2980">
        <v>5.7</v>
      </c>
      <c r="P2980">
        <v>42</v>
      </c>
      <c r="Q2980">
        <v>16.5</v>
      </c>
      <c r="R2980">
        <v>27.2</v>
      </c>
      <c r="S2980" t="s">
        <v>24</v>
      </c>
      <c r="T2980">
        <v>0</v>
      </c>
      <c r="U2980">
        <v>10</v>
      </c>
      <c r="V2980" t="str">
        <f t="shared" si="47"/>
        <v>NÃO</v>
      </c>
    </row>
    <row r="2981" spans="1:22" x14ac:dyDescent="0.25">
      <c r="A2981" t="s">
        <v>14681</v>
      </c>
      <c r="B2981" t="s">
        <v>14682</v>
      </c>
      <c r="C2981" t="s">
        <v>14683</v>
      </c>
      <c r="D2981" t="s">
        <v>1654</v>
      </c>
      <c r="E2981" t="s">
        <v>29</v>
      </c>
      <c r="F2981" t="s">
        <v>30</v>
      </c>
      <c r="G2981">
        <v>12</v>
      </c>
      <c r="H2981" s="1" t="s">
        <v>24</v>
      </c>
      <c r="I2981" t="s">
        <v>14684</v>
      </c>
      <c r="J2981" t="s">
        <v>14685</v>
      </c>
      <c r="K2981">
        <v>158</v>
      </c>
      <c r="L2981">
        <v>1896</v>
      </c>
      <c r="M2981">
        <v>20.7</v>
      </c>
      <c r="N2981">
        <v>13.7</v>
      </c>
      <c r="O2981">
        <v>5.7</v>
      </c>
      <c r="P2981">
        <v>42</v>
      </c>
      <c r="Q2981">
        <v>16.5</v>
      </c>
      <c r="R2981">
        <v>27.2</v>
      </c>
      <c r="S2981" t="s">
        <v>24</v>
      </c>
      <c r="T2981">
        <v>0</v>
      </c>
      <c r="U2981">
        <v>10</v>
      </c>
      <c r="V2981" t="str">
        <f t="shared" si="47"/>
        <v>NÃO</v>
      </c>
    </row>
    <row r="2982" spans="1:22" x14ac:dyDescent="0.25">
      <c r="A2982" t="s">
        <v>14686</v>
      </c>
      <c r="B2982" t="s">
        <v>14687</v>
      </c>
      <c r="C2982" t="s">
        <v>14688</v>
      </c>
      <c r="D2982" t="s">
        <v>111</v>
      </c>
      <c r="E2982" t="s">
        <v>112</v>
      </c>
      <c r="G2982">
        <v>6</v>
      </c>
      <c r="H2982" s="1" t="s">
        <v>24</v>
      </c>
      <c r="I2982" t="s">
        <v>14689</v>
      </c>
      <c r="J2982" t="s">
        <v>14690</v>
      </c>
      <c r="K2982">
        <v>480</v>
      </c>
      <c r="L2982">
        <v>2880</v>
      </c>
      <c r="M2982">
        <v>12</v>
      </c>
      <c r="N2982">
        <v>13.5</v>
      </c>
      <c r="O2982">
        <v>27.9</v>
      </c>
      <c r="P2982">
        <v>33.5</v>
      </c>
      <c r="Q2982">
        <v>23</v>
      </c>
      <c r="R2982">
        <v>28.4</v>
      </c>
      <c r="S2982" t="s">
        <v>24</v>
      </c>
      <c r="T2982">
        <v>0</v>
      </c>
      <c r="U2982">
        <v>15</v>
      </c>
      <c r="V2982" t="str">
        <f t="shared" si="47"/>
        <v>NÃO</v>
      </c>
    </row>
    <row r="2983" spans="1:22" x14ac:dyDescent="0.25">
      <c r="A2983" t="s">
        <v>14691</v>
      </c>
      <c r="B2983" t="s">
        <v>14692</v>
      </c>
      <c r="C2983" t="s">
        <v>14693</v>
      </c>
      <c r="D2983" t="s">
        <v>111</v>
      </c>
      <c r="E2983" t="s">
        <v>112</v>
      </c>
      <c r="G2983">
        <v>6</v>
      </c>
      <c r="H2983" s="1" t="s">
        <v>24</v>
      </c>
      <c r="I2983" t="s">
        <v>14694</v>
      </c>
      <c r="J2983" t="s">
        <v>14695</v>
      </c>
      <c r="K2983">
        <v>480</v>
      </c>
      <c r="L2983">
        <v>2880</v>
      </c>
      <c r="M2983">
        <v>12</v>
      </c>
      <c r="N2983">
        <v>13.5</v>
      </c>
      <c r="O2983">
        <v>27.9</v>
      </c>
      <c r="P2983">
        <v>33.5</v>
      </c>
      <c r="Q2983">
        <v>23</v>
      </c>
      <c r="R2983">
        <v>28.4</v>
      </c>
      <c r="S2983" t="s">
        <v>24</v>
      </c>
      <c r="T2983">
        <v>0</v>
      </c>
      <c r="U2983">
        <v>15</v>
      </c>
      <c r="V2983" t="str">
        <f t="shared" si="47"/>
        <v>NÃO</v>
      </c>
    </row>
    <row r="2984" spans="1:22" x14ac:dyDescent="0.25">
      <c r="A2984" t="s">
        <v>14696</v>
      </c>
      <c r="B2984" t="s">
        <v>14697</v>
      </c>
      <c r="C2984" t="s">
        <v>14698</v>
      </c>
      <c r="D2984" t="s">
        <v>2433</v>
      </c>
      <c r="E2984" t="s">
        <v>2466</v>
      </c>
      <c r="F2984" t="s">
        <v>2467</v>
      </c>
      <c r="G2984">
        <v>12</v>
      </c>
      <c r="H2984" s="1" t="s">
        <v>47</v>
      </c>
      <c r="I2984" t="s">
        <v>14699</v>
      </c>
      <c r="J2984" t="s">
        <v>14700</v>
      </c>
      <c r="K2984">
        <v>548</v>
      </c>
      <c r="L2984">
        <v>6576</v>
      </c>
      <c r="M2984">
        <v>13</v>
      </c>
      <c r="N2984">
        <v>13</v>
      </c>
      <c r="O2984">
        <v>9.5</v>
      </c>
      <c r="P2984">
        <v>41.6</v>
      </c>
      <c r="Q2984">
        <v>21.8</v>
      </c>
      <c r="R2984">
        <v>29.5</v>
      </c>
      <c r="S2984" t="s">
        <v>24</v>
      </c>
      <c r="T2984">
        <v>0</v>
      </c>
      <c r="U2984">
        <v>0</v>
      </c>
      <c r="V2984" t="str">
        <f t="shared" si="47"/>
        <v>SIM</v>
      </c>
    </row>
    <row r="2985" spans="1:22" x14ac:dyDescent="0.25">
      <c r="A2985" t="s">
        <v>14701</v>
      </c>
      <c r="B2985" t="s">
        <v>14702</v>
      </c>
      <c r="C2985" t="s">
        <v>14703</v>
      </c>
      <c r="D2985" t="s">
        <v>2433</v>
      </c>
      <c r="E2985" t="s">
        <v>2466</v>
      </c>
      <c r="F2985" t="s">
        <v>2467</v>
      </c>
      <c r="G2985">
        <v>12</v>
      </c>
      <c r="H2985" s="1" t="s">
        <v>47</v>
      </c>
      <c r="I2985" t="s">
        <v>14704</v>
      </c>
      <c r="J2985" t="s">
        <v>14705</v>
      </c>
      <c r="K2985">
        <v>249</v>
      </c>
      <c r="L2985">
        <v>2988</v>
      </c>
      <c r="M2985">
        <v>8.5</v>
      </c>
      <c r="N2985">
        <v>8.5</v>
      </c>
      <c r="O2985">
        <v>8</v>
      </c>
      <c r="P2985">
        <v>28.2</v>
      </c>
      <c r="Q2985">
        <v>19.600000000000001</v>
      </c>
      <c r="R2985">
        <v>22.4</v>
      </c>
      <c r="S2985" t="s">
        <v>24</v>
      </c>
      <c r="T2985">
        <v>0</v>
      </c>
      <c r="U2985">
        <v>0</v>
      </c>
      <c r="V2985" t="str">
        <f t="shared" si="47"/>
        <v>SIM</v>
      </c>
    </row>
    <row r="2986" spans="1:22" x14ac:dyDescent="0.25">
      <c r="A2986" t="s">
        <v>14706</v>
      </c>
      <c r="B2986" t="s">
        <v>14707</v>
      </c>
      <c r="C2986" t="s">
        <v>14708</v>
      </c>
      <c r="D2986" t="s">
        <v>2433</v>
      </c>
      <c r="E2986" t="s">
        <v>2466</v>
      </c>
      <c r="F2986" t="s">
        <v>2467</v>
      </c>
      <c r="G2986">
        <v>12</v>
      </c>
      <c r="H2986" s="1" t="s">
        <v>47</v>
      </c>
      <c r="I2986" t="s">
        <v>14709</v>
      </c>
      <c r="J2986" t="s">
        <v>14710</v>
      </c>
      <c r="K2986">
        <v>390</v>
      </c>
      <c r="L2986">
        <v>4680</v>
      </c>
      <c r="M2986">
        <v>9</v>
      </c>
      <c r="N2986">
        <v>9</v>
      </c>
      <c r="O2986">
        <v>8.5</v>
      </c>
      <c r="P2986">
        <v>28.2</v>
      </c>
      <c r="Q2986">
        <v>19.600000000000001</v>
      </c>
      <c r="R2986">
        <v>22.4</v>
      </c>
      <c r="S2986" t="s">
        <v>24</v>
      </c>
      <c r="T2986">
        <v>0</v>
      </c>
      <c r="U2986">
        <v>0</v>
      </c>
      <c r="V2986" t="str">
        <f t="shared" si="47"/>
        <v>SIM</v>
      </c>
    </row>
    <row r="2987" spans="1:22" x14ac:dyDescent="0.25">
      <c r="A2987" t="s">
        <v>14711</v>
      </c>
      <c r="B2987" t="s">
        <v>14712</v>
      </c>
      <c r="C2987" t="s">
        <v>14713</v>
      </c>
      <c r="D2987" t="s">
        <v>2433</v>
      </c>
      <c r="E2987" t="s">
        <v>2466</v>
      </c>
      <c r="F2987" t="s">
        <v>2467</v>
      </c>
      <c r="G2987">
        <v>12</v>
      </c>
      <c r="H2987" s="1" t="s">
        <v>47</v>
      </c>
      <c r="I2987" t="s">
        <v>14714</v>
      </c>
      <c r="J2987" t="s">
        <v>14715</v>
      </c>
      <c r="K2987">
        <v>356</v>
      </c>
      <c r="L2987">
        <v>4272</v>
      </c>
      <c r="M2987">
        <v>13</v>
      </c>
      <c r="N2987">
        <v>13</v>
      </c>
      <c r="O2987">
        <v>11</v>
      </c>
      <c r="P2987">
        <v>44.4</v>
      </c>
      <c r="Q2987">
        <v>37.299999999999997</v>
      </c>
      <c r="R2987">
        <v>31</v>
      </c>
      <c r="S2987" t="s">
        <v>24</v>
      </c>
      <c r="T2987">
        <v>0</v>
      </c>
      <c r="U2987">
        <v>0</v>
      </c>
      <c r="V2987" t="str">
        <f t="shared" si="47"/>
        <v>SIM</v>
      </c>
    </row>
    <row r="2988" spans="1:22" x14ac:dyDescent="0.25">
      <c r="A2988" t="s">
        <v>14716</v>
      </c>
      <c r="B2988" t="s">
        <v>14717</v>
      </c>
      <c r="C2988" t="s">
        <v>14718</v>
      </c>
      <c r="D2988" t="s">
        <v>5285</v>
      </c>
      <c r="E2988" t="s">
        <v>614</v>
      </c>
      <c r="G2988">
        <v>24</v>
      </c>
      <c r="H2988" s="1" t="s">
        <v>24</v>
      </c>
      <c r="I2988" t="s">
        <v>14719</v>
      </c>
      <c r="K2988">
        <v>71</v>
      </c>
      <c r="L2988">
        <v>1800</v>
      </c>
      <c r="M2988">
        <v>6</v>
      </c>
      <c r="N2988">
        <v>6</v>
      </c>
      <c r="O2988">
        <v>10</v>
      </c>
      <c r="P2988">
        <v>35</v>
      </c>
      <c r="Q2988">
        <v>22.5</v>
      </c>
      <c r="R2988">
        <v>26.5</v>
      </c>
      <c r="S2988" t="s">
        <v>24</v>
      </c>
      <c r="T2988">
        <v>0</v>
      </c>
      <c r="U2988">
        <v>0</v>
      </c>
      <c r="V2988" t="str">
        <f t="shared" si="47"/>
        <v>NÃO</v>
      </c>
    </row>
    <row r="2989" spans="1:22" x14ac:dyDescent="0.25">
      <c r="A2989" t="s">
        <v>14720</v>
      </c>
      <c r="B2989" t="s">
        <v>14721</v>
      </c>
      <c r="C2989" t="s">
        <v>14722</v>
      </c>
      <c r="D2989" t="s">
        <v>10326</v>
      </c>
      <c r="E2989" t="s">
        <v>2434</v>
      </c>
      <c r="F2989" t="s">
        <v>2435</v>
      </c>
      <c r="G2989">
        <v>24</v>
      </c>
      <c r="H2989" s="1" t="s">
        <v>47</v>
      </c>
      <c r="I2989" t="s">
        <v>14723</v>
      </c>
      <c r="J2989" t="s">
        <v>14724</v>
      </c>
      <c r="K2989">
        <v>200</v>
      </c>
      <c r="L2989">
        <v>5100</v>
      </c>
      <c r="M2989">
        <v>6.3</v>
      </c>
      <c r="N2989">
        <v>6.3</v>
      </c>
      <c r="O2989">
        <v>7.5</v>
      </c>
      <c r="P2989">
        <v>31.2</v>
      </c>
      <c r="Q2989">
        <v>24</v>
      </c>
      <c r="R2989">
        <v>17.2</v>
      </c>
      <c r="S2989" t="s">
        <v>24</v>
      </c>
      <c r="T2989">
        <v>0</v>
      </c>
      <c r="U2989">
        <v>0</v>
      </c>
      <c r="V2989" t="str">
        <f t="shared" si="47"/>
        <v>SIM</v>
      </c>
    </row>
    <row r="2990" spans="1:22" x14ac:dyDescent="0.25">
      <c r="A2990" t="s">
        <v>14725</v>
      </c>
      <c r="B2990" t="s">
        <v>14726</v>
      </c>
      <c r="C2990" t="s">
        <v>14727</v>
      </c>
      <c r="D2990" t="s">
        <v>10326</v>
      </c>
      <c r="E2990" t="s">
        <v>2434</v>
      </c>
      <c r="F2990" t="s">
        <v>2435</v>
      </c>
      <c r="G2990">
        <v>24</v>
      </c>
      <c r="H2990" s="1" t="s">
        <v>47</v>
      </c>
      <c r="I2990" t="s">
        <v>14728</v>
      </c>
      <c r="J2990" t="s">
        <v>14729</v>
      </c>
      <c r="K2990">
        <v>200</v>
      </c>
      <c r="L2990">
        <v>5100</v>
      </c>
      <c r="M2990">
        <v>10.5</v>
      </c>
      <c r="N2990">
        <v>6.5</v>
      </c>
      <c r="O2990">
        <v>8</v>
      </c>
      <c r="P2990">
        <v>31.2</v>
      </c>
      <c r="Q2990">
        <v>24</v>
      </c>
      <c r="R2990">
        <v>17.2</v>
      </c>
      <c r="S2990" t="s">
        <v>24</v>
      </c>
      <c r="T2990">
        <v>0</v>
      </c>
      <c r="U2990">
        <v>0</v>
      </c>
      <c r="V2990" t="str">
        <f t="shared" si="47"/>
        <v>SIM</v>
      </c>
    </row>
    <row r="2991" spans="1:22" x14ac:dyDescent="0.25">
      <c r="A2991" t="s">
        <v>14730</v>
      </c>
      <c r="B2991" t="s">
        <v>14731</v>
      </c>
      <c r="C2991" t="s">
        <v>14732</v>
      </c>
      <c r="D2991" t="s">
        <v>10326</v>
      </c>
      <c r="E2991" t="s">
        <v>2434</v>
      </c>
      <c r="F2991" t="s">
        <v>2435</v>
      </c>
      <c r="G2991">
        <v>24</v>
      </c>
      <c r="H2991" s="1" t="s">
        <v>47</v>
      </c>
      <c r="I2991" t="s">
        <v>14733</v>
      </c>
      <c r="J2991" t="s">
        <v>14734</v>
      </c>
      <c r="K2991">
        <v>290</v>
      </c>
      <c r="L2991">
        <v>7260</v>
      </c>
      <c r="M2991">
        <v>8</v>
      </c>
      <c r="N2991">
        <v>8</v>
      </c>
      <c r="O2991">
        <v>9.5</v>
      </c>
      <c r="P2991">
        <v>38.5</v>
      </c>
      <c r="Q2991">
        <v>30</v>
      </c>
      <c r="R2991">
        <v>20</v>
      </c>
      <c r="S2991" t="s">
        <v>24</v>
      </c>
      <c r="T2991">
        <v>0</v>
      </c>
      <c r="U2991">
        <v>0</v>
      </c>
      <c r="V2991" t="str">
        <f t="shared" si="47"/>
        <v>SIM</v>
      </c>
    </row>
    <row r="2992" spans="1:22" x14ac:dyDescent="0.25">
      <c r="A2992" t="s">
        <v>14735</v>
      </c>
      <c r="B2992" t="s">
        <v>14736</v>
      </c>
      <c r="C2992" t="s">
        <v>14737</v>
      </c>
      <c r="D2992" t="s">
        <v>10326</v>
      </c>
      <c r="E2992" t="s">
        <v>2434</v>
      </c>
      <c r="F2992" t="s">
        <v>2435</v>
      </c>
      <c r="G2992">
        <v>24</v>
      </c>
      <c r="H2992" s="1" t="s">
        <v>47</v>
      </c>
      <c r="I2992" t="s">
        <v>14738</v>
      </c>
      <c r="J2992" t="s">
        <v>14739</v>
      </c>
      <c r="K2992">
        <v>290</v>
      </c>
      <c r="L2992">
        <v>7260</v>
      </c>
      <c r="M2992">
        <v>12.5</v>
      </c>
      <c r="N2992">
        <v>8</v>
      </c>
      <c r="O2992">
        <v>9.5</v>
      </c>
      <c r="P2992">
        <v>51.7</v>
      </c>
      <c r="Q2992">
        <v>27.5</v>
      </c>
      <c r="R2992">
        <v>20</v>
      </c>
      <c r="S2992" t="s">
        <v>24</v>
      </c>
      <c r="T2992">
        <v>0</v>
      </c>
      <c r="U2992">
        <v>0</v>
      </c>
      <c r="V2992" t="str">
        <f t="shared" si="47"/>
        <v>SIM</v>
      </c>
    </row>
    <row r="2993" spans="1:22" x14ac:dyDescent="0.25">
      <c r="A2993" t="s">
        <v>14740</v>
      </c>
      <c r="B2993" t="s">
        <v>14741</v>
      </c>
      <c r="C2993" t="s">
        <v>14742</v>
      </c>
      <c r="D2993" t="s">
        <v>10326</v>
      </c>
      <c r="E2993" t="s">
        <v>2434</v>
      </c>
      <c r="F2993" t="s">
        <v>2435</v>
      </c>
      <c r="G2993">
        <v>24</v>
      </c>
      <c r="H2993" s="1" t="s">
        <v>47</v>
      </c>
      <c r="I2993" t="s">
        <v>14743</v>
      </c>
      <c r="J2993" t="s">
        <v>14744</v>
      </c>
      <c r="K2993">
        <v>480</v>
      </c>
      <c r="L2993">
        <v>11820</v>
      </c>
      <c r="M2993">
        <v>13.5</v>
      </c>
      <c r="N2993">
        <v>13.5</v>
      </c>
      <c r="O2993">
        <v>7</v>
      </c>
      <c r="P2993">
        <v>40</v>
      </c>
      <c r="Q2993">
        <v>28</v>
      </c>
      <c r="R2993">
        <v>31.2</v>
      </c>
      <c r="S2993" t="s">
        <v>24</v>
      </c>
      <c r="T2993">
        <v>0</v>
      </c>
      <c r="U2993">
        <v>0</v>
      </c>
      <c r="V2993" t="str">
        <f t="shared" si="47"/>
        <v>SIM</v>
      </c>
    </row>
    <row r="2994" spans="1:22" x14ac:dyDescent="0.25">
      <c r="A2994" t="s">
        <v>14745</v>
      </c>
      <c r="B2994" t="s">
        <v>14746</v>
      </c>
      <c r="C2994" t="s">
        <v>14747</v>
      </c>
      <c r="D2994" t="s">
        <v>10326</v>
      </c>
      <c r="E2994" t="s">
        <v>2434</v>
      </c>
      <c r="F2994" t="s">
        <v>2435</v>
      </c>
      <c r="G2994">
        <v>24</v>
      </c>
      <c r="H2994" s="1" t="s">
        <v>47</v>
      </c>
      <c r="I2994" t="s">
        <v>14748</v>
      </c>
      <c r="J2994" t="s">
        <v>14749</v>
      </c>
      <c r="K2994">
        <v>480</v>
      </c>
      <c r="L2994">
        <v>11820</v>
      </c>
      <c r="M2994">
        <v>17.5</v>
      </c>
      <c r="N2994">
        <v>13.3</v>
      </c>
      <c r="O2994">
        <v>7.5</v>
      </c>
      <c r="P2994">
        <v>49.9</v>
      </c>
      <c r="Q2994">
        <v>36.6</v>
      </c>
      <c r="R2994">
        <v>31</v>
      </c>
      <c r="S2994" t="s">
        <v>24</v>
      </c>
      <c r="T2994">
        <v>0</v>
      </c>
      <c r="U2994">
        <v>0</v>
      </c>
      <c r="V2994" t="str">
        <f t="shared" si="47"/>
        <v>SIM</v>
      </c>
    </row>
    <row r="2995" spans="1:22" x14ac:dyDescent="0.25">
      <c r="A2995" t="s">
        <v>14750</v>
      </c>
      <c r="B2995" t="s">
        <v>14751</v>
      </c>
      <c r="C2995" t="s">
        <v>14752</v>
      </c>
      <c r="D2995" t="s">
        <v>10326</v>
      </c>
      <c r="E2995" t="s">
        <v>2434</v>
      </c>
      <c r="F2995" t="s">
        <v>2435</v>
      </c>
      <c r="G2995">
        <v>24</v>
      </c>
      <c r="H2995" s="1" t="s">
        <v>47</v>
      </c>
      <c r="I2995" t="s">
        <v>14753</v>
      </c>
      <c r="J2995" t="s">
        <v>14754</v>
      </c>
      <c r="K2995">
        <v>480</v>
      </c>
      <c r="L2995">
        <v>11820</v>
      </c>
      <c r="M2995">
        <v>13.5</v>
      </c>
      <c r="N2995">
        <v>13.5</v>
      </c>
      <c r="O2995">
        <v>7</v>
      </c>
      <c r="P2995">
        <v>44.5</v>
      </c>
      <c r="Q2995">
        <v>30</v>
      </c>
      <c r="R2995">
        <v>31.6</v>
      </c>
      <c r="S2995" t="s">
        <v>24</v>
      </c>
      <c r="T2995">
        <v>0</v>
      </c>
      <c r="U2995">
        <v>0</v>
      </c>
      <c r="V2995" t="str">
        <f t="shared" si="47"/>
        <v>SIM</v>
      </c>
    </row>
    <row r="2996" spans="1:22" x14ac:dyDescent="0.25">
      <c r="A2996" t="s">
        <v>14755</v>
      </c>
      <c r="B2996" t="s">
        <v>14756</v>
      </c>
      <c r="C2996" t="s">
        <v>14757</v>
      </c>
      <c r="D2996" t="s">
        <v>10326</v>
      </c>
      <c r="E2996" t="s">
        <v>2434</v>
      </c>
      <c r="F2996" t="s">
        <v>2435</v>
      </c>
      <c r="G2996">
        <v>24</v>
      </c>
      <c r="H2996" s="1" t="s">
        <v>47</v>
      </c>
      <c r="I2996" t="s">
        <v>14758</v>
      </c>
      <c r="J2996" t="s">
        <v>14759</v>
      </c>
      <c r="K2996">
        <v>480</v>
      </c>
      <c r="L2996">
        <v>11820</v>
      </c>
      <c r="M2996">
        <v>14.5</v>
      </c>
      <c r="N2996">
        <v>13.5</v>
      </c>
      <c r="O2996">
        <v>7.5</v>
      </c>
      <c r="P2996">
        <v>44.5</v>
      </c>
      <c r="Q2996">
        <v>30</v>
      </c>
      <c r="R2996">
        <v>31.6</v>
      </c>
      <c r="S2996" t="s">
        <v>24</v>
      </c>
      <c r="T2996">
        <v>0</v>
      </c>
      <c r="U2996">
        <v>0</v>
      </c>
      <c r="V2996" t="str">
        <f t="shared" si="47"/>
        <v>SIM</v>
      </c>
    </row>
    <row r="2997" spans="1:22" x14ac:dyDescent="0.25">
      <c r="A2997" t="s">
        <v>14760</v>
      </c>
      <c r="B2997" t="s">
        <v>14761</v>
      </c>
      <c r="C2997" t="s">
        <v>14762</v>
      </c>
      <c r="D2997" t="s">
        <v>10326</v>
      </c>
      <c r="E2997" t="s">
        <v>2434</v>
      </c>
      <c r="F2997" t="s">
        <v>2435</v>
      </c>
      <c r="G2997">
        <v>24</v>
      </c>
      <c r="H2997" s="1" t="s">
        <v>47</v>
      </c>
      <c r="I2997" t="s">
        <v>14763</v>
      </c>
      <c r="J2997" t="s">
        <v>14764</v>
      </c>
      <c r="K2997">
        <v>480</v>
      </c>
      <c r="L2997">
        <v>11820</v>
      </c>
      <c r="M2997">
        <v>13.5</v>
      </c>
      <c r="N2997">
        <v>13.5</v>
      </c>
      <c r="O2997">
        <v>7</v>
      </c>
      <c r="P2997">
        <v>44.5</v>
      </c>
      <c r="Q2997">
        <v>30</v>
      </c>
      <c r="R2997">
        <v>31.6</v>
      </c>
      <c r="S2997" t="s">
        <v>24</v>
      </c>
      <c r="T2997">
        <v>0</v>
      </c>
      <c r="U2997">
        <v>0</v>
      </c>
      <c r="V2997" t="str">
        <f t="shared" si="47"/>
        <v>SIM</v>
      </c>
    </row>
    <row r="2998" spans="1:22" x14ac:dyDescent="0.25">
      <c r="A2998" t="s">
        <v>14765</v>
      </c>
      <c r="B2998" t="s">
        <v>14766</v>
      </c>
      <c r="C2998" t="s">
        <v>14767</v>
      </c>
      <c r="D2998" t="s">
        <v>10326</v>
      </c>
      <c r="E2998" t="s">
        <v>2434</v>
      </c>
      <c r="F2998" t="s">
        <v>2435</v>
      </c>
      <c r="G2998">
        <v>24</v>
      </c>
      <c r="H2998" s="1" t="s">
        <v>47</v>
      </c>
      <c r="I2998" t="s">
        <v>14768</v>
      </c>
      <c r="J2998" t="s">
        <v>14769</v>
      </c>
      <c r="K2998">
        <v>249</v>
      </c>
      <c r="L2998">
        <v>6276</v>
      </c>
      <c r="M2998">
        <v>7.3</v>
      </c>
      <c r="N2998">
        <v>7.3</v>
      </c>
      <c r="O2998">
        <v>7.5</v>
      </c>
      <c r="P2998">
        <v>31.2</v>
      </c>
      <c r="Q2998">
        <v>24</v>
      </c>
      <c r="R2998">
        <v>17.2</v>
      </c>
      <c r="S2998" t="s">
        <v>24</v>
      </c>
      <c r="T2998">
        <v>0</v>
      </c>
      <c r="U2998">
        <v>0</v>
      </c>
      <c r="V2998" t="str">
        <f t="shared" si="47"/>
        <v>SIM</v>
      </c>
    </row>
    <row r="2999" spans="1:22" x14ac:dyDescent="0.25">
      <c r="A2999" t="s">
        <v>14770</v>
      </c>
      <c r="B2999" t="s">
        <v>14771</v>
      </c>
      <c r="C2999" t="s">
        <v>14772</v>
      </c>
      <c r="D2999" t="s">
        <v>10326</v>
      </c>
      <c r="E2999" t="s">
        <v>2434</v>
      </c>
      <c r="F2999" t="s">
        <v>2435</v>
      </c>
      <c r="G2999">
        <v>24</v>
      </c>
      <c r="H2999" s="1" t="s">
        <v>47</v>
      </c>
      <c r="I2999" t="s">
        <v>14773</v>
      </c>
      <c r="J2999" t="s">
        <v>14774</v>
      </c>
      <c r="K2999">
        <v>387</v>
      </c>
      <c r="L2999">
        <v>9588</v>
      </c>
      <c r="M2999">
        <v>9</v>
      </c>
      <c r="N2999">
        <v>9</v>
      </c>
      <c r="O2999">
        <v>8.5</v>
      </c>
      <c r="P2999">
        <v>38.5</v>
      </c>
      <c r="Q2999">
        <v>30</v>
      </c>
      <c r="R2999">
        <v>20</v>
      </c>
      <c r="S2999" t="s">
        <v>24</v>
      </c>
      <c r="T2999">
        <v>0</v>
      </c>
      <c r="U2999">
        <v>0</v>
      </c>
      <c r="V2999" t="str">
        <f t="shared" si="47"/>
        <v>SIM</v>
      </c>
    </row>
    <row r="3000" spans="1:22" x14ac:dyDescent="0.25">
      <c r="A3000" t="s">
        <v>14775</v>
      </c>
      <c r="B3000" t="s">
        <v>14776</v>
      </c>
      <c r="C3000" t="s">
        <v>14777</v>
      </c>
      <c r="D3000" t="s">
        <v>10326</v>
      </c>
      <c r="E3000" t="s">
        <v>2434</v>
      </c>
      <c r="F3000" t="s">
        <v>2435</v>
      </c>
      <c r="G3000">
        <v>24</v>
      </c>
      <c r="H3000" s="1" t="s">
        <v>47</v>
      </c>
      <c r="I3000" t="s">
        <v>14778</v>
      </c>
      <c r="J3000" t="s">
        <v>14779</v>
      </c>
      <c r="K3000">
        <v>448</v>
      </c>
      <c r="L3000">
        <v>11052</v>
      </c>
      <c r="M3000">
        <v>11</v>
      </c>
      <c r="N3000">
        <v>11</v>
      </c>
      <c r="O3000">
        <v>8.5</v>
      </c>
      <c r="P3000">
        <v>48.5</v>
      </c>
      <c r="Q3000">
        <v>37.700000000000003</v>
      </c>
      <c r="R3000">
        <v>16.7</v>
      </c>
      <c r="S3000" t="s">
        <v>24</v>
      </c>
      <c r="T3000">
        <v>0</v>
      </c>
      <c r="U3000">
        <v>0</v>
      </c>
      <c r="V3000" t="str">
        <f t="shared" si="47"/>
        <v>SIM</v>
      </c>
    </row>
    <row r="3001" spans="1:22" x14ac:dyDescent="0.25">
      <c r="A3001" t="s">
        <v>14780</v>
      </c>
      <c r="B3001" t="s">
        <v>14781</v>
      </c>
      <c r="C3001" t="s">
        <v>14782</v>
      </c>
      <c r="D3001" t="s">
        <v>10326</v>
      </c>
      <c r="E3001" t="s">
        <v>2434</v>
      </c>
      <c r="F3001" t="s">
        <v>2435</v>
      </c>
      <c r="G3001">
        <v>24</v>
      </c>
      <c r="H3001" s="1" t="s">
        <v>47</v>
      </c>
      <c r="I3001" t="s">
        <v>14783</v>
      </c>
      <c r="J3001" t="s">
        <v>14784</v>
      </c>
      <c r="K3001">
        <v>132</v>
      </c>
      <c r="L3001">
        <v>3468</v>
      </c>
      <c r="M3001">
        <v>7</v>
      </c>
      <c r="N3001">
        <v>7</v>
      </c>
      <c r="O3001">
        <v>4</v>
      </c>
      <c r="P3001">
        <v>34.5</v>
      </c>
      <c r="Q3001">
        <v>24.9</v>
      </c>
      <c r="R3001">
        <v>20.5</v>
      </c>
      <c r="S3001" t="s">
        <v>24</v>
      </c>
      <c r="T3001">
        <v>0</v>
      </c>
      <c r="U3001">
        <v>0</v>
      </c>
      <c r="V3001" t="str">
        <f t="shared" si="47"/>
        <v>SIM</v>
      </c>
    </row>
    <row r="3002" spans="1:22" x14ac:dyDescent="0.25">
      <c r="A3002" t="s">
        <v>14785</v>
      </c>
      <c r="B3002" t="s">
        <v>14786</v>
      </c>
      <c r="C3002" t="s">
        <v>14787</v>
      </c>
      <c r="D3002" t="s">
        <v>10326</v>
      </c>
      <c r="E3002" t="s">
        <v>2434</v>
      </c>
      <c r="F3002" t="s">
        <v>2435</v>
      </c>
      <c r="G3002">
        <v>24</v>
      </c>
      <c r="H3002" s="1" t="s">
        <v>47</v>
      </c>
      <c r="I3002" t="s">
        <v>14788</v>
      </c>
      <c r="J3002" t="s">
        <v>14789</v>
      </c>
      <c r="K3002">
        <v>271</v>
      </c>
      <c r="L3002">
        <v>6804</v>
      </c>
      <c r="M3002">
        <v>9</v>
      </c>
      <c r="N3002">
        <v>9</v>
      </c>
      <c r="O3002">
        <v>6</v>
      </c>
      <c r="P3002">
        <v>38.5</v>
      </c>
      <c r="Q3002">
        <v>30</v>
      </c>
      <c r="R3002">
        <v>20</v>
      </c>
      <c r="S3002" t="s">
        <v>24</v>
      </c>
      <c r="T3002">
        <v>0</v>
      </c>
      <c r="U3002">
        <v>0</v>
      </c>
      <c r="V3002" t="str">
        <f t="shared" si="47"/>
        <v>SIM</v>
      </c>
    </row>
    <row r="3003" spans="1:22" x14ac:dyDescent="0.25">
      <c r="A3003" t="s">
        <v>14790</v>
      </c>
      <c r="B3003" t="s">
        <v>14791</v>
      </c>
      <c r="C3003" t="s">
        <v>14792</v>
      </c>
      <c r="D3003" t="s">
        <v>3549</v>
      </c>
      <c r="E3003" t="s">
        <v>8053</v>
      </c>
      <c r="F3003" t="s">
        <v>135</v>
      </c>
      <c r="G3003">
        <v>80</v>
      </c>
      <c r="H3003" s="1" t="s">
        <v>24</v>
      </c>
      <c r="I3003" t="s">
        <v>14793</v>
      </c>
      <c r="J3003" t="s">
        <v>14794</v>
      </c>
      <c r="K3003">
        <v>78</v>
      </c>
      <c r="L3003">
        <v>6240</v>
      </c>
      <c r="M3003">
        <v>19</v>
      </c>
      <c r="N3003">
        <v>30</v>
      </c>
      <c r="O3003">
        <v>1</v>
      </c>
      <c r="P3003">
        <v>31</v>
      </c>
      <c r="Q3003">
        <v>40</v>
      </c>
      <c r="R3003">
        <v>26</v>
      </c>
      <c r="S3003" t="s">
        <v>24</v>
      </c>
      <c r="T3003">
        <v>0</v>
      </c>
      <c r="U3003">
        <v>0</v>
      </c>
      <c r="V3003" t="str">
        <f t="shared" si="47"/>
        <v>NÃO</v>
      </c>
    </row>
    <row r="3004" spans="1:22" x14ac:dyDescent="0.25">
      <c r="A3004" t="s">
        <v>14795</v>
      </c>
      <c r="B3004" t="s">
        <v>14796</v>
      </c>
      <c r="C3004" t="s">
        <v>14797</v>
      </c>
      <c r="D3004" t="s">
        <v>3549</v>
      </c>
      <c r="E3004" t="s">
        <v>8053</v>
      </c>
      <c r="F3004" t="s">
        <v>135</v>
      </c>
      <c r="G3004">
        <v>80</v>
      </c>
      <c r="H3004" s="1" t="s">
        <v>24</v>
      </c>
      <c r="I3004" t="s">
        <v>4278</v>
      </c>
      <c r="J3004" t="s">
        <v>4279</v>
      </c>
      <c r="K3004">
        <v>78</v>
      </c>
      <c r="L3004">
        <v>6240</v>
      </c>
      <c r="M3004">
        <v>19</v>
      </c>
      <c r="N3004">
        <v>30</v>
      </c>
      <c r="O3004">
        <v>1</v>
      </c>
      <c r="P3004">
        <v>31</v>
      </c>
      <c r="Q3004">
        <v>40</v>
      </c>
      <c r="R3004">
        <v>26</v>
      </c>
      <c r="S3004" t="s">
        <v>24</v>
      </c>
      <c r="T3004">
        <v>0</v>
      </c>
      <c r="U3004">
        <v>0</v>
      </c>
      <c r="V3004" t="str">
        <f t="shared" si="47"/>
        <v>NÃO</v>
      </c>
    </row>
    <row r="3005" spans="1:22" x14ac:dyDescent="0.25">
      <c r="A3005" t="s">
        <v>14798</v>
      </c>
      <c r="B3005" t="s">
        <v>14799</v>
      </c>
      <c r="C3005" t="s">
        <v>14800</v>
      </c>
      <c r="D3005" t="s">
        <v>3549</v>
      </c>
      <c r="E3005" t="s">
        <v>8053</v>
      </c>
      <c r="F3005" t="s">
        <v>135</v>
      </c>
      <c r="G3005">
        <v>12</v>
      </c>
      <c r="H3005" s="1" t="s">
        <v>24</v>
      </c>
      <c r="I3005" t="s">
        <v>14801</v>
      </c>
      <c r="J3005" t="s">
        <v>14802</v>
      </c>
      <c r="K3005">
        <v>207</v>
      </c>
      <c r="L3005">
        <v>2484</v>
      </c>
      <c r="M3005">
        <v>26</v>
      </c>
      <c r="N3005">
        <v>31.5</v>
      </c>
      <c r="O3005">
        <v>1</v>
      </c>
      <c r="P3005">
        <v>27</v>
      </c>
      <c r="Q3005">
        <v>29.5</v>
      </c>
      <c r="R3005">
        <v>21</v>
      </c>
      <c r="S3005" t="s">
        <v>24</v>
      </c>
      <c r="T3005">
        <v>0</v>
      </c>
      <c r="U3005">
        <v>0</v>
      </c>
      <c r="V3005" t="str">
        <f t="shared" si="47"/>
        <v>NÃO</v>
      </c>
    </row>
    <row r="3006" spans="1:22" x14ac:dyDescent="0.25">
      <c r="A3006" t="s">
        <v>14803</v>
      </c>
      <c r="B3006" t="s">
        <v>14804</v>
      </c>
      <c r="C3006" t="s">
        <v>14805</v>
      </c>
      <c r="D3006" t="s">
        <v>3549</v>
      </c>
      <c r="E3006" t="s">
        <v>14310</v>
      </c>
      <c r="G3006">
        <v>12</v>
      </c>
      <c r="H3006" s="1" t="s">
        <v>24</v>
      </c>
      <c r="I3006" t="s">
        <v>17727</v>
      </c>
      <c r="J3006" t="s">
        <v>14806</v>
      </c>
      <c r="K3006">
        <v>180</v>
      </c>
      <c r="L3006">
        <v>2160</v>
      </c>
      <c r="M3006">
        <v>28.5</v>
      </c>
      <c r="N3006">
        <v>18</v>
      </c>
      <c r="O3006">
        <v>1</v>
      </c>
      <c r="P3006">
        <v>24</v>
      </c>
      <c r="Q3006">
        <v>19</v>
      </c>
      <c r="R3006">
        <v>20</v>
      </c>
      <c r="S3006" t="s">
        <v>24</v>
      </c>
      <c r="T3006">
        <v>0</v>
      </c>
      <c r="U3006">
        <v>5</v>
      </c>
      <c r="V3006" t="str">
        <f t="shared" si="47"/>
        <v>NÃO</v>
      </c>
    </row>
    <row r="3007" spans="1:22" x14ac:dyDescent="0.25">
      <c r="A3007" t="s">
        <v>14807</v>
      </c>
      <c r="B3007" t="s">
        <v>14808</v>
      </c>
      <c r="C3007" t="s">
        <v>14809</v>
      </c>
      <c r="D3007" t="s">
        <v>3549</v>
      </c>
      <c r="E3007" t="s">
        <v>10160</v>
      </c>
      <c r="G3007">
        <v>24</v>
      </c>
      <c r="H3007" s="1" t="s">
        <v>24</v>
      </c>
      <c r="I3007" t="s">
        <v>14810</v>
      </c>
      <c r="J3007" t="s">
        <v>8785</v>
      </c>
      <c r="K3007">
        <v>52</v>
      </c>
      <c r="L3007">
        <v>1248</v>
      </c>
      <c r="M3007">
        <v>16</v>
      </c>
      <c r="N3007">
        <v>26</v>
      </c>
      <c r="O3007">
        <v>1</v>
      </c>
      <c r="P3007">
        <v>30</v>
      </c>
      <c r="Q3007">
        <v>23</v>
      </c>
      <c r="R3007">
        <v>16</v>
      </c>
      <c r="S3007" t="s">
        <v>24</v>
      </c>
      <c r="T3007">
        <v>2</v>
      </c>
      <c r="U3007">
        <v>0</v>
      </c>
      <c r="V3007" t="str">
        <f t="shared" si="47"/>
        <v>NÃO</v>
      </c>
    </row>
    <row r="3008" spans="1:22" x14ac:dyDescent="0.25">
      <c r="A3008" t="s">
        <v>14811</v>
      </c>
      <c r="B3008" t="s">
        <v>14812</v>
      </c>
      <c r="C3008" t="s">
        <v>14813</v>
      </c>
      <c r="D3008" t="s">
        <v>3549</v>
      </c>
      <c r="E3008" t="s">
        <v>4277</v>
      </c>
      <c r="G3008">
        <v>6</v>
      </c>
      <c r="H3008" s="1" t="s">
        <v>24</v>
      </c>
      <c r="I3008" t="s">
        <v>14814</v>
      </c>
      <c r="J3008" t="s">
        <v>14815</v>
      </c>
      <c r="K3008">
        <v>217</v>
      </c>
      <c r="L3008">
        <v>1302</v>
      </c>
      <c r="M3008">
        <v>29</v>
      </c>
      <c r="N3008">
        <v>38</v>
      </c>
      <c r="O3008">
        <v>2</v>
      </c>
      <c r="P3008">
        <v>31</v>
      </c>
      <c r="Q3008">
        <v>53</v>
      </c>
      <c r="R3008">
        <v>13</v>
      </c>
      <c r="S3008" t="s">
        <v>24</v>
      </c>
      <c r="T3008">
        <v>0</v>
      </c>
      <c r="U3008">
        <v>0</v>
      </c>
      <c r="V3008" t="str">
        <f t="shared" si="47"/>
        <v>NÃO</v>
      </c>
    </row>
    <row r="3009" spans="1:22" x14ac:dyDescent="0.25">
      <c r="A3009" t="s">
        <v>14816</v>
      </c>
      <c r="B3009" t="s">
        <v>14817</v>
      </c>
      <c r="C3009" t="s">
        <v>1704</v>
      </c>
      <c r="D3009" t="s">
        <v>3549</v>
      </c>
      <c r="E3009" t="s">
        <v>4277</v>
      </c>
      <c r="G3009">
        <v>6</v>
      </c>
      <c r="H3009" s="1" t="s">
        <v>24</v>
      </c>
      <c r="I3009" t="s">
        <v>14818</v>
      </c>
      <c r="J3009" t="s">
        <v>14819</v>
      </c>
      <c r="K3009">
        <v>164</v>
      </c>
      <c r="L3009">
        <v>984</v>
      </c>
      <c r="M3009">
        <v>29</v>
      </c>
      <c r="N3009">
        <v>38</v>
      </c>
      <c r="O3009">
        <v>2</v>
      </c>
      <c r="P3009">
        <v>31</v>
      </c>
      <c r="Q3009">
        <v>53</v>
      </c>
      <c r="R3009">
        <v>13</v>
      </c>
      <c r="S3009" t="s">
        <v>24</v>
      </c>
      <c r="T3009">
        <v>0</v>
      </c>
      <c r="U3009">
        <v>0</v>
      </c>
      <c r="V3009" t="str">
        <f t="shared" si="47"/>
        <v>NÃO</v>
      </c>
    </row>
    <row r="3010" spans="1:22" x14ac:dyDescent="0.25">
      <c r="A3010" t="s">
        <v>14820</v>
      </c>
      <c r="B3010" t="s">
        <v>14821</v>
      </c>
      <c r="C3010" t="s">
        <v>14822</v>
      </c>
      <c r="D3010" t="s">
        <v>3549</v>
      </c>
      <c r="E3010" t="s">
        <v>4277</v>
      </c>
      <c r="G3010">
        <v>12</v>
      </c>
      <c r="H3010" s="1" t="s">
        <v>24</v>
      </c>
      <c r="I3010" t="s">
        <v>14823</v>
      </c>
      <c r="J3010" t="s">
        <v>14824</v>
      </c>
      <c r="K3010">
        <v>34</v>
      </c>
      <c r="L3010">
        <v>408</v>
      </c>
      <c r="M3010">
        <v>17</v>
      </c>
      <c r="N3010">
        <v>27</v>
      </c>
      <c r="O3010">
        <v>2</v>
      </c>
      <c r="P3010">
        <v>21</v>
      </c>
      <c r="Q3010">
        <v>28</v>
      </c>
      <c r="R3010">
        <v>11</v>
      </c>
      <c r="S3010" t="s">
        <v>24</v>
      </c>
      <c r="T3010">
        <v>0</v>
      </c>
      <c r="U3010">
        <v>0</v>
      </c>
      <c r="V3010" t="str">
        <f t="shared" si="47"/>
        <v>NÃO</v>
      </c>
    </row>
    <row r="3011" spans="1:22" x14ac:dyDescent="0.25">
      <c r="A3011" t="s">
        <v>14825</v>
      </c>
      <c r="B3011" t="s">
        <v>14826</v>
      </c>
      <c r="C3011" t="s">
        <v>14827</v>
      </c>
      <c r="D3011" t="s">
        <v>12978</v>
      </c>
      <c r="E3011" t="s">
        <v>8991</v>
      </c>
      <c r="F3011" t="s">
        <v>30</v>
      </c>
      <c r="G3011">
        <v>120</v>
      </c>
      <c r="H3011" s="1" t="s">
        <v>24</v>
      </c>
      <c r="I3011" t="s">
        <v>14828</v>
      </c>
      <c r="J3011" t="s">
        <v>14829</v>
      </c>
      <c r="K3011">
        <v>50</v>
      </c>
      <c r="L3011">
        <v>6000</v>
      </c>
      <c r="M3011">
        <v>28.2</v>
      </c>
      <c r="N3011">
        <v>43.5</v>
      </c>
      <c r="O3011">
        <v>0.05</v>
      </c>
      <c r="P3011">
        <v>45</v>
      </c>
      <c r="Q3011">
        <v>29</v>
      </c>
      <c r="R3011">
        <v>7.8</v>
      </c>
      <c r="S3011" t="s">
        <v>24</v>
      </c>
      <c r="T3011">
        <v>2</v>
      </c>
      <c r="U3011">
        <v>10</v>
      </c>
      <c r="V3011" t="str">
        <f t="shared" si="47"/>
        <v>NÃO</v>
      </c>
    </row>
    <row r="3012" spans="1:22" x14ac:dyDescent="0.25">
      <c r="A3012" t="s">
        <v>14830</v>
      </c>
      <c r="B3012" t="s">
        <v>14831</v>
      </c>
      <c r="C3012" t="s">
        <v>14832</v>
      </c>
      <c r="D3012" t="s">
        <v>12978</v>
      </c>
      <c r="E3012" t="s">
        <v>8869</v>
      </c>
      <c r="G3012">
        <v>48</v>
      </c>
      <c r="H3012" s="1" t="s">
        <v>24</v>
      </c>
      <c r="I3012" t="s">
        <v>14833</v>
      </c>
      <c r="J3012" t="s">
        <v>14834</v>
      </c>
      <c r="K3012">
        <v>97</v>
      </c>
      <c r="L3012">
        <v>4656</v>
      </c>
      <c r="M3012">
        <v>37.5</v>
      </c>
      <c r="N3012">
        <v>3</v>
      </c>
      <c r="O3012">
        <v>1.7</v>
      </c>
      <c r="P3012">
        <v>43</v>
      </c>
      <c r="Q3012">
        <v>14.5</v>
      </c>
      <c r="R3012">
        <v>30</v>
      </c>
      <c r="S3012" t="s">
        <v>24</v>
      </c>
      <c r="T3012">
        <v>2</v>
      </c>
      <c r="U3012">
        <v>10</v>
      </c>
      <c r="V3012" t="str">
        <f t="shared" ref="V3012:V3075" si="48">IF(OR(S3012="S",H3012="S"),"SIM","NÃO")</f>
        <v>NÃO</v>
      </c>
    </row>
    <row r="3013" spans="1:22" x14ac:dyDescent="0.25">
      <c r="A3013" t="s">
        <v>14835</v>
      </c>
      <c r="B3013" t="s">
        <v>14836</v>
      </c>
      <c r="C3013" t="s">
        <v>14837</v>
      </c>
      <c r="D3013" t="s">
        <v>12978</v>
      </c>
      <c r="E3013" t="s">
        <v>9050</v>
      </c>
      <c r="G3013">
        <v>48</v>
      </c>
      <c r="H3013" s="1" t="s">
        <v>24</v>
      </c>
      <c r="I3013" t="s">
        <v>14838</v>
      </c>
      <c r="J3013" t="s">
        <v>14839</v>
      </c>
      <c r="K3013">
        <v>120</v>
      </c>
      <c r="L3013">
        <v>5760</v>
      </c>
      <c r="M3013">
        <v>21</v>
      </c>
      <c r="N3013">
        <v>21</v>
      </c>
      <c r="O3013">
        <v>10</v>
      </c>
      <c r="P3013">
        <v>48</v>
      </c>
      <c r="Q3013">
        <v>45</v>
      </c>
      <c r="R3013">
        <v>24</v>
      </c>
      <c r="S3013" t="s">
        <v>24</v>
      </c>
      <c r="T3013">
        <v>2</v>
      </c>
      <c r="U3013">
        <v>10</v>
      </c>
      <c r="V3013" t="str">
        <f t="shared" si="48"/>
        <v>NÃO</v>
      </c>
    </row>
    <row r="3014" spans="1:22" x14ac:dyDescent="0.25">
      <c r="A3014" t="s">
        <v>14840</v>
      </c>
      <c r="B3014" t="s">
        <v>14841</v>
      </c>
      <c r="C3014" t="s">
        <v>14842</v>
      </c>
      <c r="D3014" t="s">
        <v>12978</v>
      </c>
      <c r="E3014" t="s">
        <v>9077</v>
      </c>
      <c r="G3014">
        <v>144</v>
      </c>
      <c r="H3014" s="1" t="s">
        <v>24</v>
      </c>
      <c r="I3014" t="s">
        <v>14843</v>
      </c>
      <c r="J3014" t="s">
        <v>14844</v>
      </c>
      <c r="K3014">
        <v>20</v>
      </c>
      <c r="L3014">
        <v>2880</v>
      </c>
      <c r="M3014">
        <v>16.5</v>
      </c>
      <c r="N3014">
        <v>5</v>
      </c>
      <c r="O3014">
        <v>5</v>
      </c>
      <c r="P3014">
        <v>51</v>
      </c>
      <c r="Q3014">
        <v>25</v>
      </c>
      <c r="R3014">
        <v>23</v>
      </c>
      <c r="S3014" t="s">
        <v>24</v>
      </c>
      <c r="T3014">
        <v>2</v>
      </c>
      <c r="U3014">
        <v>0</v>
      </c>
      <c r="V3014" t="str">
        <f t="shared" si="48"/>
        <v>NÃO</v>
      </c>
    </row>
    <row r="3015" spans="1:22" x14ac:dyDescent="0.25">
      <c r="A3015" t="s">
        <v>14845</v>
      </c>
      <c r="B3015" t="s">
        <v>14846</v>
      </c>
      <c r="C3015" t="s">
        <v>14847</v>
      </c>
      <c r="D3015" t="s">
        <v>12978</v>
      </c>
      <c r="E3015" t="s">
        <v>17518</v>
      </c>
      <c r="F3015" t="s">
        <v>17519</v>
      </c>
      <c r="G3015">
        <v>72</v>
      </c>
      <c r="H3015" s="1" t="s">
        <v>24</v>
      </c>
      <c r="I3015" t="s">
        <v>14848</v>
      </c>
      <c r="J3015" t="s">
        <v>14849</v>
      </c>
      <c r="K3015">
        <v>95</v>
      </c>
      <c r="L3015">
        <v>6840</v>
      </c>
      <c r="M3015">
        <v>20.5</v>
      </c>
      <c r="N3015">
        <v>7</v>
      </c>
      <c r="O3015">
        <v>1.5</v>
      </c>
      <c r="P3015">
        <v>28</v>
      </c>
      <c r="Q3015">
        <v>27.5</v>
      </c>
      <c r="R3015">
        <v>20</v>
      </c>
      <c r="S3015" t="s">
        <v>24</v>
      </c>
      <c r="T3015">
        <v>2</v>
      </c>
      <c r="U3015">
        <v>0</v>
      </c>
      <c r="V3015" t="str">
        <f t="shared" si="48"/>
        <v>NÃO</v>
      </c>
    </row>
    <row r="3016" spans="1:22" x14ac:dyDescent="0.25">
      <c r="A3016" t="s">
        <v>14850</v>
      </c>
      <c r="B3016" t="s">
        <v>14851</v>
      </c>
      <c r="C3016" t="s">
        <v>9187</v>
      </c>
      <c r="D3016" t="s">
        <v>12978</v>
      </c>
      <c r="E3016" t="s">
        <v>17518</v>
      </c>
      <c r="F3016" t="s">
        <v>17519</v>
      </c>
      <c r="G3016">
        <v>72</v>
      </c>
      <c r="H3016" s="1" t="s">
        <v>24</v>
      </c>
      <c r="I3016" t="s">
        <v>14852</v>
      </c>
      <c r="J3016" t="s">
        <v>14853</v>
      </c>
      <c r="K3016">
        <v>80</v>
      </c>
      <c r="L3016">
        <v>5760</v>
      </c>
      <c r="M3016">
        <v>20</v>
      </c>
      <c r="N3016">
        <v>7.5</v>
      </c>
      <c r="O3016">
        <v>1.5</v>
      </c>
      <c r="P3016">
        <v>27.5</v>
      </c>
      <c r="Q3016">
        <v>23</v>
      </c>
      <c r="R3016">
        <v>18</v>
      </c>
      <c r="S3016" t="s">
        <v>24</v>
      </c>
      <c r="T3016">
        <v>2</v>
      </c>
      <c r="U3016">
        <v>0</v>
      </c>
      <c r="V3016" t="str">
        <f t="shared" si="48"/>
        <v>NÃO</v>
      </c>
    </row>
    <row r="3017" spans="1:22" x14ac:dyDescent="0.25">
      <c r="A3017" t="s">
        <v>14854</v>
      </c>
      <c r="B3017" t="s">
        <v>14855</v>
      </c>
      <c r="C3017" t="s">
        <v>14856</v>
      </c>
      <c r="D3017" t="s">
        <v>12978</v>
      </c>
      <c r="E3017" t="s">
        <v>8863</v>
      </c>
      <c r="G3017">
        <v>72</v>
      </c>
      <c r="H3017" s="1" t="s">
        <v>24</v>
      </c>
      <c r="I3017" t="s">
        <v>14857</v>
      </c>
      <c r="J3017" t="s">
        <v>14858</v>
      </c>
      <c r="K3017">
        <v>150</v>
      </c>
      <c r="L3017">
        <v>10800</v>
      </c>
      <c r="M3017">
        <v>17.5</v>
      </c>
      <c r="N3017">
        <v>3</v>
      </c>
      <c r="O3017">
        <v>5</v>
      </c>
      <c r="P3017">
        <v>31</v>
      </c>
      <c r="Q3017">
        <v>26</v>
      </c>
      <c r="R3017">
        <v>50</v>
      </c>
      <c r="S3017" t="s">
        <v>24</v>
      </c>
      <c r="T3017">
        <v>2</v>
      </c>
      <c r="U3017">
        <v>8</v>
      </c>
      <c r="V3017" t="str">
        <f t="shared" si="48"/>
        <v>NÃO</v>
      </c>
    </row>
    <row r="3018" spans="1:22" x14ac:dyDescent="0.25">
      <c r="A3018" t="s">
        <v>14859</v>
      </c>
      <c r="B3018" t="s">
        <v>14860</v>
      </c>
      <c r="C3018" t="s">
        <v>14861</v>
      </c>
      <c r="D3018" t="s">
        <v>12978</v>
      </c>
      <c r="E3018" t="s">
        <v>8869</v>
      </c>
      <c r="G3018">
        <v>72</v>
      </c>
      <c r="H3018" s="1" t="s">
        <v>24</v>
      </c>
      <c r="I3018" t="s">
        <v>14862</v>
      </c>
      <c r="J3018" t="s">
        <v>14863</v>
      </c>
      <c r="K3018">
        <v>78</v>
      </c>
      <c r="L3018">
        <v>5616</v>
      </c>
      <c r="M3018">
        <v>23.5</v>
      </c>
      <c r="N3018">
        <v>5.5</v>
      </c>
      <c r="O3018">
        <v>0.5</v>
      </c>
      <c r="P3018">
        <v>33</v>
      </c>
      <c r="Q3018">
        <v>25</v>
      </c>
      <c r="R3018">
        <v>46</v>
      </c>
      <c r="S3018" t="s">
        <v>24</v>
      </c>
      <c r="T3018">
        <v>2</v>
      </c>
      <c r="U3018">
        <v>10</v>
      </c>
      <c r="V3018" t="str">
        <f t="shared" si="48"/>
        <v>NÃO</v>
      </c>
    </row>
    <row r="3019" spans="1:22" x14ac:dyDescent="0.25">
      <c r="A3019" t="s">
        <v>14864</v>
      </c>
      <c r="B3019" t="s">
        <v>17466</v>
      </c>
      <c r="C3019" t="s">
        <v>14865</v>
      </c>
      <c r="D3019" t="s">
        <v>12978</v>
      </c>
      <c r="E3019" t="s">
        <v>8863</v>
      </c>
      <c r="G3019">
        <v>48</v>
      </c>
      <c r="H3019" s="1" t="s">
        <v>24</v>
      </c>
      <c r="I3019" t="s">
        <v>14866</v>
      </c>
      <c r="J3019" t="s">
        <v>14867</v>
      </c>
      <c r="K3019">
        <v>40</v>
      </c>
      <c r="L3019">
        <v>1920</v>
      </c>
      <c r="M3019">
        <v>26</v>
      </c>
      <c r="N3019">
        <v>5.5</v>
      </c>
      <c r="O3019">
        <v>5.5</v>
      </c>
      <c r="P3019">
        <v>57.5</v>
      </c>
      <c r="Q3019">
        <v>29.5</v>
      </c>
      <c r="R3019">
        <v>48</v>
      </c>
      <c r="S3019" t="s">
        <v>24</v>
      </c>
      <c r="T3019">
        <v>2</v>
      </c>
      <c r="U3019">
        <v>8</v>
      </c>
      <c r="V3019" t="str">
        <f t="shared" si="48"/>
        <v>NÃO</v>
      </c>
    </row>
    <row r="3020" spans="1:22" x14ac:dyDescent="0.25">
      <c r="A3020" t="s">
        <v>14868</v>
      </c>
      <c r="B3020" t="s">
        <v>14869</v>
      </c>
      <c r="C3020" t="s">
        <v>14870</v>
      </c>
      <c r="D3020" t="s">
        <v>12978</v>
      </c>
      <c r="E3020" t="s">
        <v>17467</v>
      </c>
      <c r="G3020">
        <v>24</v>
      </c>
      <c r="H3020" s="1" t="s">
        <v>24</v>
      </c>
      <c r="I3020" t="s">
        <v>14871</v>
      </c>
      <c r="J3020" t="s">
        <v>14872</v>
      </c>
      <c r="K3020">
        <v>575</v>
      </c>
      <c r="L3020">
        <v>13800</v>
      </c>
      <c r="M3020">
        <v>29.5</v>
      </c>
      <c r="N3020">
        <v>42.5</v>
      </c>
      <c r="O3020">
        <v>5</v>
      </c>
      <c r="P3020">
        <v>31.5</v>
      </c>
      <c r="Q3020">
        <v>23.5</v>
      </c>
      <c r="R3020">
        <v>45</v>
      </c>
      <c r="S3020" t="s">
        <v>24</v>
      </c>
      <c r="T3020">
        <v>2</v>
      </c>
      <c r="U3020">
        <v>10</v>
      </c>
      <c r="V3020" t="str">
        <f t="shared" si="48"/>
        <v>NÃO</v>
      </c>
    </row>
    <row r="3021" spans="1:22" x14ac:dyDescent="0.25">
      <c r="A3021" t="s">
        <v>14873</v>
      </c>
      <c r="B3021" t="s">
        <v>14874</v>
      </c>
      <c r="C3021" t="s">
        <v>14875</v>
      </c>
      <c r="D3021" t="s">
        <v>12978</v>
      </c>
      <c r="E3021" t="s">
        <v>8863</v>
      </c>
      <c r="G3021">
        <v>96</v>
      </c>
      <c r="H3021" s="1" t="s">
        <v>24</v>
      </c>
      <c r="I3021" t="s">
        <v>14876</v>
      </c>
      <c r="J3021" t="s">
        <v>14877</v>
      </c>
      <c r="K3021">
        <v>60</v>
      </c>
      <c r="L3021">
        <v>5760</v>
      </c>
      <c r="M3021">
        <v>1.5</v>
      </c>
      <c r="N3021">
        <v>12</v>
      </c>
      <c r="O3021">
        <v>1.5</v>
      </c>
      <c r="P3021">
        <v>27.5</v>
      </c>
      <c r="Q3021">
        <v>21.5</v>
      </c>
      <c r="R3021">
        <v>39</v>
      </c>
      <c r="S3021" t="s">
        <v>24</v>
      </c>
      <c r="T3021">
        <v>2</v>
      </c>
      <c r="U3021">
        <v>8</v>
      </c>
      <c r="V3021" t="str">
        <f t="shared" si="48"/>
        <v>NÃO</v>
      </c>
    </row>
    <row r="3022" spans="1:22" x14ac:dyDescent="0.25">
      <c r="A3022" t="s">
        <v>14878</v>
      </c>
      <c r="B3022" t="s">
        <v>14879</v>
      </c>
      <c r="C3022" t="s">
        <v>14880</v>
      </c>
      <c r="D3022" t="s">
        <v>12978</v>
      </c>
      <c r="E3022" t="s">
        <v>12549</v>
      </c>
      <c r="G3022">
        <v>12</v>
      </c>
      <c r="H3022" s="1" t="s">
        <v>24</v>
      </c>
      <c r="I3022" t="s">
        <v>14881</v>
      </c>
      <c r="J3022" t="s">
        <v>14882</v>
      </c>
      <c r="K3022">
        <v>260</v>
      </c>
      <c r="L3022">
        <v>3120</v>
      </c>
      <c r="M3022">
        <v>8</v>
      </c>
      <c r="N3022">
        <v>8</v>
      </c>
      <c r="O3022">
        <v>19</v>
      </c>
      <c r="P3022">
        <v>39.5</v>
      </c>
      <c r="Q3022">
        <v>39.5</v>
      </c>
      <c r="R3022">
        <v>26</v>
      </c>
      <c r="S3022" t="s">
        <v>24</v>
      </c>
      <c r="T3022">
        <v>0</v>
      </c>
      <c r="U3022">
        <v>0</v>
      </c>
      <c r="V3022" t="str">
        <f t="shared" si="48"/>
        <v>NÃO</v>
      </c>
    </row>
    <row r="3023" spans="1:22" x14ac:dyDescent="0.25">
      <c r="A3023" t="s">
        <v>14883</v>
      </c>
      <c r="B3023" t="s">
        <v>14884</v>
      </c>
      <c r="C3023" t="s">
        <v>14885</v>
      </c>
      <c r="D3023" t="s">
        <v>133</v>
      </c>
      <c r="E3023" t="s">
        <v>62</v>
      </c>
      <c r="G3023">
        <v>40</v>
      </c>
      <c r="H3023" s="1" t="s">
        <v>24</v>
      </c>
      <c r="I3023" t="s">
        <v>14886</v>
      </c>
      <c r="J3023" t="s">
        <v>14887</v>
      </c>
      <c r="K3023">
        <v>19</v>
      </c>
      <c r="L3023">
        <v>764</v>
      </c>
      <c r="M3023">
        <v>7.8</v>
      </c>
      <c r="N3023">
        <v>6.1</v>
      </c>
      <c r="O3023">
        <v>17.899999999999999</v>
      </c>
      <c r="P3023">
        <v>30</v>
      </c>
      <c r="Q3023">
        <v>40</v>
      </c>
      <c r="R3023">
        <v>25</v>
      </c>
      <c r="S3023" t="s">
        <v>24</v>
      </c>
      <c r="T3023">
        <v>0</v>
      </c>
      <c r="U3023">
        <v>10</v>
      </c>
      <c r="V3023" t="str">
        <f t="shared" si="48"/>
        <v>NÃO</v>
      </c>
    </row>
    <row r="3024" spans="1:22" x14ac:dyDescent="0.25">
      <c r="A3024" t="s">
        <v>14888</v>
      </c>
      <c r="B3024" t="s">
        <v>14889</v>
      </c>
      <c r="C3024" t="s">
        <v>14890</v>
      </c>
      <c r="D3024" t="s">
        <v>133</v>
      </c>
      <c r="E3024" t="s">
        <v>62</v>
      </c>
      <c r="G3024">
        <v>20</v>
      </c>
      <c r="H3024" s="1" t="s">
        <v>24</v>
      </c>
      <c r="I3024" t="s">
        <v>14891</v>
      </c>
      <c r="J3024" t="s">
        <v>14892</v>
      </c>
      <c r="K3024">
        <v>103</v>
      </c>
      <c r="L3024">
        <v>2069</v>
      </c>
      <c r="M3024">
        <v>9</v>
      </c>
      <c r="N3024">
        <v>9</v>
      </c>
      <c r="O3024">
        <v>24</v>
      </c>
      <c r="P3024">
        <v>40</v>
      </c>
      <c r="Q3024">
        <v>31</v>
      </c>
      <c r="R3024">
        <v>26</v>
      </c>
      <c r="S3024" t="s">
        <v>24</v>
      </c>
      <c r="T3024">
        <v>0</v>
      </c>
      <c r="U3024">
        <v>10</v>
      </c>
      <c r="V3024" t="str">
        <f t="shared" si="48"/>
        <v>NÃO</v>
      </c>
    </row>
    <row r="3025" spans="1:22" x14ac:dyDescent="0.25">
      <c r="A3025" t="s">
        <v>14893</v>
      </c>
      <c r="B3025" t="s">
        <v>14894</v>
      </c>
      <c r="C3025" t="s">
        <v>14895</v>
      </c>
      <c r="D3025" t="s">
        <v>133</v>
      </c>
      <c r="E3025" t="s">
        <v>62</v>
      </c>
      <c r="G3025">
        <v>20</v>
      </c>
      <c r="H3025" s="1" t="s">
        <v>24</v>
      </c>
      <c r="I3025" t="s">
        <v>14896</v>
      </c>
      <c r="J3025" t="s">
        <v>14897</v>
      </c>
      <c r="K3025">
        <v>73</v>
      </c>
      <c r="L3025">
        <v>1464</v>
      </c>
      <c r="M3025">
        <v>6.5</v>
      </c>
      <c r="N3025">
        <v>6.5</v>
      </c>
      <c r="O3025">
        <v>22</v>
      </c>
      <c r="P3025">
        <v>46</v>
      </c>
      <c r="Q3025">
        <v>41</v>
      </c>
      <c r="R3025">
        <v>39</v>
      </c>
      <c r="S3025" t="s">
        <v>24</v>
      </c>
      <c r="T3025">
        <v>0</v>
      </c>
      <c r="U3025">
        <v>10</v>
      </c>
      <c r="V3025" t="str">
        <f t="shared" si="48"/>
        <v>NÃO</v>
      </c>
    </row>
    <row r="3026" spans="1:22" x14ac:dyDescent="0.25">
      <c r="A3026" t="s">
        <v>14898</v>
      </c>
      <c r="B3026" t="s">
        <v>14899</v>
      </c>
      <c r="C3026" t="s">
        <v>14900</v>
      </c>
      <c r="D3026" t="s">
        <v>133</v>
      </c>
      <c r="E3026" t="s">
        <v>134</v>
      </c>
      <c r="F3026" t="s">
        <v>135</v>
      </c>
      <c r="G3026">
        <v>60</v>
      </c>
      <c r="H3026" s="1" t="s">
        <v>24</v>
      </c>
      <c r="I3026" t="s">
        <v>14901</v>
      </c>
      <c r="J3026" t="s">
        <v>14902</v>
      </c>
      <c r="K3026">
        <v>46</v>
      </c>
      <c r="L3026">
        <v>2760</v>
      </c>
      <c r="M3026">
        <v>9</v>
      </c>
      <c r="N3026">
        <v>9</v>
      </c>
      <c r="O3026">
        <v>13</v>
      </c>
      <c r="P3026">
        <v>46</v>
      </c>
      <c r="Q3026">
        <v>38</v>
      </c>
      <c r="R3026">
        <v>34</v>
      </c>
      <c r="S3026" t="s">
        <v>24</v>
      </c>
      <c r="T3026">
        <v>0</v>
      </c>
      <c r="U3026">
        <v>0</v>
      </c>
      <c r="V3026" t="str">
        <f t="shared" si="48"/>
        <v>NÃO</v>
      </c>
    </row>
    <row r="3027" spans="1:22" x14ac:dyDescent="0.25">
      <c r="A3027" t="s">
        <v>14903</v>
      </c>
      <c r="B3027" t="s">
        <v>14904</v>
      </c>
      <c r="C3027" t="s">
        <v>14905</v>
      </c>
      <c r="D3027" t="s">
        <v>133</v>
      </c>
      <c r="E3027" t="s">
        <v>62</v>
      </c>
      <c r="G3027">
        <v>60</v>
      </c>
      <c r="H3027" s="1" t="s">
        <v>24</v>
      </c>
      <c r="I3027" t="s">
        <v>14906</v>
      </c>
      <c r="J3027" t="s">
        <v>14907</v>
      </c>
      <c r="K3027">
        <v>52</v>
      </c>
      <c r="L3027">
        <v>3126</v>
      </c>
      <c r="M3027">
        <v>9</v>
      </c>
      <c r="N3027">
        <v>9</v>
      </c>
      <c r="O3027">
        <v>13</v>
      </c>
      <c r="P3027">
        <v>46</v>
      </c>
      <c r="Q3027">
        <v>38</v>
      </c>
      <c r="R3027">
        <v>34</v>
      </c>
      <c r="S3027" t="s">
        <v>24</v>
      </c>
      <c r="T3027">
        <v>0</v>
      </c>
      <c r="U3027">
        <v>10</v>
      </c>
      <c r="V3027" t="str">
        <f t="shared" si="48"/>
        <v>NÃO</v>
      </c>
    </row>
    <row r="3028" spans="1:22" x14ac:dyDescent="0.25">
      <c r="A3028" t="s">
        <v>14908</v>
      </c>
      <c r="B3028" t="s">
        <v>14909</v>
      </c>
      <c r="C3028" t="s">
        <v>14910</v>
      </c>
      <c r="D3028" t="s">
        <v>11379</v>
      </c>
      <c r="E3028" t="s">
        <v>11380</v>
      </c>
      <c r="G3028">
        <v>6</v>
      </c>
      <c r="H3028" s="1" t="s">
        <v>47</v>
      </c>
      <c r="I3028" t="s">
        <v>14911</v>
      </c>
      <c r="J3028" t="s">
        <v>14912</v>
      </c>
      <c r="K3028">
        <v>1900</v>
      </c>
      <c r="L3028">
        <v>3800</v>
      </c>
      <c r="M3028">
        <v>28</v>
      </c>
      <c r="N3028">
        <v>40</v>
      </c>
      <c r="O3028">
        <v>28</v>
      </c>
      <c r="P3028">
        <v>0</v>
      </c>
      <c r="Q3028">
        <v>0</v>
      </c>
      <c r="R3028">
        <v>0</v>
      </c>
      <c r="S3028" t="s">
        <v>24</v>
      </c>
      <c r="T3028">
        <v>0</v>
      </c>
      <c r="U3028">
        <v>0</v>
      </c>
      <c r="V3028" t="str">
        <f t="shared" si="48"/>
        <v>SIM</v>
      </c>
    </row>
    <row r="3029" spans="1:22" x14ac:dyDescent="0.25">
      <c r="A3029" t="s">
        <v>14913</v>
      </c>
      <c r="B3029" t="s">
        <v>14914</v>
      </c>
      <c r="C3029" t="s">
        <v>14915</v>
      </c>
      <c r="D3029" t="s">
        <v>11379</v>
      </c>
      <c r="E3029" t="s">
        <v>11380</v>
      </c>
      <c r="G3029">
        <v>6</v>
      </c>
      <c r="H3029" s="1" t="s">
        <v>47</v>
      </c>
      <c r="I3029" t="s">
        <v>14916</v>
      </c>
      <c r="J3029" t="s">
        <v>14917</v>
      </c>
      <c r="K3029">
        <v>1900</v>
      </c>
      <c r="L3029">
        <v>3800</v>
      </c>
      <c r="M3029">
        <v>28</v>
      </c>
      <c r="N3029">
        <v>40</v>
      </c>
      <c r="O3029">
        <v>28</v>
      </c>
      <c r="P3029">
        <v>0</v>
      </c>
      <c r="Q3029">
        <v>0</v>
      </c>
      <c r="R3029">
        <v>0</v>
      </c>
      <c r="S3029" t="s">
        <v>24</v>
      </c>
      <c r="T3029">
        <v>0</v>
      </c>
      <c r="U3029">
        <v>0</v>
      </c>
      <c r="V3029" t="str">
        <f t="shared" si="48"/>
        <v>SIM</v>
      </c>
    </row>
    <row r="3030" spans="1:22" x14ac:dyDescent="0.25">
      <c r="A3030" t="s">
        <v>14918</v>
      </c>
      <c r="B3030" t="s">
        <v>14919</v>
      </c>
      <c r="C3030" t="s">
        <v>14920</v>
      </c>
      <c r="D3030" t="s">
        <v>11379</v>
      </c>
      <c r="E3030" t="s">
        <v>11380</v>
      </c>
      <c r="G3030">
        <v>6</v>
      </c>
      <c r="H3030" s="1" t="s">
        <v>47</v>
      </c>
      <c r="I3030" t="s">
        <v>14921</v>
      </c>
      <c r="J3030" t="s">
        <v>14922</v>
      </c>
      <c r="K3030">
        <v>1900</v>
      </c>
      <c r="L3030">
        <v>3800</v>
      </c>
      <c r="M3030">
        <v>28</v>
      </c>
      <c r="N3030">
        <v>40</v>
      </c>
      <c r="O3030">
        <v>28</v>
      </c>
      <c r="P3030">
        <v>0</v>
      </c>
      <c r="Q3030">
        <v>0</v>
      </c>
      <c r="R3030">
        <v>0</v>
      </c>
      <c r="S3030" t="s">
        <v>24</v>
      </c>
      <c r="T3030">
        <v>0</v>
      </c>
      <c r="U3030">
        <v>0</v>
      </c>
      <c r="V3030" t="str">
        <f t="shared" si="48"/>
        <v>SIM</v>
      </c>
    </row>
    <row r="3031" spans="1:22" x14ac:dyDescent="0.25">
      <c r="A3031" t="s">
        <v>14923</v>
      </c>
      <c r="B3031" t="s">
        <v>14924</v>
      </c>
      <c r="C3031" t="s">
        <v>1596</v>
      </c>
      <c r="D3031" t="s">
        <v>11379</v>
      </c>
      <c r="E3031" t="s">
        <v>14925</v>
      </c>
      <c r="G3031">
        <v>40</v>
      </c>
      <c r="H3031" s="1" t="s">
        <v>47</v>
      </c>
      <c r="I3031" t="s">
        <v>14926</v>
      </c>
      <c r="J3031" t="s">
        <v>14927</v>
      </c>
      <c r="K3031">
        <v>100</v>
      </c>
      <c r="L3031">
        <v>4000</v>
      </c>
      <c r="M3031">
        <v>28</v>
      </c>
      <c r="N3031">
        <v>40</v>
      </c>
      <c r="O3031">
        <v>28</v>
      </c>
      <c r="P3031">
        <v>0</v>
      </c>
      <c r="Q3031">
        <v>0</v>
      </c>
      <c r="R3031">
        <v>0</v>
      </c>
      <c r="S3031" t="s">
        <v>24</v>
      </c>
      <c r="T3031">
        <v>0</v>
      </c>
      <c r="U3031">
        <v>0</v>
      </c>
      <c r="V3031" t="str">
        <f t="shared" si="48"/>
        <v>SIM</v>
      </c>
    </row>
    <row r="3032" spans="1:22" x14ac:dyDescent="0.25">
      <c r="A3032" t="s">
        <v>14928</v>
      </c>
      <c r="B3032" t="s">
        <v>14929</v>
      </c>
      <c r="C3032" t="s">
        <v>14930</v>
      </c>
      <c r="D3032" t="s">
        <v>10532</v>
      </c>
      <c r="E3032" t="s">
        <v>17486</v>
      </c>
      <c r="F3032" t="s">
        <v>2467</v>
      </c>
      <c r="G3032">
        <v>24</v>
      </c>
      <c r="H3032" s="1" t="s">
        <v>24</v>
      </c>
      <c r="I3032" t="s">
        <v>14931</v>
      </c>
      <c r="J3032" t="s">
        <v>14932</v>
      </c>
      <c r="K3032">
        <v>890</v>
      </c>
      <c r="L3032">
        <v>21360</v>
      </c>
      <c r="M3032">
        <v>22.4</v>
      </c>
      <c r="N3032">
        <v>9.5</v>
      </c>
      <c r="O3032">
        <v>14.3</v>
      </c>
      <c r="P3032">
        <v>46</v>
      </c>
      <c r="Q3032">
        <v>31</v>
      </c>
      <c r="R3032">
        <v>30.4</v>
      </c>
      <c r="S3032" t="s">
        <v>24</v>
      </c>
      <c r="T3032">
        <v>2</v>
      </c>
      <c r="U3032">
        <v>10</v>
      </c>
      <c r="V3032" t="str">
        <f t="shared" si="48"/>
        <v>NÃO</v>
      </c>
    </row>
    <row r="3033" spans="1:22" x14ac:dyDescent="0.25">
      <c r="A3033" t="s">
        <v>14933</v>
      </c>
      <c r="B3033" t="s">
        <v>14934</v>
      </c>
      <c r="C3033" t="s">
        <v>14935</v>
      </c>
      <c r="D3033" t="s">
        <v>10532</v>
      </c>
      <c r="E3033" t="s">
        <v>11179</v>
      </c>
      <c r="F3033" t="s">
        <v>105</v>
      </c>
      <c r="G3033">
        <v>12</v>
      </c>
      <c r="H3033" s="1" t="s">
        <v>24</v>
      </c>
      <c r="I3033" t="s">
        <v>14936</v>
      </c>
      <c r="J3033" t="s">
        <v>14937</v>
      </c>
      <c r="K3033">
        <v>890</v>
      </c>
      <c r="L3033">
        <v>10680</v>
      </c>
      <c r="M3033">
        <v>22.4</v>
      </c>
      <c r="N3033">
        <v>9.5</v>
      </c>
      <c r="O3033">
        <v>14.3</v>
      </c>
      <c r="P3033">
        <v>46</v>
      </c>
      <c r="Q3033">
        <v>31</v>
      </c>
      <c r="R3033">
        <v>30.4</v>
      </c>
      <c r="S3033" t="s">
        <v>24</v>
      </c>
      <c r="T3033">
        <v>2</v>
      </c>
      <c r="U3033">
        <v>15</v>
      </c>
      <c r="V3033" t="str">
        <f t="shared" si="48"/>
        <v>NÃO</v>
      </c>
    </row>
    <row r="3034" spans="1:22" x14ac:dyDescent="0.25">
      <c r="A3034" t="s">
        <v>14938</v>
      </c>
      <c r="B3034" t="s">
        <v>14939</v>
      </c>
      <c r="C3034" t="s">
        <v>14940</v>
      </c>
      <c r="D3034" t="s">
        <v>10532</v>
      </c>
      <c r="E3034" t="s">
        <v>10203</v>
      </c>
      <c r="F3034" t="s">
        <v>105</v>
      </c>
      <c r="G3034">
        <v>2</v>
      </c>
      <c r="H3034" s="1" t="s">
        <v>47</v>
      </c>
      <c r="I3034" t="s">
        <v>14941</v>
      </c>
      <c r="K3034">
        <v>580</v>
      </c>
      <c r="L3034">
        <v>1160</v>
      </c>
      <c r="M3034">
        <v>9.5</v>
      </c>
      <c r="N3034">
        <v>9.5</v>
      </c>
      <c r="O3034">
        <v>13</v>
      </c>
      <c r="P3034">
        <v>41.5</v>
      </c>
      <c r="Q3034">
        <v>31</v>
      </c>
      <c r="R3034">
        <v>29</v>
      </c>
      <c r="S3034" t="s">
        <v>24</v>
      </c>
      <c r="T3034">
        <v>2</v>
      </c>
      <c r="U3034">
        <v>10</v>
      </c>
      <c r="V3034" t="str">
        <f t="shared" si="48"/>
        <v>SIM</v>
      </c>
    </row>
    <row r="3035" spans="1:22" x14ac:dyDescent="0.25">
      <c r="A3035" t="s">
        <v>14942</v>
      </c>
      <c r="B3035" t="s">
        <v>14943</v>
      </c>
      <c r="C3035" t="s">
        <v>14944</v>
      </c>
      <c r="D3035" t="s">
        <v>10532</v>
      </c>
      <c r="E3035" t="s">
        <v>10203</v>
      </c>
      <c r="F3035" t="s">
        <v>105</v>
      </c>
      <c r="G3035">
        <v>8</v>
      </c>
      <c r="H3035" s="1" t="s">
        <v>24</v>
      </c>
      <c r="I3035" t="s">
        <v>14945</v>
      </c>
      <c r="J3035" t="s">
        <v>14946</v>
      </c>
      <c r="K3035">
        <v>1700</v>
      </c>
      <c r="L3035">
        <v>13600</v>
      </c>
      <c r="M3035">
        <v>33</v>
      </c>
      <c r="N3035">
        <v>13.2</v>
      </c>
      <c r="O3035">
        <v>11.4</v>
      </c>
      <c r="P3035">
        <v>67.5</v>
      </c>
      <c r="Q3035">
        <v>29.8</v>
      </c>
      <c r="R3035">
        <v>24.8</v>
      </c>
      <c r="S3035" t="s">
        <v>24</v>
      </c>
      <c r="T3035">
        <v>2</v>
      </c>
      <c r="U3035">
        <v>10</v>
      </c>
      <c r="V3035" t="str">
        <f t="shared" si="48"/>
        <v>NÃO</v>
      </c>
    </row>
    <row r="3036" spans="1:22" x14ac:dyDescent="0.25">
      <c r="A3036" t="s">
        <v>14947</v>
      </c>
      <c r="B3036" t="s">
        <v>14948</v>
      </c>
      <c r="C3036" t="s">
        <v>14949</v>
      </c>
      <c r="D3036" t="s">
        <v>10532</v>
      </c>
      <c r="E3036" t="s">
        <v>10203</v>
      </c>
      <c r="F3036" t="s">
        <v>105</v>
      </c>
      <c r="G3036">
        <v>8</v>
      </c>
      <c r="H3036" s="1" t="s">
        <v>24</v>
      </c>
      <c r="I3036" t="s">
        <v>14950</v>
      </c>
      <c r="J3036" t="s">
        <v>14951</v>
      </c>
      <c r="K3036">
        <v>1530</v>
      </c>
      <c r="L3036">
        <v>12240</v>
      </c>
      <c r="M3036">
        <v>10.5</v>
      </c>
      <c r="N3036">
        <v>7.5</v>
      </c>
      <c r="O3036">
        <v>8.5</v>
      </c>
      <c r="P3036">
        <v>34</v>
      </c>
      <c r="Q3036">
        <v>27</v>
      </c>
      <c r="R3036">
        <v>40</v>
      </c>
      <c r="S3036" t="s">
        <v>24</v>
      </c>
      <c r="T3036">
        <v>2</v>
      </c>
      <c r="U3036">
        <v>10</v>
      </c>
      <c r="V3036" t="str">
        <f t="shared" si="48"/>
        <v>NÃO</v>
      </c>
    </row>
    <row r="3037" spans="1:22" x14ac:dyDescent="0.25">
      <c r="A3037" t="s">
        <v>14952</v>
      </c>
      <c r="B3037" t="s">
        <v>14953</v>
      </c>
      <c r="C3037" t="s">
        <v>14954</v>
      </c>
      <c r="D3037" t="s">
        <v>10532</v>
      </c>
      <c r="E3037" t="s">
        <v>10203</v>
      </c>
      <c r="F3037" t="s">
        <v>46</v>
      </c>
      <c r="G3037">
        <v>12</v>
      </c>
      <c r="H3037" s="1" t="s">
        <v>24</v>
      </c>
      <c r="I3037" t="s">
        <v>14955</v>
      </c>
      <c r="J3037" t="s">
        <v>14956</v>
      </c>
      <c r="K3037">
        <v>880</v>
      </c>
      <c r="L3037">
        <v>10560</v>
      </c>
      <c r="M3037">
        <v>5.5</v>
      </c>
      <c r="N3037">
        <v>5.5</v>
      </c>
      <c r="O3037">
        <v>7</v>
      </c>
      <c r="P3037">
        <v>36</v>
      </c>
      <c r="Q3037">
        <v>20.5</v>
      </c>
      <c r="R3037">
        <v>34.5</v>
      </c>
      <c r="S3037" t="s">
        <v>24</v>
      </c>
      <c r="T3037">
        <v>2</v>
      </c>
      <c r="U3037">
        <v>10</v>
      </c>
      <c r="V3037" t="str">
        <f t="shared" si="48"/>
        <v>NÃO</v>
      </c>
    </row>
    <row r="3038" spans="1:22" x14ac:dyDescent="0.25">
      <c r="A3038" t="s">
        <v>14957</v>
      </c>
      <c r="B3038" t="s">
        <v>14958</v>
      </c>
      <c r="C3038" t="s">
        <v>14959</v>
      </c>
      <c r="D3038" t="s">
        <v>10532</v>
      </c>
      <c r="E3038" t="s">
        <v>10535</v>
      </c>
      <c r="F3038" t="s">
        <v>46</v>
      </c>
      <c r="G3038">
        <v>24</v>
      </c>
      <c r="H3038" s="1" t="s">
        <v>24</v>
      </c>
      <c r="I3038" t="s">
        <v>14960</v>
      </c>
      <c r="J3038" t="s">
        <v>14961</v>
      </c>
      <c r="K3038">
        <v>430</v>
      </c>
      <c r="L3038">
        <v>10320</v>
      </c>
      <c r="M3038">
        <v>8.9</v>
      </c>
      <c r="N3038">
        <v>17.5</v>
      </c>
      <c r="O3038">
        <v>6</v>
      </c>
      <c r="P3038">
        <v>36</v>
      </c>
      <c r="Q3038">
        <v>28.3</v>
      </c>
      <c r="R3038">
        <v>25.6</v>
      </c>
      <c r="S3038" t="s">
        <v>24</v>
      </c>
      <c r="T3038">
        <v>2</v>
      </c>
      <c r="U3038">
        <v>15</v>
      </c>
      <c r="V3038" t="str">
        <f t="shared" si="48"/>
        <v>NÃO</v>
      </c>
    </row>
    <row r="3039" spans="1:22" x14ac:dyDescent="0.25">
      <c r="A3039" t="s">
        <v>14962</v>
      </c>
      <c r="B3039" t="s">
        <v>14963</v>
      </c>
      <c r="C3039" t="s">
        <v>1408</v>
      </c>
      <c r="D3039" t="s">
        <v>10532</v>
      </c>
      <c r="E3039" t="s">
        <v>10203</v>
      </c>
      <c r="F3039" t="s">
        <v>105</v>
      </c>
      <c r="G3039">
        <v>12</v>
      </c>
      <c r="H3039" s="1" t="s">
        <v>47</v>
      </c>
      <c r="I3039" t="s">
        <v>14964</v>
      </c>
      <c r="K3039">
        <v>190</v>
      </c>
      <c r="L3039">
        <v>2280</v>
      </c>
      <c r="M3039">
        <v>9</v>
      </c>
      <c r="N3039">
        <v>9</v>
      </c>
      <c r="O3039">
        <v>12</v>
      </c>
      <c r="P3039">
        <v>55</v>
      </c>
      <c r="Q3039">
        <v>38</v>
      </c>
      <c r="R3039">
        <v>25</v>
      </c>
      <c r="S3039" t="s">
        <v>24</v>
      </c>
      <c r="T3039">
        <v>2</v>
      </c>
      <c r="U3039">
        <v>10</v>
      </c>
      <c r="V3039" t="str">
        <f t="shared" si="48"/>
        <v>SIM</v>
      </c>
    </row>
    <row r="3040" spans="1:22" x14ac:dyDescent="0.25">
      <c r="A3040" t="s">
        <v>14965</v>
      </c>
      <c r="B3040" t="s">
        <v>14966</v>
      </c>
      <c r="C3040" t="s">
        <v>14967</v>
      </c>
      <c r="D3040" t="s">
        <v>10532</v>
      </c>
      <c r="E3040" t="s">
        <v>8863</v>
      </c>
      <c r="G3040">
        <v>12</v>
      </c>
      <c r="H3040" s="1" t="s">
        <v>47</v>
      </c>
      <c r="I3040" t="s">
        <v>14968</v>
      </c>
      <c r="K3040">
        <v>210</v>
      </c>
      <c r="L3040">
        <v>2520</v>
      </c>
      <c r="M3040">
        <v>7</v>
      </c>
      <c r="N3040">
        <v>7</v>
      </c>
      <c r="O3040">
        <v>13</v>
      </c>
      <c r="P3040">
        <v>43</v>
      </c>
      <c r="Q3040">
        <v>30</v>
      </c>
      <c r="R3040">
        <v>29.5</v>
      </c>
      <c r="S3040" t="s">
        <v>24</v>
      </c>
      <c r="T3040">
        <v>2</v>
      </c>
      <c r="U3040">
        <v>8</v>
      </c>
      <c r="V3040" t="str">
        <f t="shared" si="48"/>
        <v>SIM</v>
      </c>
    </row>
    <row r="3041" spans="1:22" x14ac:dyDescent="0.25">
      <c r="A3041" t="s">
        <v>14969</v>
      </c>
      <c r="B3041" t="s">
        <v>14970</v>
      </c>
      <c r="C3041" t="s">
        <v>14971</v>
      </c>
      <c r="D3041" t="s">
        <v>10532</v>
      </c>
      <c r="E3041" t="s">
        <v>10203</v>
      </c>
      <c r="F3041" t="s">
        <v>105</v>
      </c>
      <c r="G3041">
        <v>18</v>
      </c>
      <c r="H3041" s="1" t="s">
        <v>47</v>
      </c>
      <c r="I3041" t="s">
        <v>14972</v>
      </c>
      <c r="J3041" t="s">
        <v>14973</v>
      </c>
      <c r="K3041">
        <v>510</v>
      </c>
      <c r="L3041">
        <v>9180</v>
      </c>
      <c r="M3041">
        <v>11.5</v>
      </c>
      <c r="N3041">
        <v>11.5</v>
      </c>
      <c r="O3041">
        <v>14</v>
      </c>
      <c r="P3041">
        <v>37</v>
      </c>
      <c r="Q3041">
        <v>37</v>
      </c>
      <c r="R3041">
        <v>29.5</v>
      </c>
      <c r="S3041" t="s">
        <v>24</v>
      </c>
      <c r="T3041">
        <v>2</v>
      </c>
      <c r="U3041">
        <v>10</v>
      </c>
      <c r="V3041" t="str">
        <f t="shared" si="48"/>
        <v>SIM</v>
      </c>
    </row>
    <row r="3042" spans="1:22" x14ac:dyDescent="0.25">
      <c r="A3042" t="s">
        <v>14974</v>
      </c>
      <c r="B3042" t="s">
        <v>14975</v>
      </c>
      <c r="C3042" t="s">
        <v>14976</v>
      </c>
      <c r="D3042" t="s">
        <v>10532</v>
      </c>
      <c r="E3042" t="s">
        <v>10203</v>
      </c>
      <c r="F3042" t="s">
        <v>105</v>
      </c>
      <c r="G3042">
        <v>12</v>
      </c>
      <c r="H3042" s="1" t="s">
        <v>47</v>
      </c>
      <c r="I3042" t="s">
        <v>14977</v>
      </c>
      <c r="J3042" t="s">
        <v>14978</v>
      </c>
      <c r="K3042">
        <v>640</v>
      </c>
      <c r="L3042">
        <v>7680</v>
      </c>
      <c r="M3042">
        <v>11.5</v>
      </c>
      <c r="N3042">
        <v>11.5</v>
      </c>
      <c r="O3042">
        <v>19.2</v>
      </c>
      <c r="P3042">
        <v>49</v>
      </c>
      <c r="Q3042">
        <v>37</v>
      </c>
      <c r="R3042">
        <v>20.5</v>
      </c>
      <c r="S3042" t="s">
        <v>24</v>
      </c>
      <c r="T3042">
        <v>2</v>
      </c>
      <c r="U3042">
        <v>10</v>
      </c>
      <c r="V3042" t="str">
        <f t="shared" si="48"/>
        <v>SIM</v>
      </c>
    </row>
    <row r="3043" spans="1:22" x14ac:dyDescent="0.25">
      <c r="A3043" t="s">
        <v>14979</v>
      </c>
      <c r="B3043" t="s">
        <v>14980</v>
      </c>
      <c r="C3043" t="s">
        <v>14981</v>
      </c>
      <c r="D3043" t="s">
        <v>10532</v>
      </c>
      <c r="E3043" t="s">
        <v>10203</v>
      </c>
      <c r="F3043" t="s">
        <v>105</v>
      </c>
      <c r="G3043">
        <v>18</v>
      </c>
      <c r="H3043" s="1" t="s">
        <v>47</v>
      </c>
      <c r="I3043" t="s">
        <v>14982</v>
      </c>
      <c r="J3043" t="s">
        <v>14983</v>
      </c>
      <c r="K3043">
        <v>480</v>
      </c>
      <c r="L3043">
        <v>8640</v>
      </c>
      <c r="M3043">
        <v>11</v>
      </c>
      <c r="N3043">
        <v>11</v>
      </c>
      <c r="O3043">
        <v>12.5</v>
      </c>
      <c r="P3043">
        <v>35</v>
      </c>
      <c r="Q3043">
        <v>35</v>
      </c>
      <c r="R3043">
        <v>28</v>
      </c>
      <c r="S3043" t="s">
        <v>24</v>
      </c>
      <c r="T3043">
        <v>2</v>
      </c>
      <c r="U3043">
        <v>10</v>
      </c>
      <c r="V3043" t="str">
        <f t="shared" si="48"/>
        <v>SIM</v>
      </c>
    </row>
    <row r="3044" spans="1:22" x14ac:dyDescent="0.25">
      <c r="A3044" t="s">
        <v>14984</v>
      </c>
      <c r="B3044" t="s">
        <v>14985</v>
      </c>
      <c r="C3044" t="s">
        <v>14986</v>
      </c>
      <c r="D3044" t="s">
        <v>10532</v>
      </c>
      <c r="E3044" t="s">
        <v>10203</v>
      </c>
      <c r="F3044" t="s">
        <v>105</v>
      </c>
      <c r="G3044">
        <v>12</v>
      </c>
      <c r="H3044" s="1" t="s">
        <v>47</v>
      </c>
      <c r="I3044" t="s">
        <v>14987</v>
      </c>
      <c r="J3044" t="s">
        <v>14988</v>
      </c>
      <c r="K3044">
        <v>820</v>
      </c>
      <c r="L3044">
        <v>9840</v>
      </c>
      <c r="M3044">
        <v>11.5</v>
      </c>
      <c r="N3044">
        <v>11.5</v>
      </c>
      <c r="O3044">
        <v>24</v>
      </c>
      <c r="P3044">
        <v>49</v>
      </c>
      <c r="Q3044">
        <v>37.5</v>
      </c>
      <c r="R3044">
        <v>25.5</v>
      </c>
      <c r="S3044" t="s">
        <v>24</v>
      </c>
      <c r="T3044">
        <v>2</v>
      </c>
      <c r="U3044">
        <v>10</v>
      </c>
      <c r="V3044" t="str">
        <f t="shared" si="48"/>
        <v>SIM</v>
      </c>
    </row>
    <row r="3045" spans="1:22" x14ac:dyDescent="0.25">
      <c r="A3045" t="s">
        <v>14989</v>
      </c>
      <c r="B3045" t="s">
        <v>14990</v>
      </c>
      <c r="C3045" t="s">
        <v>14991</v>
      </c>
      <c r="D3045" t="s">
        <v>10532</v>
      </c>
      <c r="E3045" t="s">
        <v>10203</v>
      </c>
      <c r="F3045" t="s">
        <v>105</v>
      </c>
      <c r="G3045">
        <v>6</v>
      </c>
      <c r="H3045" s="1" t="s">
        <v>47</v>
      </c>
      <c r="I3045" t="s">
        <v>14992</v>
      </c>
      <c r="K3045">
        <v>260</v>
      </c>
      <c r="L3045">
        <v>1560</v>
      </c>
      <c r="M3045">
        <v>8</v>
      </c>
      <c r="N3045">
        <v>8</v>
      </c>
      <c r="O3045">
        <v>11</v>
      </c>
      <c r="P3045">
        <v>46.5</v>
      </c>
      <c r="Q3045">
        <v>31</v>
      </c>
      <c r="R3045">
        <v>25</v>
      </c>
      <c r="S3045" t="s">
        <v>24</v>
      </c>
      <c r="T3045">
        <v>2</v>
      </c>
      <c r="U3045">
        <v>10</v>
      </c>
      <c r="V3045" t="str">
        <f t="shared" si="48"/>
        <v>SIM</v>
      </c>
    </row>
    <row r="3046" spans="1:22" x14ac:dyDescent="0.25">
      <c r="A3046" t="s">
        <v>14993</v>
      </c>
      <c r="B3046" t="s">
        <v>14994</v>
      </c>
      <c r="C3046" t="s">
        <v>14995</v>
      </c>
      <c r="D3046" t="s">
        <v>10532</v>
      </c>
      <c r="E3046" t="s">
        <v>11179</v>
      </c>
      <c r="F3046" t="s">
        <v>105</v>
      </c>
      <c r="G3046">
        <v>24</v>
      </c>
      <c r="H3046" s="1" t="s">
        <v>24</v>
      </c>
      <c r="I3046" t="s">
        <v>14996</v>
      </c>
      <c r="J3046" t="s">
        <v>14997</v>
      </c>
      <c r="K3046">
        <v>520</v>
      </c>
      <c r="L3046">
        <v>12480</v>
      </c>
      <c r="M3046">
        <v>11.1</v>
      </c>
      <c r="N3046">
        <v>11.1</v>
      </c>
      <c r="O3046">
        <v>14.3</v>
      </c>
      <c r="P3046">
        <v>0</v>
      </c>
      <c r="Q3046">
        <v>0</v>
      </c>
      <c r="R3046">
        <v>0</v>
      </c>
      <c r="S3046" t="s">
        <v>24</v>
      </c>
      <c r="T3046">
        <v>2</v>
      </c>
      <c r="U3046">
        <v>15</v>
      </c>
      <c r="V3046" t="str">
        <f t="shared" si="48"/>
        <v>NÃO</v>
      </c>
    </row>
    <row r="3047" spans="1:22" x14ac:dyDescent="0.25">
      <c r="A3047" t="s">
        <v>14998</v>
      </c>
      <c r="B3047" t="s">
        <v>14999</v>
      </c>
      <c r="C3047" t="s">
        <v>15000</v>
      </c>
      <c r="D3047" t="s">
        <v>10532</v>
      </c>
      <c r="E3047" t="s">
        <v>11179</v>
      </c>
      <c r="F3047" t="s">
        <v>105</v>
      </c>
      <c r="G3047">
        <v>24</v>
      </c>
      <c r="H3047" s="1" t="s">
        <v>24</v>
      </c>
      <c r="I3047" t="s">
        <v>15001</v>
      </c>
      <c r="J3047" t="s">
        <v>15002</v>
      </c>
      <c r="K3047">
        <v>520</v>
      </c>
      <c r="L3047">
        <v>12480</v>
      </c>
      <c r="M3047">
        <v>11.1</v>
      </c>
      <c r="N3047">
        <v>11.1</v>
      </c>
      <c r="O3047">
        <v>14.3</v>
      </c>
      <c r="P3047">
        <v>0</v>
      </c>
      <c r="Q3047">
        <v>0</v>
      </c>
      <c r="R3047">
        <v>0</v>
      </c>
      <c r="S3047" t="s">
        <v>24</v>
      </c>
      <c r="T3047">
        <v>2</v>
      </c>
      <c r="U3047">
        <v>15</v>
      </c>
      <c r="V3047" t="str">
        <f t="shared" si="48"/>
        <v>NÃO</v>
      </c>
    </row>
    <row r="3048" spans="1:22" x14ac:dyDescent="0.25">
      <c r="A3048" t="s">
        <v>15003</v>
      </c>
      <c r="B3048" t="s">
        <v>15004</v>
      </c>
      <c r="C3048" t="s">
        <v>15005</v>
      </c>
      <c r="D3048" t="s">
        <v>10532</v>
      </c>
      <c r="E3048" t="s">
        <v>10203</v>
      </c>
      <c r="F3048" t="s">
        <v>105</v>
      </c>
      <c r="G3048">
        <v>12</v>
      </c>
      <c r="H3048" s="1" t="s">
        <v>47</v>
      </c>
      <c r="I3048" t="s">
        <v>15006</v>
      </c>
      <c r="K3048">
        <v>150</v>
      </c>
      <c r="L3048">
        <v>1800</v>
      </c>
      <c r="M3048">
        <v>6</v>
      </c>
      <c r="N3048">
        <v>6</v>
      </c>
      <c r="O3048">
        <v>9</v>
      </c>
      <c r="P3048">
        <v>43</v>
      </c>
      <c r="Q3048">
        <v>29.5</v>
      </c>
      <c r="R3048">
        <v>35</v>
      </c>
      <c r="S3048" t="s">
        <v>24</v>
      </c>
      <c r="T3048">
        <v>2</v>
      </c>
      <c r="U3048">
        <v>10</v>
      </c>
      <c r="V3048" t="str">
        <f t="shared" si="48"/>
        <v>SIM</v>
      </c>
    </row>
    <row r="3049" spans="1:22" x14ac:dyDescent="0.25">
      <c r="A3049" t="s">
        <v>15007</v>
      </c>
      <c r="B3049" t="s">
        <v>15008</v>
      </c>
      <c r="C3049" t="s">
        <v>15009</v>
      </c>
      <c r="D3049" t="s">
        <v>10532</v>
      </c>
      <c r="E3049" t="s">
        <v>10203</v>
      </c>
      <c r="F3049" t="s">
        <v>105</v>
      </c>
      <c r="G3049">
        <v>36</v>
      </c>
      <c r="H3049" s="1" t="s">
        <v>24</v>
      </c>
      <c r="I3049" t="s">
        <v>15010</v>
      </c>
      <c r="J3049" t="s">
        <v>15011</v>
      </c>
      <c r="K3049">
        <v>250</v>
      </c>
      <c r="L3049">
        <v>9000</v>
      </c>
      <c r="M3049">
        <v>7.5</v>
      </c>
      <c r="N3049">
        <v>5.6</v>
      </c>
      <c r="O3049">
        <v>8.6</v>
      </c>
      <c r="P3049">
        <v>48</v>
      </c>
      <c r="Q3049">
        <v>25.5</v>
      </c>
      <c r="R3049">
        <v>30.5</v>
      </c>
      <c r="S3049" t="s">
        <v>24</v>
      </c>
      <c r="T3049">
        <v>2</v>
      </c>
      <c r="U3049">
        <v>10</v>
      </c>
      <c r="V3049" t="str">
        <f t="shared" si="48"/>
        <v>NÃO</v>
      </c>
    </row>
    <row r="3050" spans="1:22" x14ac:dyDescent="0.25">
      <c r="A3050" t="s">
        <v>15012</v>
      </c>
      <c r="B3050" t="s">
        <v>15013</v>
      </c>
      <c r="C3050" t="s">
        <v>15014</v>
      </c>
      <c r="D3050" t="s">
        <v>10532</v>
      </c>
      <c r="E3050" t="s">
        <v>10203</v>
      </c>
      <c r="F3050" t="s">
        <v>105</v>
      </c>
      <c r="G3050">
        <v>6</v>
      </c>
      <c r="H3050" s="1" t="s">
        <v>47</v>
      </c>
      <c r="I3050" t="s">
        <v>15015</v>
      </c>
      <c r="K3050">
        <v>210</v>
      </c>
      <c r="L3050">
        <v>1260</v>
      </c>
      <c r="M3050">
        <v>15.3</v>
      </c>
      <c r="N3050">
        <v>10</v>
      </c>
      <c r="O3050">
        <v>3</v>
      </c>
      <c r="P3050">
        <v>49</v>
      </c>
      <c r="Q3050">
        <v>22.5</v>
      </c>
      <c r="R3050">
        <v>27.8</v>
      </c>
      <c r="S3050" t="s">
        <v>24</v>
      </c>
      <c r="T3050">
        <v>2</v>
      </c>
      <c r="U3050">
        <v>10</v>
      </c>
      <c r="V3050" t="str">
        <f t="shared" si="48"/>
        <v>SIM</v>
      </c>
    </row>
    <row r="3051" spans="1:22" x14ac:dyDescent="0.25">
      <c r="A3051" t="s">
        <v>15016</v>
      </c>
      <c r="B3051" t="s">
        <v>15017</v>
      </c>
      <c r="C3051" t="s">
        <v>1794</v>
      </c>
      <c r="D3051" t="s">
        <v>10532</v>
      </c>
      <c r="E3051" t="s">
        <v>10539</v>
      </c>
      <c r="G3051">
        <v>36</v>
      </c>
      <c r="H3051" s="1" t="s">
        <v>24</v>
      </c>
      <c r="I3051" t="s">
        <v>15018</v>
      </c>
      <c r="J3051" t="s">
        <v>15019</v>
      </c>
      <c r="K3051">
        <v>400</v>
      </c>
      <c r="L3051">
        <v>14400</v>
      </c>
      <c r="M3051">
        <v>40</v>
      </c>
      <c r="N3051">
        <v>9.5</v>
      </c>
      <c r="O3051">
        <v>14.5</v>
      </c>
      <c r="P3051">
        <v>41.5</v>
      </c>
      <c r="Q3051">
        <v>32.200000000000003</v>
      </c>
      <c r="R3051">
        <v>39</v>
      </c>
      <c r="S3051" t="s">
        <v>24</v>
      </c>
      <c r="T3051">
        <v>2</v>
      </c>
      <c r="U3051">
        <v>15</v>
      </c>
      <c r="V3051" t="str">
        <f t="shared" si="48"/>
        <v>NÃO</v>
      </c>
    </row>
    <row r="3052" spans="1:22" x14ac:dyDescent="0.25">
      <c r="A3052" t="s">
        <v>15020</v>
      </c>
      <c r="B3052" t="s">
        <v>15021</v>
      </c>
      <c r="C3052" t="s">
        <v>15022</v>
      </c>
      <c r="D3052" t="s">
        <v>10532</v>
      </c>
      <c r="E3052" t="s">
        <v>10539</v>
      </c>
      <c r="G3052">
        <v>48</v>
      </c>
      <c r="H3052" s="1" t="s">
        <v>24</v>
      </c>
      <c r="I3052" t="s">
        <v>15023</v>
      </c>
      <c r="J3052" t="s">
        <v>15024</v>
      </c>
      <c r="K3052">
        <v>440</v>
      </c>
      <c r="L3052">
        <v>21120</v>
      </c>
      <c r="M3052">
        <v>10</v>
      </c>
      <c r="N3052">
        <v>10</v>
      </c>
      <c r="O3052">
        <v>13.4</v>
      </c>
      <c r="P3052">
        <v>42.7</v>
      </c>
      <c r="Q3052">
        <v>33.4</v>
      </c>
      <c r="R3052">
        <v>46.3</v>
      </c>
      <c r="S3052" t="s">
        <v>24</v>
      </c>
      <c r="T3052">
        <v>2</v>
      </c>
      <c r="U3052">
        <v>15</v>
      </c>
      <c r="V3052" t="str">
        <f t="shared" si="48"/>
        <v>NÃO</v>
      </c>
    </row>
    <row r="3053" spans="1:22" x14ac:dyDescent="0.25">
      <c r="A3053" t="s">
        <v>15025</v>
      </c>
      <c r="B3053" t="s">
        <v>15026</v>
      </c>
      <c r="C3053" t="s">
        <v>15027</v>
      </c>
      <c r="D3053" t="s">
        <v>873</v>
      </c>
      <c r="E3053" t="s">
        <v>1474</v>
      </c>
      <c r="G3053">
        <v>1</v>
      </c>
      <c r="H3053" s="1" t="s">
        <v>24</v>
      </c>
      <c r="I3053" t="s">
        <v>15028</v>
      </c>
      <c r="J3053" t="s">
        <v>15029</v>
      </c>
      <c r="K3053">
        <v>5210</v>
      </c>
      <c r="L3053">
        <v>5211</v>
      </c>
      <c r="M3053">
        <v>52.5</v>
      </c>
      <c r="N3053">
        <v>7.5</v>
      </c>
      <c r="O3053">
        <v>23.5</v>
      </c>
      <c r="P3053">
        <v>52.5</v>
      </c>
      <c r="Q3053">
        <v>7.5</v>
      </c>
      <c r="R3053">
        <v>23.5</v>
      </c>
      <c r="S3053" t="s">
        <v>24</v>
      </c>
      <c r="T3053">
        <v>0</v>
      </c>
      <c r="U3053">
        <v>10</v>
      </c>
      <c r="V3053" t="str">
        <f t="shared" si="48"/>
        <v>NÃO</v>
      </c>
    </row>
    <row r="3054" spans="1:22" x14ac:dyDescent="0.25">
      <c r="A3054" t="s">
        <v>15030</v>
      </c>
      <c r="B3054" t="s">
        <v>15031</v>
      </c>
      <c r="C3054" t="s">
        <v>15032</v>
      </c>
      <c r="D3054" t="s">
        <v>873</v>
      </c>
      <c r="E3054" t="s">
        <v>1815</v>
      </c>
      <c r="G3054">
        <v>50</v>
      </c>
      <c r="H3054" s="1" t="s">
        <v>24</v>
      </c>
      <c r="I3054" t="s">
        <v>15033</v>
      </c>
      <c r="J3054" t="s">
        <v>15034</v>
      </c>
      <c r="K3054">
        <v>149</v>
      </c>
      <c r="L3054">
        <v>8000</v>
      </c>
      <c r="M3054">
        <v>25</v>
      </c>
      <c r="N3054">
        <v>2.5</v>
      </c>
      <c r="O3054">
        <v>9.3000000000000007</v>
      </c>
      <c r="P3054">
        <v>38.5</v>
      </c>
      <c r="Q3054">
        <v>30</v>
      </c>
      <c r="R3054">
        <v>26</v>
      </c>
      <c r="S3054" t="s">
        <v>24</v>
      </c>
      <c r="T3054">
        <v>0</v>
      </c>
      <c r="U3054">
        <v>12</v>
      </c>
      <c r="V3054" t="str">
        <f t="shared" si="48"/>
        <v>NÃO</v>
      </c>
    </row>
    <row r="3055" spans="1:22" x14ac:dyDescent="0.25">
      <c r="A3055" t="s">
        <v>15035</v>
      </c>
      <c r="B3055" t="s">
        <v>15036</v>
      </c>
      <c r="C3055" t="s">
        <v>15037</v>
      </c>
      <c r="D3055" t="s">
        <v>873</v>
      </c>
      <c r="E3055" t="s">
        <v>386</v>
      </c>
      <c r="G3055">
        <v>50</v>
      </c>
      <c r="H3055" s="1" t="s">
        <v>24</v>
      </c>
      <c r="I3055" t="s">
        <v>15038</v>
      </c>
      <c r="J3055" t="s">
        <v>15039</v>
      </c>
      <c r="K3055">
        <v>159</v>
      </c>
      <c r="L3055">
        <v>8440</v>
      </c>
      <c r="M3055">
        <v>25</v>
      </c>
      <c r="N3055">
        <v>2.5</v>
      </c>
      <c r="O3055">
        <v>9.3000000000000007</v>
      </c>
      <c r="P3055">
        <v>38.5</v>
      </c>
      <c r="Q3055">
        <v>30</v>
      </c>
      <c r="R3055">
        <v>26</v>
      </c>
      <c r="S3055" t="s">
        <v>24</v>
      </c>
      <c r="T3055">
        <v>0</v>
      </c>
      <c r="U3055">
        <v>10</v>
      </c>
      <c r="V3055" t="str">
        <f t="shared" si="48"/>
        <v>NÃO</v>
      </c>
    </row>
    <row r="3056" spans="1:22" x14ac:dyDescent="0.25">
      <c r="A3056" t="s">
        <v>15040</v>
      </c>
      <c r="B3056" t="s">
        <v>15041</v>
      </c>
      <c r="C3056" t="s">
        <v>15042</v>
      </c>
      <c r="D3056" t="s">
        <v>873</v>
      </c>
      <c r="E3056" t="s">
        <v>386</v>
      </c>
      <c r="G3056">
        <v>50</v>
      </c>
      <c r="H3056" s="1" t="s">
        <v>24</v>
      </c>
      <c r="I3056" t="s">
        <v>15043</v>
      </c>
      <c r="J3056" t="s">
        <v>15044</v>
      </c>
      <c r="K3056">
        <v>237</v>
      </c>
      <c r="L3056">
        <v>12340</v>
      </c>
      <c r="M3056">
        <v>25</v>
      </c>
      <c r="N3056">
        <v>2.5</v>
      </c>
      <c r="O3056">
        <v>9.3000000000000007</v>
      </c>
      <c r="P3056">
        <v>38.5</v>
      </c>
      <c r="Q3056">
        <v>30</v>
      </c>
      <c r="R3056">
        <v>26</v>
      </c>
      <c r="S3056" t="s">
        <v>24</v>
      </c>
      <c r="T3056">
        <v>0</v>
      </c>
      <c r="U3056">
        <v>10</v>
      </c>
      <c r="V3056" t="str">
        <f t="shared" si="48"/>
        <v>NÃO</v>
      </c>
    </row>
    <row r="3057" spans="1:22" x14ac:dyDescent="0.25">
      <c r="A3057" t="s">
        <v>15045</v>
      </c>
      <c r="B3057" t="s">
        <v>15046</v>
      </c>
      <c r="C3057" t="s">
        <v>15047</v>
      </c>
      <c r="D3057" t="s">
        <v>873</v>
      </c>
      <c r="E3057" t="s">
        <v>1474</v>
      </c>
      <c r="G3057">
        <v>1</v>
      </c>
      <c r="H3057" s="1" t="s">
        <v>24</v>
      </c>
      <c r="I3057" t="s">
        <v>15028</v>
      </c>
      <c r="J3057" t="s">
        <v>15048</v>
      </c>
      <c r="K3057">
        <v>2346</v>
      </c>
      <c r="L3057">
        <v>2356</v>
      </c>
      <c r="M3057">
        <v>26.2</v>
      </c>
      <c r="N3057">
        <v>7</v>
      </c>
      <c r="O3057">
        <v>23.7</v>
      </c>
      <c r="P3057">
        <v>26.2</v>
      </c>
      <c r="Q3057">
        <v>7</v>
      </c>
      <c r="R3057">
        <v>23.7</v>
      </c>
      <c r="S3057" t="s">
        <v>24</v>
      </c>
      <c r="T3057">
        <v>0</v>
      </c>
      <c r="U3057">
        <v>10</v>
      </c>
      <c r="V3057" t="str">
        <f t="shared" si="48"/>
        <v>NÃO</v>
      </c>
    </row>
    <row r="3058" spans="1:22" x14ac:dyDescent="0.25">
      <c r="A3058" t="s">
        <v>15049</v>
      </c>
      <c r="B3058" t="s">
        <v>15050</v>
      </c>
      <c r="C3058" t="s">
        <v>15051</v>
      </c>
      <c r="D3058" t="s">
        <v>873</v>
      </c>
      <c r="E3058" t="s">
        <v>1474</v>
      </c>
      <c r="G3058">
        <v>1</v>
      </c>
      <c r="H3058" s="1" t="s">
        <v>24</v>
      </c>
      <c r="I3058" t="s">
        <v>10820</v>
      </c>
      <c r="J3058" t="s">
        <v>15052</v>
      </c>
      <c r="K3058">
        <v>5220</v>
      </c>
      <c r="L3058">
        <v>5221</v>
      </c>
      <c r="M3058">
        <v>52.5</v>
      </c>
      <c r="N3058">
        <v>7.5</v>
      </c>
      <c r="O3058">
        <v>23.5</v>
      </c>
      <c r="P3058">
        <v>52.5</v>
      </c>
      <c r="Q3058">
        <v>7.5</v>
      </c>
      <c r="R3058">
        <v>24.3</v>
      </c>
      <c r="S3058" t="s">
        <v>24</v>
      </c>
      <c r="T3058">
        <v>0</v>
      </c>
      <c r="U3058">
        <v>10</v>
      </c>
      <c r="V3058" t="str">
        <f t="shared" si="48"/>
        <v>NÃO</v>
      </c>
    </row>
    <row r="3059" spans="1:22" x14ac:dyDescent="0.25">
      <c r="A3059" t="s">
        <v>15053</v>
      </c>
      <c r="B3059" t="s">
        <v>15054</v>
      </c>
      <c r="C3059" t="s">
        <v>15055</v>
      </c>
      <c r="D3059" t="s">
        <v>873</v>
      </c>
      <c r="E3059" t="s">
        <v>386</v>
      </c>
      <c r="G3059">
        <v>50</v>
      </c>
      <c r="H3059" s="1" t="s">
        <v>24</v>
      </c>
      <c r="I3059" t="s">
        <v>15056</v>
      </c>
      <c r="J3059" t="s">
        <v>15057</v>
      </c>
      <c r="K3059">
        <v>235</v>
      </c>
      <c r="L3059">
        <v>12240</v>
      </c>
      <c r="M3059">
        <v>25</v>
      </c>
      <c r="N3059">
        <v>2.5</v>
      </c>
      <c r="O3059">
        <v>9.3000000000000007</v>
      </c>
      <c r="P3059">
        <v>38.5</v>
      </c>
      <c r="Q3059">
        <v>30</v>
      </c>
      <c r="R3059">
        <v>26</v>
      </c>
      <c r="S3059" t="s">
        <v>24</v>
      </c>
      <c r="T3059">
        <v>0</v>
      </c>
      <c r="U3059">
        <v>10</v>
      </c>
      <c r="V3059" t="str">
        <f t="shared" si="48"/>
        <v>NÃO</v>
      </c>
    </row>
    <row r="3060" spans="1:22" x14ac:dyDescent="0.25">
      <c r="A3060" t="s">
        <v>15058</v>
      </c>
      <c r="B3060" t="s">
        <v>15059</v>
      </c>
      <c r="C3060" t="s">
        <v>15060</v>
      </c>
      <c r="D3060" t="s">
        <v>873</v>
      </c>
      <c r="E3060" t="s">
        <v>386</v>
      </c>
      <c r="G3060">
        <v>50</v>
      </c>
      <c r="H3060" s="1" t="s">
        <v>24</v>
      </c>
      <c r="I3060" t="s">
        <v>15061</v>
      </c>
      <c r="J3060" t="s">
        <v>15062</v>
      </c>
      <c r="K3060">
        <v>160</v>
      </c>
      <c r="L3060">
        <v>8490</v>
      </c>
      <c r="M3060">
        <v>25</v>
      </c>
      <c r="N3060">
        <v>2.5</v>
      </c>
      <c r="O3060">
        <v>9.3000000000000007</v>
      </c>
      <c r="P3060">
        <v>38.5</v>
      </c>
      <c r="Q3060">
        <v>30</v>
      </c>
      <c r="R3060">
        <v>26</v>
      </c>
      <c r="S3060" t="s">
        <v>24</v>
      </c>
      <c r="T3060">
        <v>0</v>
      </c>
      <c r="U3060">
        <v>10</v>
      </c>
      <c r="V3060" t="str">
        <f t="shared" si="48"/>
        <v>NÃO</v>
      </c>
    </row>
    <row r="3061" spans="1:22" x14ac:dyDescent="0.25">
      <c r="A3061" t="s">
        <v>15063</v>
      </c>
      <c r="B3061" t="s">
        <v>15064</v>
      </c>
      <c r="C3061" t="s">
        <v>15065</v>
      </c>
      <c r="D3061" t="s">
        <v>873</v>
      </c>
      <c r="E3061" t="s">
        <v>1815</v>
      </c>
      <c r="G3061">
        <v>50</v>
      </c>
      <c r="H3061" s="1" t="s">
        <v>24</v>
      </c>
      <c r="I3061" t="s">
        <v>15066</v>
      </c>
      <c r="J3061" t="s">
        <v>15067</v>
      </c>
      <c r="K3061">
        <v>150</v>
      </c>
      <c r="L3061">
        <v>8050</v>
      </c>
      <c r="M3061">
        <v>25</v>
      </c>
      <c r="N3061">
        <v>2.5</v>
      </c>
      <c r="O3061">
        <v>9.3000000000000007</v>
      </c>
      <c r="P3061">
        <v>38.5</v>
      </c>
      <c r="Q3061">
        <v>23</v>
      </c>
      <c r="R3061">
        <v>26</v>
      </c>
      <c r="S3061" t="s">
        <v>24</v>
      </c>
      <c r="T3061">
        <v>0</v>
      </c>
      <c r="U3061">
        <v>12</v>
      </c>
      <c r="V3061" t="str">
        <f t="shared" si="48"/>
        <v>NÃO</v>
      </c>
    </row>
    <row r="3062" spans="1:22" x14ac:dyDescent="0.25">
      <c r="A3062" t="s">
        <v>15068</v>
      </c>
      <c r="B3062" t="s">
        <v>15069</v>
      </c>
      <c r="C3062" t="s">
        <v>15070</v>
      </c>
      <c r="D3062" t="s">
        <v>873</v>
      </c>
      <c r="E3062" t="s">
        <v>1474</v>
      </c>
      <c r="G3062">
        <v>1</v>
      </c>
      <c r="H3062" s="1" t="s">
        <v>24</v>
      </c>
      <c r="I3062" t="s">
        <v>10048</v>
      </c>
      <c r="J3062" t="s">
        <v>15071</v>
      </c>
      <c r="K3062">
        <v>5220</v>
      </c>
      <c r="L3062">
        <v>5221</v>
      </c>
      <c r="M3062">
        <v>52.5</v>
      </c>
      <c r="N3062">
        <v>7.5</v>
      </c>
      <c r="O3062">
        <v>23.5</v>
      </c>
      <c r="P3062">
        <v>52.5</v>
      </c>
      <c r="Q3062">
        <v>7.5</v>
      </c>
      <c r="R3062">
        <v>23.5</v>
      </c>
      <c r="S3062" t="s">
        <v>24</v>
      </c>
      <c r="T3062">
        <v>0</v>
      </c>
      <c r="U3062">
        <v>10</v>
      </c>
      <c r="V3062" t="str">
        <f t="shared" si="48"/>
        <v>NÃO</v>
      </c>
    </row>
    <row r="3063" spans="1:22" x14ac:dyDescent="0.25">
      <c r="A3063" t="s">
        <v>15072</v>
      </c>
      <c r="B3063" t="s">
        <v>15073</v>
      </c>
      <c r="C3063" t="s">
        <v>15074</v>
      </c>
      <c r="D3063" t="s">
        <v>873</v>
      </c>
      <c r="E3063" t="s">
        <v>386</v>
      </c>
      <c r="G3063">
        <v>50</v>
      </c>
      <c r="H3063" s="1" t="s">
        <v>24</v>
      </c>
      <c r="I3063" t="s">
        <v>15075</v>
      </c>
      <c r="J3063" t="s">
        <v>15076</v>
      </c>
      <c r="K3063">
        <v>235</v>
      </c>
      <c r="L3063">
        <v>12240</v>
      </c>
      <c r="M3063">
        <v>25</v>
      </c>
      <c r="N3063">
        <v>2.5</v>
      </c>
      <c r="O3063">
        <v>9.3000000000000007</v>
      </c>
      <c r="P3063">
        <v>38.5</v>
      </c>
      <c r="Q3063">
        <v>30</v>
      </c>
      <c r="R3063">
        <v>26</v>
      </c>
      <c r="S3063" t="s">
        <v>24</v>
      </c>
      <c r="T3063">
        <v>0</v>
      </c>
      <c r="U3063">
        <v>10</v>
      </c>
      <c r="V3063" t="str">
        <f t="shared" si="48"/>
        <v>NÃO</v>
      </c>
    </row>
    <row r="3064" spans="1:22" x14ac:dyDescent="0.25">
      <c r="A3064" t="s">
        <v>15077</v>
      </c>
      <c r="B3064" t="s">
        <v>15078</v>
      </c>
      <c r="C3064" t="s">
        <v>15079</v>
      </c>
      <c r="D3064" t="s">
        <v>873</v>
      </c>
      <c r="E3064" t="s">
        <v>386</v>
      </c>
      <c r="G3064">
        <v>50</v>
      </c>
      <c r="H3064" s="1" t="s">
        <v>24</v>
      </c>
      <c r="I3064" t="s">
        <v>15080</v>
      </c>
      <c r="J3064" t="s">
        <v>15081</v>
      </c>
      <c r="K3064">
        <v>160</v>
      </c>
      <c r="L3064">
        <v>8490</v>
      </c>
      <c r="M3064">
        <v>25</v>
      </c>
      <c r="N3064">
        <v>2.5</v>
      </c>
      <c r="O3064">
        <v>9.3000000000000007</v>
      </c>
      <c r="P3064">
        <v>38.5</v>
      </c>
      <c r="Q3064">
        <v>30</v>
      </c>
      <c r="R3064">
        <v>26</v>
      </c>
      <c r="S3064" t="s">
        <v>24</v>
      </c>
      <c r="T3064">
        <v>0</v>
      </c>
      <c r="U3064">
        <v>10</v>
      </c>
      <c r="V3064" t="str">
        <f t="shared" si="48"/>
        <v>NÃO</v>
      </c>
    </row>
    <row r="3065" spans="1:22" x14ac:dyDescent="0.25">
      <c r="A3065" t="s">
        <v>15082</v>
      </c>
      <c r="B3065" t="s">
        <v>15083</v>
      </c>
      <c r="C3065" t="s">
        <v>15084</v>
      </c>
      <c r="D3065" t="s">
        <v>873</v>
      </c>
      <c r="E3065" t="s">
        <v>1815</v>
      </c>
      <c r="G3065">
        <v>50</v>
      </c>
      <c r="H3065" s="1" t="s">
        <v>24</v>
      </c>
      <c r="I3065" t="s">
        <v>15085</v>
      </c>
      <c r="J3065" t="s">
        <v>15086</v>
      </c>
      <c r="K3065">
        <v>150</v>
      </c>
      <c r="L3065">
        <v>8050</v>
      </c>
      <c r="M3065">
        <v>25</v>
      </c>
      <c r="N3065">
        <v>2.5</v>
      </c>
      <c r="O3065">
        <v>9.3000000000000007</v>
      </c>
      <c r="P3065">
        <v>38.5</v>
      </c>
      <c r="Q3065">
        <v>23</v>
      </c>
      <c r="R3065">
        <v>26</v>
      </c>
      <c r="S3065" t="s">
        <v>24</v>
      </c>
      <c r="T3065">
        <v>0</v>
      </c>
      <c r="U3065">
        <v>12</v>
      </c>
      <c r="V3065" t="str">
        <f t="shared" si="48"/>
        <v>NÃO</v>
      </c>
    </row>
    <row r="3066" spans="1:22" x14ac:dyDescent="0.25">
      <c r="A3066" t="s">
        <v>15087</v>
      </c>
      <c r="B3066" t="s">
        <v>15088</v>
      </c>
      <c r="C3066" t="s">
        <v>15089</v>
      </c>
      <c r="D3066" t="s">
        <v>873</v>
      </c>
      <c r="E3066" t="s">
        <v>1474</v>
      </c>
      <c r="G3066">
        <v>1</v>
      </c>
      <c r="H3066" s="1" t="s">
        <v>24</v>
      </c>
      <c r="I3066" t="s">
        <v>10066</v>
      </c>
      <c r="J3066" t="s">
        <v>15090</v>
      </c>
      <c r="K3066">
        <v>5220</v>
      </c>
      <c r="L3066">
        <v>5221</v>
      </c>
      <c r="M3066">
        <v>52.5</v>
      </c>
      <c r="N3066">
        <v>7.5</v>
      </c>
      <c r="O3066">
        <v>23.5</v>
      </c>
      <c r="P3066">
        <v>52.5</v>
      </c>
      <c r="Q3066">
        <v>7.5</v>
      </c>
      <c r="R3066">
        <v>23.5</v>
      </c>
      <c r="S3066" t="s">
        <v>24</v>
      </c>
      <c r="T3066">
        <v>0</v>
      </c>
      <c r="U3066">
        <v>10</v>
      </c>
      <c r="V3066" t="str">
        <f t="shared" si="48"/>
        <v>NÃO</v>
      </c>
    </row>
    <row r="3067" spans="1:22" x14ac:dyDescent="0.25">
      <c r="A3067" t="s">
        <v>15091</v>
      </c>
      <c r="B3067" t="s">
        <v>15092</v>
      </c>
      <c r="C3067" t="s">
        <v>15093</v>
      </c>
      <c r="D3067" t="s">
        <v>873</v>
      </c>
      <c r="E3067" t="s">
        <v>386</v>
      </c>
      <c r="G3067">
        <v>50</v>
      </c>
      <c r="H3067" s="1" t="s">
        <v>24</v>
      </c>
      <c r="I3067" t="s">
        <v>15094</v>
      </c>
      <c r="J3067" t="s">
        <v>15095</v>
      </c>
      <c r="K3067">
        <v>235</v>
      </c>
      <c r="L3067">
        <v>12240</v>
      </c>
      <c r="M3067">
        <v>25</v>
      </c>
      <c r="N3067">
        <v>2.5</v>
      </c>
      <c r="O3067">
        <v>9.3000000000000007</v>
      </c>
      <c r="P3067">
        <v>38.5</v>
      </c>
      <c r="Q3067">
        <v>30</v>
      </c>
      <c r="R3067">
        <v>26</v>
      </c>
      <c r="S3067" t="s">
        <v>24</v>
      </c>
      <c r="T3067">
        <v>0</v>
      </c>
      <c r="U3067">
        <v>10</v>
      </c>
      <c r="V3067" t="str">
        <f t="shared" si="48"/>
        <v>NÃO</v>
      </c>
    </row>
    <row r="3068" spans="1:22" x14ac:dyDescent="0.25">
      <c r="A3068" t="s">
        <v>15096</v>
      </c>
      <c r="B3068" t="s">
        <v>15097</v>
      </c>
      <c r="C3068" t="s">
        <v>15098</v>
      </c>
      <c r="D3068" t="s">
        <v>873</v>
      </c>
      <c r="E3068" t="s">
        <v>386</v>
      </c>
      <c r="G3068">
        <v>50</v>
      </c>
      <c r="H3068" s="1" t="s">
        <v>24</v>
      </c>
      <c r="I3068" t="s">
        <v>15099</v>
      </c>
      <c r="J3068" t="s">
        <v>15100</v>
      </c>
      <c r="K3068">
        <v>160</v>
      </c>
      <c r="L3068">
        <v>8490</v>
      </c>
      <c r="M3068">
        <v>25</v>
      </c>
      <c r="N3068">
        <v>2.5</v>
      </c>
      <c r="O3068">
        <v>9.3000000000000007</v>
      </c>
      <c r="P3068">
        <v>38.5</v>
      </c>
      <c r="Q3068">
        <v>30</v>
      </c>
      <c r="R3068">
        <v>26</v>
      </c>
      <c r="S3068" t="s">
        <v>24</v>
      </c>
      <c r="T3068">
        <v>0</v>
      </c>
      <c r="U3068">
        <v>10</v>
      </c>
      <c r="V3068" t="str">
        <f t="shared" si="48"/>
        <v>NÃO</v>
      </c>
    </row>
    <row r="3069" spans="1:22" x14ac:dyDescent="0.25">
      <c r="A3069" t="s">
        <v>15101</v>
      </c>
      <c r="B3069" t="s">
        <v>15102</v>
      </c>
      <c r="C3069" t="s">
        <v>15103</v>
      </c>
      <c r="D3069" t="s">
        <v>873</v>
      </c>
      <c r="E3069" t="s">
        <v>1815</v>
      </c>
      <c r="G3069">
        <v>50</v>
      </c>
      <c r="H3069" s="1" t="s">
        <v>24</v>
      </c>
      <c r="I3069" t="s">
        <v>15104</v>
      </c>
      <c r="J3069" t="s">
        <v>15105</v>
      </c>
      <c r="K3069">
        <v>150</v>
      </c>
      <c r="L3069">
        <v>8050</v>
      </c>
      <c r="M3069">
        <v>25</v>
      </c>
      <c r="N3069">
        <v>2.5</v>
      </c>
      <c r="O3069">
        <v>9.3000000000000007</v>
      </c>
      <c r="P3069">
        <v>38.5</v>
      </c>
      <c r="Q3069">
        <v>23</v>
      </c>
      <c r="R3069">
        <v>26</v>
      </c>
      <c r="S3069" t="s">
        <v>24</v>
      </c>
      <c r="T3069">
        <v>0</v>
      </c>
      <c r="U3069">
        <v>12</v>
      </c>
      <c r="V3069" t="str">
        <f t="shared" si="48"/>
        <v>NÃO</v>
      </c>
    </row>
    <row r="3070" spans="1:22" x14ac:dyDescent="0.25">
      <c r="A3070" t="s">
        <v>15106</v>
      </c>
      <c r="B3070" t="s">
        <v>15107</v>
      </c>
      <c r="C3070" t="s">
        <v>15108</v>
      </c>
      <c r="D3070" t="s">
        <v>873</v>
      </c>
      <c r="E3070" t="s">
        <v>1474</v>
      </c>
      <c r="G3070">
        <v>1</v>
      </c>
      <c r="H3070" s="1" t="s">
        <v>24</v>
      </c>
      <c r="I3070" t="s">
        <v>10043</v>
      </c>
      <c r="J3070" t="s">
        <v>15109</v>
      </c>
      <c r="K3070">
        <v>5220</v>
      </c>
      <c r="L3070">
        <v>5221</v>
      </c>
      <c r="M3070">
        <v>52.5</v>
      </c>
      <c r="N3070">
        <v>7.5</v>
      </c>
      <c r="O3070">
        <v>23.5</v>
      </c>
      <c r="P3070">
        <v>52.5</v>
      </c>
      <c r="Q3070">
        <v>7.5</v>
      </c>
      <c r="R3070">
        <v>23.5</v>
      </c>
      <c r="S3070" t="s">
        <v>24</v>
      </c>
      <c r="T3070">
        <v>0</v>
      </c>
      <c r="U3070">
        <v>10</v>
      </c>
      <c r="V3070" t="str">
        <f t="shared" si="48"/>
        <v>NÃO</v>
      </c>
    </row>
    <row r="3071" spans="1:22" x14ac:dyDescent="0.25">
      <c r="A3071" t="s">
        <v>15110</v>
      </c>
      <c r="B3071" t="s">
        <v>15111</v>
      </c>
      <c r="C3071" t="s">
        <v>15112</v>
      </c>
      <c r="D3071" t="s">
        <v>873</v>
      </c>
      <c r="E3071" t="s">
        <v>386</v>
      </c>
      <c r="G3071">
        <v>50</v>
      </c>
      <c r="H3071" s="1" t="s">
        <v>24</v>
      </c>
      <c r="I3071" t="s">
        <v>15113</v>
      </c>
      <c r="J3071" t="s">
        <v>15114</v>
      </c>
      <c r="K3071">
        <v>235</v>
      </c>
      <c r="L3071">
        <v>12340</v>
      </c>
      <c r="M3071">
        <v>25</v>
      </c>
      <c r="N3071">
        <v>2.5</v>
      </c>
      <c r="O3071">
        <v>9.3000000000000007</v>
      </c>
      <c r="P3071">
        <v>38.5</v>
      </c>
      <c r="Q3071">
        <v>30</v>
      </c>
      <c r="R3071">
        <v>26</v>
      </c>
      <c r="S3071" t="s">
        <v>24</v>
      </c>
      <c r="T3071">
        <v>0</v>
      </c>
      <c r="U3071">
        <v>10</v>
      </c>
      <c r="V3071" t="str">
        <f t="shared" si="48"/>
        <v>NÃO</v>
      </c>
    </row>
    <row r="3072" spans="1:22" x14ac:dyDescent="0.25">
      <c r="A3072" t="s">
        <v>15115</v>
      </c>
      <c r="B3072" t="s">
        <v>15116</v>
      </c>
      <c r="C3072" t="s">
        <v>15117</v>
      </c>
      <c r="D3072" t="s">
        <v>873</v>
      </c>
      <c r="E3072" t="s">
        <v>386</v>
      </c>
      <c r="G3072">
        <v>50</v>
      </c>
      <c r="H3072" s="1" t="s">
        <v>24</v>
      </c>
      <c r="I3072" t="s">
        <v>15118</v>
      </c>
      <c r="J3072" t="s">
        <v>15119</v>
      </c>
      <c r="K3072">
        <v>159</v>
      </c>
      <c r="L3072">
        <v>8440</v>
      </c>
      <c r="M3072">
        <v>25</v>
      </c>
      <c r="N3072">
        <v>2.5</v>
      </c>
      <c r="O3072">
        <v>9.3000000000000007</v>
      </c>
      <c r="P3072">
        <v>38.5</v>
      </c>
      <c r="Q3072">
        <v>30</v>
      </c>
      <c r="R3072">
        <v>26</v>
      </c>
      <c r="S3072" t="s">
        <v>24</v>
      </c>
      <c r="T3072">
        <v>0</v>
      </c>
      <c r="U3072">
        <v>10</v>
      </c>
      <c r="V3072" t="str">
        <f t="shared" si="48"/>
        <v>NÃO</v>
      </c>
    </row>
    <row r="3073" spans="1:22" x14ac:dyDescent="0.25">
      <c r="A3073" t="s">
        <v>15120</v>
      </c>
      <c r="B3073" t="s">
        <v>15121</v>
      </c>
      <c r="C3073" t="s">
        <v>15122</v>
      </c>
      <c r="D3073" t="s">
        <v>873</v>
      </c>
      <c r="E3073" t="s">
        <v>1815</v>
      </c>
      <c r="G3073">
        <v>50</v>
      </c>
      <c r="H3073" s="1" t="s">
        <v>24</v>
      </c>
      <c r="I3073" t="s">
        <v>15123</v>
      </c>
      <c r="J3073" t="s">
        <v>15124</v>
      </c>
      <c r="K3073">
        <v>79</v>
      </c>
      <c r="L3073">
        <v>5075</v>
      </c>
      <c r="M3073">
        <v>25</v>
      </c>
      <c r="N3073">
        <v>1.1000000000000001</v>
      </c>
      <c r="O3073">
        <v>9.5</v>
      </c>
      <c r="P3073">
        <v>38.5</v>
      </c>
      <c r="Q3073">
        <v>17</v>
      </c>
      <c r="R3073">
        <v>25.5</v>
      </c>
      <c r="S3073" t="s">
        <v>24</v>
      </c>
      <c r="T3073">
        <v>0</v>
      </c>
      <c r="U3073">
        <v>12</v>
      </c>
      <c r="V3073" t="str">
        <f t="shared" si="48"/>
        <v>NÃO</v>
      </c>
    </row>
    <row r="3074" spans="1:22" x14ac:dyDescent="0.25">
      <c r="A3074" t="s">
        <v>15125</v>
      </c>
      <c r="B3074" t="s">
        <v>15126</v>
      </c>
      <c r="C3074" t="s">
        <v>15127</v>
      </c>
      <c r="D3074" t="s">
        <v>873</v>
      </c>
      <c r="E3074" t="s">
        <v>1474</v>
      </c>
      <c r="G3074">
        <v>1</v>
      </c>
      <c r="H3074" s="1" t="s">
        <v>24</v>
      </c>
      <c r="I3074" t="s">
        <v>10825</v>
      </c>
      <c r="J3074" t="s">
        <v>15128</v>
      </c>
      <c r="K3074">
        <v>5220</v>
      </c>
      <c r="L3074">
        <v>5221</v>
      </c>
      <c r="M3074">
        <v>52.5</v>
      </c>
      <c r="N3074">
        <v>7.5</v>
      </c>
      <c r="O3074">
        <v>23.5</v>
      </c>
      <c r="P3074">
        <v>52.5</v>
      </c>
      <c r="Q3074">
        <v>7.5</v>
      </c>
      <c r="R3074">
        <v>23.5</v>
      </c>
      <c r="S3074" t="s">
        <v>24</v>
      </c>
      <c r="T3074">
        <v>0</v>
      </c>
      <c r="U3074">
        <v>10</v>
      </c>
      <c r="V3074" t="str">
        <f t="shared" si="48"/>
        <v>NÃO</v>
      </c>
    </row>
    <row r="3075" spans="1:22" x14ac:dyDescent="0.25">
      <c r="A3075" t="s">
        <v>15129</v>
      </c>
      <c r="B3075" t="s">
        <v>15130</v>
      </c>
      <c r="C3075" t="s">
        <v>15131</v>
      </c>
      <c r="D3075" t="s">
        <v>873</v>
      </c>
      <c r="E3075" t="s">
        <v>386</v>
      </c>
      <c r="G3075">
        <v>50</v>
      </c>
      <c r="H3075" s="1" t="s">
        <v>24</v>
      </c>
      <c r="I3075" t="s">
        <v>15132</v>
      </c>
      <c r="J3075" t="s">
        <v>15133</v>
      </c>
      <c r="K3075">
        <v>235</v>
      </c>
      <c r="L3075">
        <v>12240</v>
      </c>
      <c r="M3075">
        <v>25</v>
      </c>
      <c r="N3075">
        <v>2.5</v>
      </c>
      <c r="O3075">
        <v>9.3000000000000007</v>
      </c>
      <c r="P3075">
        <v>38.5</v>
      </c>
      <c r="Q3075">
        <v>30</v>
      </c>
      <c r="R3075">
        <v>26</v>
      </c>
      <c r="S3075" t="s">
        <v>24</v>
      </c>
      <c r="T3075">
        <v>0</v>
      </c>
      <c r="U3075">
        <v>10</v>
      </c>
      <c r="V3075" t="str">
        <f t="shared" si="48"/>
        <v>NÃO</v>
      </c>
    </row>
    <row r="3076" spans="1:22" x14ac:dyDescent="0.25">
      <c r="A3076" t="s">
        <v>15134</v>
      </c>
      <c r="B3076" t="s">
        <v>15135</v>
      </c>
      <c r="C3076" t="s">
        <v>15136</v>
      </c>
      <c r="D3076" t="s">
        <v>873</v>
      </c>
      <c r="E3076" t="s">
        <v>1815</v>
      </c>
      <c r="G3076">
        <v>50</v>
      </c>
      <c r="H3076" s="1" t="s">
        <v>24</v>
      </c>
      <c r="I3076" t="s">
        <v>15137</v>
      </c>
      <c r="J3076" t="s">
        <v>15138</v>
      </c>
      <c r="K3076">
        <v>150</v>
      </c>
      <c r="L3076">
        <v>8050</v>
      </c>
      <c r="M3076">
        <v>25</v>
      </c>
      <c r="N3076">
        <v>2.5</v>
      </c>
      <c r="O3076">
        <v>9.3000000000000007</v>
      </c>
      <c r="P3076">
        <v>38.5</v>
      </c>
      <c r="Q3076">
        <v>23</v>
      </c>
      <c r="R3076">
        <v>26</v>
      </c>
      <c r="S3076" t="s">
        <v>24</v>
      </c>
      <c r="T3076">
        <v>0</v>
      </c>
      <c r="U3076">
        <v>12</v>
      </c>
      <c r="V3076" t="str">
        <f t="shared" ref="V3076:V3139" si="49">IF(OR(S3076="S",H3076="S"),"SIM","NÃO")</f>
        <v>NÃO</v>
      </c>
    </row>
    <row r="3077" spans="1:22" x14ac:dyDescent="0.25">
      <c r="A3077" t="s">
        <v>15139</v>
      </c>
      <c r="B3077" t="s">
        <v>15140</v>
      </c>
      <c r="C3077" t="s">
        <v>15141</v>
      </c>
      <c r="D3077" t="s">
        <v>873</v>
      </c>
      <c r="E3077" t="s">
        <v>1474</v>
      </c>
      <c r="G3077">
        <v>1</v>
      </c>
      <c r="H3077" s="1" t="s">
        <v>24</v>
      </c>
      <c r="I3077" t="s">
        <v>10053</v>
      </c>
      <c r="J3077" t="s">
        <v>15142</v>
      </c>
      <c r="K3077">
        <v>5220</v>
      </c>
      <c r="L3077">
        <v>5221</v>
      </c>
      <c r="M3077">
        <v>52.5</v>
      </c>
      <c r="N3077">
        <v>7.5</v>
      </c>
      <c r="O3077">
        <v>23.5</v>
      </c>
      <c r="P3077">
        <v>52.5</v>
      </c>
      <c r="Q3077">
        <v>7.5</v>
      </c>
      <c r="R3077">
        <v>23.5</v>
      </c>
      <c r="S3077" t="s">
        <v>24</v>
      </c>
      <c r="T3077">
        <v>0</v>
      </c>
      <c r="U3077">
        <v>10</v>
      </c>
      <c r="V3077" t="str">
        <f t="shared" si="49"/>
        <v>NÃO</v>
      </c>
    </row>
    <row r="3078" spans="1:22" x14ac:dyDescent="0.25">
      <c r="A3078" t="s">
        <v>15143</v>
      </c>
      <c r="B3078" t="s">
        <v>15144</v>
      </c>
      <c r="C3078" t="s">
        <v>15145</v>
      </c>
      <c r="D3078" t="s">
        <v>873</v>
      </c>
      <c r="E3078" t="s">
        <v>1815</v>
      </c>
      <c r="G3078">
        <v>50</v>
      </c>
      <c r="H3078" s="1" t="s">
        <v>24</v>
      </c>
      <c r="I3078" t="s">
        <v>15146</v>
      </c>
      <c r="J3078" t="s">
        <v>15147</v>
      </c>
      <c r="K3078">
        <v>150</v>
      </c>
      <c r="L3078">
        <v>8050</v>
      </c>
      <c r="M3078">
        <v>25</v>
      </c>
      <c r="N3078">
        <v>2.5</v>
      </c>
      <c r="O3078">
        <v>9.3000000000000007</v>
      </c>
      <c r="P3078">
        <v>38.5</v>
      </c>
      <c r="Q3078">
        <v>23</v>
      </c>
      <c r="R3078">
        <v>26</v>
      </c>
      <c r="S3078" t="s">
        <v>24</v>
      </c>
      <c r="T3078">
        <v>0</v>
      </c>
      <c r="U3078">
        <v>12</v>
      </c>
      <c r="V3078" t="str">
        <f t="shared" si="49"/>
        <v>NÃO</v>
      </c>
    </row>
    <row r="3079" spans="1:22" x14ac:dyDescent="0.25">
      <c r="A3079" t="s">
        <v>15148</v>
      </c>
      <c r="B3079" t="s">
        <v>15149</v>
      </c>
      <c r="C3079" t="s">
        <v>15150</v>
      </c>
      <c r="D3079" t="s">
        <v>873</v>
      </c>
      <c r="E3079" t="s">
        <v>386</v>
      </c>
      <c r="G3079">
        <v>50</v>
      </c>
      <c r="H3079" s="1" t="s">
        <v>24</v>
      </c>
      <c r="I3079" t="s">
        <v>15151</v>
      </c>
      <c r="J3079" t="s">
        <v>15152</v>
      </c>
      <c r="K3079">
        <v>235</v>
      </c>
      <c r="L3079">
        <v>12240</v>
      </c>
      <c r="M3079">
        <v>25</v>
      </c>
      <c r="N3079">
        <v>2.5</v>
      </c>
      <c r="O3079">
        <v>9.3000000000000007</v>
      </c>
      <c r="P3079">
        <v>38.5</v>
      </c>
      <c r="Q3079">
        <v>30</v>
      </c>
      <c r="R3079">
        <v>26</v>
      </c>
      <c r="S3079" t="s">
        <v>24</v>
      </c>
      <c r="T3079">
        <v>0</v>
      </c>
      <c r="U3079">
        <v>10</v>
      </c>
      <c r="V3079" t="str">
        <f t="shared" si="49"/>
        <v>NÃO</v>
      </c>
    </row>
    <row r="3080" spans="1:22" x14ac:dyDescent="0.25">
      <c r="A3080" t="s">
        <v>15153</v>
      </c>
      <c r="B3080" t="s">
        <v>15154</v>
      </c>
      <c r="C3080" t="s">
        <v>15155</v>
      </c>
      <c r="D3080" t="s">
        <v>873</v>
      </c>
      <c r="E3080" t="s">
        <v>1474</v>
      </c>
      <c r="G3080">
        <v>1</v>
      </c>
      <c r="H3080" s="1" t="s">
        <v>24</v>
      </c>
      <c r="I3080" t="s">
        <v>15156</v>
      </c>
      <c r="J3080" t="s">
        <v>15157</v>
      </c>
      <c r="K3080">
        <v>5220</v>
      </c>
      <c r="L3080">
        <v>5221</v>
      </c>
      <c r="M3080">
        <v>52.5</v>
      </c>
      <c r="N3080">
        <v>7.5</v>
      </c>
      <c r="O3080">
        <v>23.5</v>
      </c>
      <c r="P3080">
        <v>52.5</v>
      </c>
      <c r="Q3080">
        <v>7.5</v>
      </c>
      <c r="R3080">
        <v>23.5</v>
      </c>
      <c r="S3080" t="s">
        <v>24</v>
      </c>
      <c r="T3080">
        <v>0</v>
      </c>
      <c r="U3080">
        <v>10</v>
      </c>
      <c r="V3080" t="str">
        <f t="shared" si="49"/>
        <v>NÃO</v>
      </c>
    </row>
    <row r="3081" spans="1:22" x14ac:dyDescent="0.25">
      <c r="A3081" t="s">
        <v>15158</v>
      </c>
      <c r="B3081" t="s">
        <v>15159</v>
      </c>
      <c r="C3081" t="s">
        <v>15160</v>
      </c>
      <c r="D3081" t="s">
        <v>873</v>
      </c>
      <c r="E3081" t="s">
        <v>1815</v>
      </c>
      <c r="G3081">
        <v>50</v>
      </c>
      <c r="H3081" s="1" t="s">
        <v>24</v>
      </c>
      <c r="I3081" t="s">
        <v>15161</v>
      </c>
      <c r="J3081" t="s">
        <v>15162</v>
      </c>
      <c r="K3081">
        <v>150</v>
      </c>
      <c r="L3081">
        <v>8050</v>
      </c>
      <c r="M3081">
        <v>25</v>
      </c>
      <c r="N3081">
        <v>2.5</v>
      </c>
      <c r="O3081">
        <v>9.3000000000000007</v>
      </c>
      <c r="P3081">
        <v>38.5</v>
      </c>
      <c r="Q3081">
        <v>23</v>
      </c>
      <c r="R3081">
        <v>26</v>
      </c>
      <c r="S3081" t="s">
        <v>24</v>
      </c>
      <c r="T3081">
        <v>0</v>
      </c>
      <c r="U3081">
        <v>12</v>
      </c>
      <c r="V3081" t="str">
        <f t="shared" si="49"/>
        <v>NÃO</v>
      </c>
    </row>
    <row r="3082" spans="1:22" x14ac:dyDescent="0.25">
      <c r="A3082" t="s">
        <v>15163</v>
      </c>
      <c r="B3082" t="s">
        <v>15164</v>
      </c>
      <c r="C3082" t="s">
        <v>15165</v>
      </c>
      <c r="D3082" t="s">
        <v>873</v>
      </c>
      <c r="E3082" t="s">
        <v>386</v>
      </c>
      <c r="G3082">
        <v>50</v>
      </c>
      <c r="H3082" s="1" t="s">
        <v>24</v>
      </c>
      <c r="I3082" t="s">
        <v>15166</v>
      </c>
      <c r="J3082" t="s">
        <v>15167</v>
      </c>
      <c r="K3082">
        <v>235</v>
      </c>
      <c r="L3082">
        <v>12240</v>
      </c>
      <c r="M3082">
        <v>25</v>
      </c>
      <c r="N3082">
        <v>2.5</v>
      </c>
      <c r="O3082">
        <v>9.3000000000000007</v>
      </c>
      <c r="P3082">
        <v>38.5</v>
      </c>
      <c r="Q3082">
        <v>30</v>
      </c>
      <c r="R3082">
        <v>26</v>
      </c>
      <c r="S3082" t="s">
        <v>24</v>
      </c>
      <c r="T3082">
        <v>0</v>
      </c>
      <c r="U3082">
        <v>10</v>
      </c>
      <c r="V3082" t="str">
        <f t="shared" si="49"/>
        <v>NÃO</v>
      </c>
    </row>
    <row r="3083" spans="1:22" x14ac:dyDescent="0.25">
      <c r="A3083" t="s">
        <v>15168</v>
      </c>
      <c r="B3083" t="s">
        <v>15169</v>
      </c>
      <c r="C3083" t="s">
        <v>15170</v>
      </c>
      <c r="D3083" t="s">
        <v>873</v>
      </c>
      <c r="E3083" t="s">
        <v>386</v>
      </c>
      <c r="G3083">
        <v>50</v>
      </c>
      <c r="H3083" s="1" t="s">
        <v>24</v>
      </c>
      <c r="I3083" t="s">
        <v>15171</v>
      </c>
      <c r="J3083" t="s">
        <v>15172</v>
      </c>
      <c r="K3083">
        <v>160</v>
      </c>
      <c r="L3083">
        <v>8490</v>
      </c>
      <c r="M3083">
        <v>25</v>
      </c>
      <c r="N3083">
        <v>2.5</v>
      </c>
      <c r="O3083">
        <v>9.3000000000000007</v>
      </c>
      <c r="P3083">
        <v>38.5</v>
      </c>
      <c r="Q3083">
        <v>30</v>
      </c>
      <c r="R3083">
        <v>26</v>
      </c>
      <c r="S3083" t="s">
        <v>24</v>
      </c>
      <c r="T3083">
        <v>0</v>
      </c>
      <c r="U3083">
        <v>10</v>
      </c>
      <c r="V3083" t="str">
        <f t="shared" si="49"/>
        <v>NÃO</v>
      </c>
    </row>
    <row r="3084" spans="1:22" x14ac:dyDescent="0.25">
      <c r="A3084" t="s">
        <v>15173</v>
      </c>
      <c r="B3084" t="s">
        <v>15174</v>
      </c>
      <c r="C3084" t="s">
        <v>15175</v>
      </c>
      <c r="D3084" t="s">
        <v>873</v>
      </c>
      <c r="E3084" t="s">
        <v>1474</v>
      </c>
      <c r="G3084">
        <v>1</v>
      </c>
      <c r="H3084" s="1" t="s">
        <v>24</v>
      </c>
      <c r="I3084" t="s">
        <v>15176</v>
      </c>
      <c r="J3084" t="s">
        <v>15177</v>
      </c>
      <c r="K3084">
        <v>5220</v>
      </c>
      <c r="L3084">
        <v>5221</v>
      </c>
      <c r="M3084">
        <v>52.5</v>
      </c>
      <c r="N3084">
        <v>7.5</v>
      </c>
      <c r="O3084">
        <v>23.5</v>
      </c>
      <c r="P3084">
        <v>52.5</v>
      </c>
      <c r="Q3084">
        <v>7.5</v>
      </c>
      <c r="R3084">
        <v>23.5</v>
      </c>
      <c r="S3084" t="s">
        <v>24</v>
      </c>
      <c r="T3084">
        <v>0</v>
      </c>
      <c r="U3084">
        <v>10</v>
      </c>
      <c r="V3084" t="str">
        <f t="shared" si="49"/>
        <v>NÃO</v>
      </c>
    </row>
    <row r="3085" spans="1:22" x14ac:dyDescent="0.25">
      <c r="A3085" t="s">
        <v>15178</v>
      </c>
      <c r="B3085" t="s">
        <v>15179</v>
      </c>
      <c r="C3085" t="s">
        <v>15180</v>
      </c>
      <c r="D3085" t="s">
        <v>873</v>
      </c>
      <c r="E3085" t="s">
        <v>1815</v>
      </c>
      <c r="G3085">
        <v>50</v>
      </c>
      <c r="H3085" s="1" t="s">
        <v>24</v>
      </c>
      <c r="I3085" t="s">
        <v>15181</v>
      </c>
      <c r="J3085" t="s">
        <v>15182</v>
      </c>
      <c r="K3085">
        <v>150</v>
      </c>
      <c r="L3085">
        <v>8050</v>
      </c>
      <c r="M3085">
        <v>25</v>
      </c>
      <c r="N3085">
        <v>2.5</v>
      </c>
      <c r="O3085">
        <v>9.3000000000000007</v>
      </c>
      <c r="P3085">
        <v>38.5</v>
      </c>
      <c r="Q3085">
        <v>23</v>
      </c>
      <c r="R3085">
        <v>26</v>
      </c>
      <c r="S3085" t="s">
        <v>24</v>
      </c>
      <c r="T3085">
        <v>0</v>
      </c>
      <c r="U3085">
        <v>12</v>
      </c>
      <c r="V3085" t="str">
        <f t="shared" si="49"/>
        <v>NÃO</v>
      </c>
    </row>
    <row r="3086" spans="1:22" x14ac:dyDescent="0.25">
      <c r="A3086" t="s">
        <v>15183</v>
      </c>
      <c r="B3086" t="s">
        <v>15184</v>
      </c>
      <c r="C3086" t="s">
        <v>15185</v>
      </c>
      <c r="D3086" t="s">
        <v>873</v>
      </c>
      <c r="E3086" t="s">
        <v>386</v>
      </c>
      <c r="G3086">
        <v>50</v>
      </c>
      <c r="H3086" s="1" t="s">
        <v>24</v>
      </c>
      <c r="I3086" t="s">
        <v>15186</v>
      </c>
      <c r="J3086" t="s">
        <v>15187</v>
      </c>
      <c r="K3086">
        <v>235</v>
      </c>
      <c r="L3086">
        <v>12240</v>
      </c>
      <c r="M3086">
        <v>25</v>
      </c>
      <c r="N3086">
        <v>2.5</v>
      </c>
      <c r="O3086">
        <v>9.3000000000000007</v>
      </c>
      <c r="P3086">
        <v>38.5</v>
      </c>
      <c r="Q3086">
        <v>30</v>
      </c>
      <c r="R3086">
        <v>26</v>
      </c>
      <c r="S3086" t="s">
        <v>24</v>
      </c>
      <c r="T3086">
        <v>0</v>
      </c>
      <c r="U3086">
        <v>10</v>
      </c>
      <c r="V3086" t="str">
        <f t="shared" si="49"/>
        <v>NÃO</v>
      </c>
    </row>
    <row r="3087" spans="1:22" x14ac:dyDescent="0.25">
      <c r="A3087" t="s">
        <v>15188</v>
      </c>
      <c r="B3087" t="s">
        <v>15189</v>
      </c>
      <c r="C3087" t="s">
        <v>15190</v>
      </c>
      <c r="D3087" t="s">
        <v>873</v>
      </c>
      <c r="E3087" t="s">
        <v>386</v>
      </c>
      <c r="G3087">
        <v>50</v>
      </c>
      <c r="H3087" s="1" t="s">
        <v>24</v>
      </c>
      <c r="I3087" t="s">
        <v>15191</v>
      </c>
      <c r="J3087" t="s">
        <v>15192</v>
      </c>
      <c r="K3087">
        <v>160</v>
      </c>
      <c r="L3087">
        <v>8490</v>
      </c>
      <c r="M3087">
        <v>25</v>
      </c>
      <c r="N3087">
        <v>2.5</v>
      </c>
      <c r="O3087">
        <v>9.3000000000000007</v>
      </c>
      <c r="P3087">
        <v>38.5</v>
      </c>
      <c r="Q3087">
        <v>30</v>
      </c>
      <c r="R3087">
        <v>26</v>
      </c>
      <c r="S3087" t="s">
        <v>24</v>
      </c>
      <c r="T3087">
        <v>0</v>
      </c>
      <c r="U3087">
        <v>10</v>
      </c>
      <c r="V3087" t="str">
        <f t="shared" si="49"/>
        <v>NÃO</v>
      </c>
    </row>
    <row r="3088" spans="1:22" x14ac:dyDescent="0.25">
      <c r="A3088" t="s">
        <v>15193</v>
      </c>
      <c r="B3088" t="s">
        <v>15194</v>
      </c>
      <c r="C3088" t="s">
        <v>15195</v>
      </c>
      <c r="D3088" t="s">
        <v>873</v>
      </c>
      <c r="E3088" t="s">
        <v>746</v>
      </c>
      <c r="G3088">
        <v>30</v>
      </c>
      <c r="H3088" s="1" t="s">
        <v>24</v>
      </c>
      <c r="I3088" t="s">
        <v>15196</v>
      </c>
      <c r="J3088" t="s">
        <v>17520</v>
      </c>
      <c r="K3088">
        <v>105</v>
      </c>
      <c r="L3088">
        <v>3150</v>
      </c>
      <c r="M3088">
        <v>37</v>
      </c>
      <c r="N3088">
        <v>6</v>
      </c>
      <c r="O3088">
        <v>1.4</v>
      </c>
      <c r="P3088">
        <v>38.5</v>
      </c>
      <c r="Q3088">
        <v>25.5</v>
      </c>
      <c r="R3088">
        <v>11.5</v>
      </c>
      <c r="S3088" t="s">
        <v>24</v>
      </c>
      <c r="T3088">
        <v>0</v>
      </c>
      <c r="U3088">
        <v>12</v>
      </c>
      <c r="V3088" t="str">
        <f t="shared" si="49"/>
        <v>NÃO</v>
      </c>
    </row>
    <row r="3089" spans="1:22" x14ac:dyDescent="0.25">
      <c r="A3089" t="s">
        <v>15197</v>
      </c>
      <c r="B3089" t="s">
        <v>15198</v>
      </c>
      <c r="C3089" t="s">
        <v>15199</v>
      </c>
      <c r="D3089" t="s">
        <v>873</v>
      </c>
      <c r="E3089" t="s">
        <v>746</v>
      </c>
      <c r="G3089">
        <v>30</v>
      </c>
      <c r="H3089" s="1" t="s">
        <v>24</v>
      </c>
      <c r="I3089" t="s">
        <v>15200</v>
      </c>
      <c r="J3089" t="s">
        <v>17506</v>
      </c>
      <c r="K3089">
        <v>105</v>
      </c>
      <c r="L3089">
        <v>3150</v>
      </c>
      <c r="M3089">
        <v>37</v>
      </c>
      <c r="N3089">
        <v>6</v>
      </c>
      <c r="O3089">
        <v>1.4</v>
      </c>
      <c r="P3089">
        <v>38.5</v>
      </c>
      <c r="Q3089">
        <v>25.5</v>
      </c>
      <c r="R3089">
        <v>11.5</v>
      </c>
      <c r="S3089" t="s">
        <v>24</v>
      </c>
      <c r="T3089">
        <v>0</v>
      </c>
      <c r="U3089">
        <v>12</v>
      </c>
      <c r="V3089" t="str">
        <f t="shared" si="49"/>
        <v>NÃO</v>
      </c>
    </row>
    <row r="3090" spans="1:22" x14ac:dyDescent="0.25">
      <c r="A3090" t="s">
        <v>15201</v>
      </c>
      <c r="B3090" t="s">
        <v>15202</v>
      </c>
      <c r="C3090" t="s">
        <v>15203</v>
      </c>
      <c r="D3090" t="s">
        <v>873</v>
      </c>
      <c r="E3090" t="s">
        <v>746</v>
      </c>
      <c r="G3090">
        <v>30</v>
      </c>
      <c r="H3090" s="1" t="s">
        <v>24</v>
      </c>
      <c r="I3090" t="s">
        <v>15204</v>
      </c>
      <c r="J3090" t="s">
        <v>17507</v>
      </c>
      <c r="K3090">
        <v>85</v>
      </c>
      <c r="L3090">
        <v>2550</v>
      </c>
      <c r="M3090">
        <v>37</v>
      </c>
      <c r="N3090">
        <v>6</v>
      </c>
      <c r="O3090">
        <v>1.4</v>
      </c>
      <c r="P3090">
        <v>38.5</v>
      </c>
      <c r="Q3090">
        <v>25.5</v>
      </c>
      <c r="R3090">
        <v>11.5</v>
      </c>
      <c r="S3090" t="s">
        <v>24</v>
      </c>
      <c r="T3090">
        <v>0</v>
      </c>
      <c r="U3090">
        <v>12</v>
      </c>
      <c r="V3090" t="str">
        <f t="shared" si="49"/>
        <v>NÃO</v>
      </c>
    </row>
    <row r="3091" spans="1:22" x14ac:dyDescent="0.25">
      <c r="A3091" t="s">
        <v>15205</v>
      </c>
      <c r="B3091" t="s">
        <v>15206</v>
      </c>
      <c r="C3091" t="s">
        <v>15207</v>
      </c>
      <c r="D3091" t="s">
        <v>873</v>
      </c>
      <c r="E3091" t="s">
        <v>746</v>
      </c>
      <c r="G3091">
        <v>30</v>
      </c>
      <c r="H3091" s="1" t="s">
        <v>24</v>
      </c>
      <c r="I3091" t="s">
        <v>15208</v>
      </c>
      <c r="J3091" t="s">
        <v>17468</v>
      </c>
      <c r="K3091">
        <v>55</v>
      </c>
      <c r="L3091">
        <v>1650</v>
      </c>
      <c r="M3091">
        <v>37</v>
      </c>
      <c r="N3091">
        <v>6</v>
      </c>
      <c r="O3091">
        <v>1.4</v>
      </c>
      <c r="P3091">
        <v>38.5</v>
      </c>
      <c r="Q3091">
        <v>25.5</v>
      </c>
      <c r="R3091">
        <v>11.5</v>
      </c>
      <c r="S3091" t="s">
        <v>24</v>
      </c>
      <c r="T3091">
        <v>0</v>
      </c>
      <c r="U3091">
        <v>12</v>
      </c>
      <c r="V3091" t="str">
        <f t="shared" si="49"/>
        <v>NÃO</v>
      </c>
    </row>
    <row r="3092" spans="1:22" x14ac:dyDescent="0.25">
      <c r="A3092" t="s">
        <v>15209</v>
      </c>
      <c r="B3092" t="s">
        <v>15210</v>
      </c>
      <c r="C3092" t="s">
        <v>15211</v>
      </c>
      <c r="D3092" t="s">
        <v>873</v>
      </c>
      <c r="E3092" t="s">
        <v>746</v>
      </c>
      <c r="G3092">
        <v>30</v>
      </c>
      <c r="H3092" s="1" t="s">
        <v>24</v>
      </c>
      <c r="I3092" t="s">
        <v>15212</v>
      </c>
      <c r="K3092">
        <v>45</v>
      </c>
      <c r="L3092">
        <v>1350</v>
      </c>
      <c r="M3092">
        <v>37</v>
      </c>
      <c r="N3092">
        <v>6</v>
      </c>
      <c r="O3092">
        <v>1.4</v>
      </c>
      <c r="P3092">
        <v>38.5</v>
      </c>
      <c r="Q3092">
        <v>25.5</v>
      </c>
      <c r="R3092">
        <v>11.5</v>
      </c>
      <c r="S3092" t="s">
        <v>24</v>
      </c>
      <c r="T3092">
        <v>0</v>
      </c>
      <c r="U3092">
        <v>12</v>
      </c>
      <c r="V3092" t="str">
        <f t="shared" si="49"/>
        <v>NÃO</v>
      </c>
    </row>
    <row r="3093" spans="1:22" x14ac:dyDescent="0.25">
      <c r="A3093" t="s">
        <v>15213</v>
      </c>
      <c r="B3093" t="s">
        <v>15214</v>
      </c>
      <c r="C3093" t="s">
        <v>15215</v>
      </c>
      <c r="D3093" t="s">
        <v>873</v>
      </c>
      <c r="E3093" t="s">
        <v>746</v>
      </c>
      <c r="G3093">
        <v>30</v>
      </c>
      <c r="H3093" s="1" t="s">
        <v>24</v>
      </c>
      <c r="I3093" t="s">
        <v>15216</v>
      </c>
      <c r="J3093" t="s">
        <v>17521</v>
      </c>
      <c r="K3093">
        <v>30</v>
      </c>
      <c r="L3093">
        <v>900</v>
      </c>
      <c r="M3093">
        <v>18</v>
      </c>
      <c r="N3093">
        <v>6</v>
      </c>
      <c r="O3093">
        <v>1.4</v>
      </c>
      <c r="P3093">
        <v>38.5</v>
      </c>
      <c r="Q3093">
        <v>25.5</v>
      </c>
      <c r="R3093">
        <v>11.5</v>
      </c>
      <c r="S3093" t="s">
        <v>24</v>
      </c>
      <c r="T3093">
        <v>0</v>
      </c>
      <c r="U3093">
        <v>12</v>
      </c>
      <c r="V3093" t="str">
        <f t="shared" si="49"/>
        <v>NÃO</v>
      </c>
    </row>
    <row r="3094" spans="1:22" x14ac:dyDescent="0.25">
      <c r="A3094" t="s">
        <v>15217</v>
      </c>
      <c r="B3094" t="s">
        <v>15218</v>
      </c>
      <c r="C3094" t="s">
        <v>15219</v>
      </c>
      <c r="D3094" t="s">
        <v>68</v>
      </c>
      <c r="E3094" t="s">
        <v>62</v>
      </c>
      <c r="G3094">
        <v>24</v>
      </c>
      <c r="H3094" s="1" t="s">
        <v>24</v>
      </c>
      <c r="I3094" t="s">
        <v>15220</v>
      </c>
      <c r="J3094" t="s">
        <v>15221</v>
      </c>
      <c r="K3094">
        <v>96</v>
      </c>
      <c r="L3094">
        <v>2304</v>
      </c>
      <c r="M3094">
        <v>20.8</v>
      </c>
      <c r="N3094">
        <v>8.6999999999999993</v>
      </c>
      <c r="O3094">
        <v>9.9</v>
      </c>
      <c r="P3094">
        <v>0</v>
      </c>
      <c r="Q3094">
        <v>0</v>
      </c>
      <c r="R3094">
        <v>0</v>
      </c>
      <c r="S3094" t="s">
        <v>24</v>
      </c>
      <c r="T3094">
        <v>0</v>
      </c>
      <c r="U3094">
        <v>10</v>
      </c>
      <c r="V3094" t="str">
        <f t="shared" si="49"/>
        <v>NÃO</v>
      </c>
    </row>
    <row r="3095" spans="1:22" x14ac:dyDescent="0.25">
      <c r="A3095" t="s">
        <v>15222</v>
      </c>
      <c r="B3095" t="s">
        <v>15223</v>
      </c>
      <c r="C3095" t="s">
        <v>15224</v>
      </c>
      <c r="D3095" t="s">
        <v>68</v>
      </c>
      <c r="E3095" t="s">
        <v>62</v>
      </c>
      <c r="G3095">
        <v>12</v>
      </c>
      <c r="H3095" s="1" t="s">
        <v>24</v>
      </c>
      <c r="I3095" t="s">
        <v>17469</v>
      </c>
      <c r="J3095" t="s">
        <v>17470</v>
      </c>
      <c r="K3095">
        <v>174</v>
      </c>
      <c r="L3095">
        <v>2148</v>
      </c>
      <c r="M3095">
        <v>27.7</v>
      </c>
      <c r="N3095">
        <v>11.5</v>
      </c>
      <c r="O3095">
        <v>13.2</v>
      </c>
      <c r="P3095">
        <v>0</v>
      </c>
      <c r="Q3095">
        <v>0</v>
      </c>
      <c r="R3095">
        <v>0</v>
      </c>
      <c r="S3095" t="s">
        <v>24</v>
      </c>
      <c r="T3095">
        <v>0</v>
      </c>
      <c r="U3095">
        <v>10</v>
      </c>
      <c r="V3095" t="str">
        <f t="shared" si="49"/>
        <v>NÃO</v>
      </c>
    </row>
    <row r="3096" spans="1:22" x14ac:dyDescent="0.25">
      <c r="A3096" t="s">
        <v>15227</v>
      </c>
      <c r="B3096" t="s">
        <v>15228</v>
      </c>
      <c r="C3096" t="s">
        <v>15229</v>
      </c>
      <c r="D3096" t="s">
        <v>68</v>
      </c>
      <c r="E3096" t="s">
        <v>62</v>
      </c>
      <c r="G3096">
        <v>6</v>
      </c>
      <c r="H3096" s="1" t="s">
        <v>24</v>
      </c>
      <c r="I3096" t="s">
        <v>15230</v>
      </c>
      <c r="J3096" t="s">
        <v>15231</v>
      </c>
      <c r="K3096">
        <v>311</v>
      </c>
      <c r="L3096">
        <v>1866</v>
      </c>
      <c r="M3096">
        <v>34.5</v>
      </c>
      <c r="N3096">
        <v>14.5</v>
      </c>
      <c r="O3096">
        <v>16.5</v>
      </c>
      <c r="P3096">
        <v>0</v>
      </c>
      <c r="Q3096">
        <v>0</v>
      </c>
      <c r="R3096">
        <v>0</v>
      </c>
      <c r="S3096" t="s">
        <v>24</v>
      </c>
      <c r="T3096">
        <v>0</v>
      </c>
      <c r="U3096">
        <v>10</v>
      </c>
      <c r="V3096" t="str">
        <f t="shared" si="49"/>
        <v>NÃO</v>
      </c>
    </row>
    <row r="3097" spans="1:22" x14ac:dyDescent="0.25">
      <c r="A3097" t="s">
        <v>15232</v>
      </c>
      <c r="B3097" t="s">
        <v>15233</v>
      </c>
      <c r="C3097" t="s">
        <v>15234</v>
      </c>
      <c r="D3097" t="s">
        <v>68</v>
      </c>
      <c r="E3097" t="s">
        <v>62</v>
      </c>
      <c r="G3097">
        <v>24</v>
      </c>
      <c r="H3097" s="1" t="s">
        <v>24</v>
      </c>
      <c r="I3097" t="s">
        <v>15235</v>
      </c>
      <c r="J3097" t="s">
        <v>15236</v>
      </c>
      <c r="K3097">
        <v>96</v>
      </c>
      <c r="L3097">
        <v>2304</v>
      </c>
      <c r="M3097">
        <v>20.8</v>
      </c>
      <c r="N3097">
        <v>8.6999999999999993</v>
      </c>
      <c r="O3097">
        <v>9.9</v>
      </c>
      <c r="P3097">
        <v>0</v>
      </c>
      <c r="Q3097">
        <v>0</v>
      </c>
      <c r="R3097">
        <v>0</v>
      </c>
      <c r="S3097" t="s">
        <v>24</v>
      </c>
      <c r="T3097">
        <v>0</v>
      </c>
      <c r="U3097">
        <v>10</v>
      </c>
      <c r="V3097" t="str">
        <f t="shared" si="49"/>
        <v>NÃO</v>
      </c>
    </row>
    <row r="3098" spans="1:22" x14ac:dyDescent="0.25">
      <c r="A3098" t="s">
        <v>15237</v>
      </c>
      <c r="B3098" t="s">
        <v>15238</v>
      </c>
      <c r="C3098" t="s">
        <v>15239</v>
      </c>
      <c r="D3098" t="s">
        <v>68</v>
      </c>
      <c r="E3098" t="s">
        <v>62</v>
      </c>
      <c r="G3098">
        <v>12</v>
      </c>
      <c r="H3098" s="1" t="s">
        <v>24</v>
      </c>
      <c r="I3098" t="s">
        <v>15240</v>
      </c>
      <c r="J3098" t="s">
        <v>15241</v>
      </c>
      <c r="K3098">
        <v>174</v>
      </c>
      <c r="L3098">
        <v>2148</v>
      </c>
      <c r="M3098">
        <v>27.7</v>
      </c>
      <c r="N3098">
        <v>11.5</v>
      </c>
      <c r="O3098">
        <v>13.2</v>
      </c>
      <c r="P3098">
        <v>0</v>
      </c>
      <c r="Q3098">
        <v>0</v>
      </c>
      <c r="R3098">
        <v>0</v>
      </c>
      <c r="S3098" t="s">
        <v>24</v>
      </c>
      <c r="T3098">
        <v>0</v>
      </c>
      <c r="U3098">
        <v>10</v>
      </c>
      <c r="V3098" t="str">
        <f t="shared" si="49"/>
        <v>NÃO</v>
      </c>
    </row>
    <row r="3099" spans="1:22" x14ac:dyDescent="0.25">
      <c r="A3099" t="s">
        <v>15242</v>
      </c>
      <c r="B3099" t="s">
        <v>15243</v>
      </c>
      <c r="C3099" t="s">
        <v>15244</v>
      </c>
      <c r="D3099" t="s">
        <v>68</v>
      </c>
      <c r="E3099" t="s">
        <v>62</v>
      </c>
      <c r="G3099">
        <v>6</v>
      </c>
      <c r="H3099" s="1" t="s">
        <v>24</v>
      </c>
      <c r="I3099" t="s">
        <v>15245</v>
      </c>
      <c r="J3099" t="s">
        <v>15246</v>
      </c>
      <c r="K3099">
        <v>311</v>
      </c>
      <c r="L3099">
        <v>1866</v>
      </c>
      <c r="M3099">
        <v>34.5</v>
      </c>
      <c r="N3099">
        <v>14.5</v>
      </c>
      <c r="O3099">
        <v>16.5</v>
      </c>
      <c r="P3099">
        <v>0</v>
      </c>
      <c r="Q3099">
        <v>0</v>
      </c>
      <c r="R3099">
        <v>0</v>
      </c>
      <c r="S3099" t="s">
        <v>24</v>
      </c>
      <c r="T3099">
        <v>0</v>
      </c>
      <c r="U3099">
        <v>10</v>
      </c>
      <c r="V3099" t="str">
        <f t="shared" si="49"/>
        <v>NÃO</v>
      </c>
    </row>
    <row r="3100" spans="1:22" x14ac:dyDescent="0.25">
      <c r="A3100" t="s">
        <v>15247</v>
      </c>
      <c r="B3100" t="s">
        <v>15248</v>
      </c>
      <c r="C3100" t="s">
        <v>15249</v>
      </c>
      <c r="D3100" t="s">
        <v>68</v>
      </c>
      <c r="E3100" t="s">
        <v>62</v>
      </c>
      <c r="G3100">
        <v>24</v>
      </c>
      <c r="H3100" s="1" t="s">
        <v>24</v>
      </c>
      <c r="I3100" t="s">
        <v>15250</v>
      </c>
      <c r="J3100" t="s">
        <v>15251</v>
      </c>
      <c r="K3100">
        <v>960</v>
      </c>
      <c r="L3100">
        <v>2304</v>
      </c>
      <c r="M3100">
        <v>20.8</v>
      </c>
      <c r="N3100">
        <v>8.6999999999999993</v>
      </c>
      <c r="O3100">
        <v>9.9</v>
      </c>
      <c r="P3100">
        <v>0</v>
      </c>
      <c r="Q3100">
        <v>0</v>
      </c>
      <c r="R3100">
        <v>0</v>
      </c>
      <c r="S3100" t="s">
        <v>24</v>
      </c>
      <c r="T3100">
        <v>0</v>
      </c>
      <c r="U3100">
        <v>10</v>
      </c>
      <c r="V3100" t="str">
        <f t="shared" si="49"/>
        <v>NÃO</v>
      </c>
    </row>
    <row r="3101" spans="1:22" x14ac:dyDescent="0.25">
      <c r="A3101" t="s">
        <v>15252</v>
      </c>
      <c r="B3101" t="s">
        <v>15253</v>
      </c>
      <c r="C3101" t="s">
        <v>15254</v>
      </c>
      <c r="D3101" t="s">
        <v>68</v>
      </c>
      <c r="E3101" t="s">
        <v>62</v>
      </c>
      <c r="G3101">
        <v>12</v>
      </c>
      <c r="H3101" s="1" t="s">
        <v>24</v>
      </c>
      <c r="I3101" t="s">
        <v>15225</v>
      </c>
      <c r="J3101" t="s">
        <v>15226</v>
      </c>
      <c r="K3101">
        <v>174</v>
      </c>
      <c r="L3101">
        <v>2148</v>
      </c>
      <c r="M3101">
        <v>27.7</v>
      </c>
      <c r="N3101">
        <v>11.5</v>
      </c>
      <c r="O3101">
        <v>13.2</v>
      </c>
      <c r="P3101">
        <v>0</v>
      </c>
      <c r="Q3101">
        <v>0</v>
      </c>
      <c r="R3101">
        <v>0</v>
      </c>
      <c r="S3101" t="s">
        <v>24</v>
      </c>
      <c r="T3101">
        <v>0</v>
      </c>
      <c r="U3101">
        <v>10</v>
      </c>
      <c r="V3101" t="str">
        <f t="shared" si="49"/>
        <v>NÃO</v>
      </c>
    </row>
    <row r="3102" spans="1:22" x14ac:dyDescent="0.25">
      <c r="A3102" t="s">
        <v>15255</v>
      </c>
      <c r="B3102" t="s">
        <v>15256</v>
      </c>
      <c r="C3102" t="s">
        <v>15257</v>
      </c>
      <c r="D3102" t="s">
        <v>68</v>
      </c>
      <c r="E3102" t="s">
        <v>62</v>
      </c>
      <c r="G3102">
        <v>6</v>
      </c>
      <c r="H3102" s="1" t="s">
        <v>24</v>
      </c>
      <c r="I3102" t="s">
        <v>15258</v>
      </c>
      <c r="J3102" t="s">
        <v>15259</v>
      </c>
      <c r="K3102">
        <v>311</v>
      </c>
      <c r="L3102">
        <v>1866</v>
      </c>
      <c r="M3102">
        <v>34.5</v>
      </c>
      <c r="N3102">
        <v>14.5</v>
      </c>
      <c r="O3102">
        <v>16.5</v>
      </c>
      <c r="P3102">
        <v>0</v>
      </c>
      <c r="Q3102">
        <v>0</v>
      </c>
      <c r="R3102">
        <v>0</v>
      </c>
      <c r="S3102" t="s">
        <v>24</v>
      </c>
      <c r="T3102">
        <v>0</v>
      </c>
      <c r="U3102">
        <v>10</v>
      </c>
      <c r="V3102" t="str">
        <f t="shared" si="49"/>
        <v>NÃO</v>
      </c>
    </row>
    <row r="3103" spans="1:22" x14ac:dyDescent="0.25">
      <c r="A3103" t="s">
        <v>15260</v>
      </c>
      <c r="B3103" t="s">
        <v>15261</v>
      </c>
      <c r="C3103" t="s">
        <v>15262</v>
      </c>
      <c r="D3103" t="s">
        <v>51</v>
      </c>
      <c r="E3103" t="s">
        <v>62</v>
      </c>
      <c r="G3103">
        <v>1</v>
      </c>
      <c r="H3103" s="1" t="s">
        <v>24</v>
      </c>
      <c r="I3103" t="s">
        <v>15263</v>
      </c>
      <c r="J3103" t="s">
        <v>15264</v>
      </c>
      <c r="K3103">
        <v>260</v>
      </c>
      <c r="L3103">
        <v>6700</v>
      </c>
      <c r="M3103">
        <v>27.5</v>
      </c>
      <c r="N3103">
        <v>15.5</v>
      </c>
      <c r="O3103">
        <v>7</v>
      </c>
      <c r="P3103">
        <v>26.5</v>
      </c>
      <c r="Q3103">
        <v>17.5</v>
      </c>
      <c r="R3103">
        <v>30.5</v>
      </c>
      <c r="S3103" t="s">
        <v>24</v>
      </c>
      <c r="T3103">
        <v>0</v>
      </c>
      <c r="U3103">
        <v>10</v>
      </c>
      <c r="V3103" t="str">
        <f t="shared" si="49"/>
        <v>NÃO</v>
      </c>
    </row>
    <row r="3104" spans="1:22" x14ac:dyDescent="0.25">
      <c r="A3104" t="s">
        <v>15265</v>
      </c>
      <c r="B3104" t="s">
        <v>15266</v>
      </c>
      <c r="C3104" t="s">
        <v>15267</v>
      </c>
      <c r="D3104" t="s">
        <v>51</v>
      </c>
      <c r="E3104" t="s">
        <v>29</v>
      </c>
      <c r="F3104" t="s">
        <v>30</v>
      </c>
      <c r="G3104">
        <v>6</v>
      </c>
      <c r="H3104" s="1" t="s">
        <v>24</v>
      </c>
      <c r="I3104" t="s">
        <v>15268</v>
      </c>
      <c r="J3104" t="s">
        <v>15269</v>
      </c>
      <c r="K3104">
        <v>355</v>
      </c>
      <c r="L3104">
        <v>2130</v>
      </c>
      <c r="M3104">
        <v>33.619999999999997</v>
      </c>
      <c r="N3104">
        <v>27.7</v>
      </c>
      <c r="O3104">
        <v>9.5</v>
      </c>
      <c r="P3104">
        <v>39</v>
      </c>
      <c r="Q3104">
        <v>29</v>
      </c>
      <c r="R3104">
        <v>42</v>
      </c>
      <c r="S3104" t="s">
        <v>24</v>
      </c>
      <c r="T3104">
        <v>0</v>
      </c>
      <c r="U3104">
        <v>10</v>
      </c>
      <c r="V3104" t="str">
        <f t="shared" si="49"/>
        <v>NÃO</v>
      </c>
    </row>
    <row r="3105" spans="1:22" x14ac:dyDescent="0.25">
      <c r="A3105" t="s">
        <v>15270</v>
      </c>
      <c r="B3105" t="s">
        <v>15271</v>
      </c>
      <c r="C3105" t="s">
        <v>15272</v>
      </c>
      <c r="D3105" t="s">
        <v>44</v>
      </c>
      <c r="E3105" t="s">
        <v>45</v>
      </c>
      <c r="F3105" t="s">
        <v>46</v>
      </c>
      <c r="G3105">
        <v>8</v>
      </c>
      <c r="H3105" s="1" t="s">
        <v>47</v>
      </c>
      <c r="I3105" t="s">
        <v>15273</v>
      </c>
      <c r="J3105" t="s">
        <v>15274</v>
      </c>
      <c r="K3105">
        <v>155</v>
      </c>
      <c r="L3105">
        <v>6992</v>
      </c>
      <c r="M3105">
        <v>6.68</v>
      </c>
      <c r="N3105">
        <v>6.68</v>
      </c>
      <c r="O3105">
        <v>11.4</v>
      </c>
      <c r="P3105">
        <v>44.5</v>
      </c>
      <c r="Q3105">
        <v>28.1</v>
      </c>
      <c r="R3105">
        <v>25</v>
      </c>
      <c r="S3105" t="s">
        <v>24</v>
      </c>
      <c r="T3105">
        <v>0</v>
      </c>
      <c r="U3105">
        <v>15</v>
      </c>
      <c r="V3105" t="str">
        <f t="shared" si="49"/>
        <v>SIM</v>
      </c>
    </row>
    <row r="3106" spans="1:22" x14ac:dyDescent="0.25">
      <c r="A3106" t="s">
        <v>15275</v>
      </c>
      <c r="B3106" t="s">
        <v>15276</v>
      </c>
      <c r="C3106" t="s">
        <v>15277</v>
      </c>
      <c r="D3106" t="s">
        <v>44</v>
      </c>
      <c r="E3106" t="s">
        <v>104</v>
      </c>
      <c r="F3106" t="s">
        <v>105</v>
      </c>
      <c r="G3106">
        <v>6</v>
      </c>
      <c r="H3106" s="1" t="s">
        <v>47</v>
      </c>
      <c r="I3106" t="s">
        <v>15278</v>
      </c>
      <c r="J3106" t="s">
        <v>15279</v>
      </c>
      <c r="K3106">
        <v>633</v>
      </c>
      <c r="L3106">
        <v>3799</v>
      </c>
      <c r="M3106">
        <v>17</v>
      </c>
      <c r="N3106">
        <v>17</v>
      </c>
      <c r="O3106">
        <v>8.1999999999999993</v>
      </c>
      <c r="P3106">
        <v>31.3</v>
      </c>
      <c r="Q3106">
        <v>28.9</v>
      </c>
      <c r="R3106">
        <v>18.5</v>
      </c>
      <c r="S3106" t="s">
        <v>24</v>
      </c>
      <c r="T3106">
        <v>0</v>
      </c>
      <c r="U3106">
        <v>10</v>
      </c>
      <c r="V3106" t="str">
        <f t="shared" si="49"/>
        <v>SIM</v>
      </c>
    </row>
    <row r="3107" spans="1:22" x14ac:dyDescent="0.25">
      <c r="A3107" t="s">
        <v>15280</v>
      </c>
      <c r="B3107" t="s">
        <v>15281</v>
      </c>
      <c r="C3107" t="s">
        <v>15282</v>
      </c>
      <c r="D3107" t="s">
        <v>8814</v>
      </c>
      <c r="E3107" t="s">
        <v>8991</v>
      </c>
      <c r="F3107" t="s">
        <v>30</v>
      </c>
      <c r="G3107">
        <v>12</v>
      </c>
      <c r="H3107" s="1" t="s">
        <v>24</v>
      </c>
      <c r="I3107" t="s">
        <v>15283</v>
      </c>
      <c r="J3107" t="s">
        <v>15284</v>
      </c>
      <c r="K3107">
        <v>451</v>
      </c>
      <c r="L3107">
        <v>5412</v>
      </c>
      <c r="M3107">
        <v>35.5</v>
      </c>
      <c r="N3107">
        <v>35.5</v>
      </c>
      <c r="O3107">
        <v>2</v>
      </c>
      <c r="P3107">
        <v>38</v>
      </c>
      <c r="Q3107">
        <v>38</v>
      </c>
      <c r="R3107">
        <v>11</v>
      </c>
      <c r="S3107" t="s">
        <v>24</v>
      </c>
      <c r="T3107">
        <v>2</v>
      </c>
      <c r="U3107">
        <v>10</v>
      </c>
      <c r="V3107" t="str">
        <f t="shared" si="49"/>
        <v>NÃO</v>
      </c>
    </row>
    <row r="3108" spans="1:22" x14ac:dyDescent="0.25">
      <c r="A3108" t="s">
        <v>15285</v>
      </c>
      <c r="B3108" t="s">
        <v>15286</v>
      </c>
      <c r="C3108" t="s">
        <v>15287</v>
      </c>
      <c r="D3108" t="s">
        <v>8814</v>
      </c>
      <c r="E3108" t="s">
        <v>8991</v>
      </c>
      <c r="F3108" t="s">
        <v>30</v>
      </c>
      <c r="G3108">
        <v>12</v>
      </c>
      <c r="H3108" s="1" t="s">
        <v>24</v>
      </c>
      <c r="I3108" t="s">
        <v>15288</v>
      </c>
      <c r="J3108" t="s">
        <v>15289</v>
      </c>
      <c r="K3108">
        <v>643</v>
      </c>
      <c r="L3108">
        <v>7716</v>
      </c>
      <c r="M3108">
        <v>40.5</v>
      </c>
      <c r="N3108">
        <v>40.5</v>
      </c>
      <c r="O3108">
        <v>2.2999999999999998</v>
      </c>
      <c r="P3108">
        <v>41.5</v>
      </c>
      <c r="Q3108">
        <v>41.5</v>
      </c>
      <c r="R3108">
        <v>11.5</v>
      </c>
      <c r="S3108" t="s">
        <v>24</v>
      </c>
      <c r="T3108">
        <v>2</v>
      </c>
      <c r="U3108">
        <v>10</v>
      </c>
      <c r="V3108" t="str">
        <f t="shared" si="49"/>
        <v>NÃO</v>
      </c>
    </row>
    <row r="3109" spans="1:22" x14ac:dyDescent="0.25">
      <c r="A3109" t="s">
        <v>15290</v>
      </c>
      <c r="B3109" t="s">
        <v>15291</v>
      </c>
      <c r="C3109" t="s">
        <v>15292</v>
      </c>
      <c r="D3109" t="s">
        <v>8814</v>
      </c>
      <c r="E3109" t="s">
        <v>10203</v>
      </c>
      <c r="F3109" t="s">
        <v>105</v>
      </c>
      <c r="G3109">
        <v>12</v>
      </c>
      <c r="H3109" s="1" t="s">
        <v>24</v>
      </c>
      <c r="I3109" t="s">
        <v>15293</v>
      </c>
      <c r="J3109" t="s">
        <v>15294</v>
      </c>
      <c r="K3109">
        <v>1058</v>
      </c>
      <c r="L3109">
        <v>12696</v>
      </c>
      <c r="M3109">
        <v>17.5</v>
      </c>
      <c r="N3109">
        <v>9.5</v>
      </c>
      <c r="O3109">
        <v>19.5</v>
      </c>
      <c r="P3109">
        <v>37</v>
      </c>
      <c r="Q3109">
        <v>30</v>
      </c>
      <c r="R3109">
        <v>40</v>
      </c>
      <c r="S3109" t="s">
        <v>24</v>
      </c>
      <c r="T3109">
        <v>2</v>
      </c>
      <c r="U3109">
        <v>10</v>
      </c>
      <c r="V3109" t="str">
        <f t="shared" si="49"/>
        <v>NÃO</v>
      </c>
    </row>
    <row r="3110" spans="1:22" x14ac:dyDescent="0.25">
      <c r="A3110" t="s">
        <v>15295</v>
      </c>
      <c r="B3110" t="s">
        <v>15296</v>
      </c>
      <c r="C3110" t="s">
        <v>15297</v>
      </c>
      <c r="D3110" t="s">
        <v>8814</v>
      </c>
      <c r="E3110" t="s">
        <v>10203</v>
      </c>
      <c r="F3110" t="s">
        <v>105</v>
      </c>
      <c r="G3110">
        <v>12</v>
      </c>
      <c r="H3110" s="1" t="s">
        <v>47</v>
      </c>
      <c r="I3110" t="s">
        <v>15298</v>
      </c>
      <c r="J3110" t="s">
        <v>15299</v>
      </c>
      <c r="K3110">
        <v>620</v>
      </c>
      <c r="L3110">
        <v>7440</v>
      </c>
      <c r="M3110">
        <v>12</v>
      </c>
      <c r="N3110">
        <v>8</v>
      </c>
      <c r="O3110">
        <v>23.5</v>
      </c>
      <c r="P3110">
        <v>47.5</v>
      </c>
      <c r="Q3110">
        <v>26</v>
      </c>
      <c r="R3110">
        <v>26</v>
      </c>
      <c r="S3110" t="s">
        <v>24</v>
      </c>
      <c r="T3110">
        <v>2</v>
      </c>
      <c r="U3110">
        <v>10</v>
      </c>
      <c r="V3110" t="str">
        <f t="shared" si="49"/>
        <v>SIM</v>
      </c>
    </row>
    <row r="3111" spans="1:22" x14ac:dyDescent="0.25">
      <c r="A3111" t="s">
        <v>15300</v>
      </c>
      <c r="B3111" t="s">
        <v>15301</v>
      </c>
      <c r="C3111" t="s">
        <v>15302</v>
      </c>
      <c r="D3111" t="s">
        <v>8814</v>
      </c>
      <c r="E3111" t="s">
        <v>10203</v>
      </c>
      <c r="F3111" t="s">
        <v>105</v>
      </c>
      <c r="G3111">
        <v>12</v>
      </c>
      <c r="H3111" s="1" t="s">
        <v>47</v>
      </c>
      <c r="I3111" t="s">
        <v>15303</v>
      </c>
      <c r="J3111" t="s">
        <v>15304</v>
      </c>
      <c r="K3111">
        <v>610</v>
      </c>
      <c r="L3111">
        <v>7320</v>
      </c>
      <c r="M3111">
        <v>12</v>
      </c>
      <c r="N3111">
        <v>8</v>
      </c>
      <c r="O3111">
        <v>23.5</v>
      </c>
      <c r="P3111">
        <v>47</v>
      </c>
      <c r="Q3111">
        <v>26</v>
      </c>
      <c r="R3111">
        <v>25</v>
      </c>
      <c r="S3111" t="s">
        <v>24</v>
      </c>
      <c r="T3111">
        <v>2</v>
      </c>
      <c r="U3111">
        <v>10</v>
      </c>
      <c r="V3111" t="str">
        <f t="shared" si="49"/>
        <v>SIM</v>
      </c>
    </row>
    <row r="3112" spans="1:22" x14ac:dyDescent="0.25">
      <c r="A3112" t="s">
        <v>15305</v>
      </c>
      <c r="B3112" t="s">
        <v>15306</v>
      </c>
      <c r="C3112" t="s">
        <v>15307</v>
      </c>
      <c r="D3112" t="s">
        <v>8814</v>
      </c>
      <c r="E3112" t="s">
        <v>10203</v>
      </c>
      <c r="F3112" t="s">
        <v>105</v>
      </c>
      <c r="G3112">
        <v>12</v>
      </c>
      <c r="H3112" s="1" t="s">
        <v>47</v>
      </c>
      <c r="I3112" t="s">
        <v>15308</v>
      </c>
      <c r="J3112" t="s">
        <v>15309</v>
      </c>
      <c r="K3112">
        <v>610</v>
      </c>
      <c r="L3112">
        <v>7320</v>
      </c>
      <c r="M3112">
        <v>12</v>
      </c>
      <c r="N3112">
        <v>8</v>
      </c>
      <c r="O3112">
        <v>23.5</v>
      </c>
      <c r="P3112">
        <v>47</v>
      </c>
      <c r="Q3112">
        <v>26</v>
      </c>
      <c r="R3112">
        <v>25</v>
      </c>
      <c r="S3112" t="s">
        <v>24</v>
      </c>
      <c r="T3112">
        <v>2</v>
      </c>
      <c r="U3112">
        <v>10</v>
      </c>
      <c r="V3112" t="str">
        <f t="shared" si="49"/>
        <v>SIM</v>
      </c>
    </row>
    <row r="3113" spans="1:22" x14ac:dyDescent="0.25">
      <c r="A3113" t="s">
        <v>15310</v>
      </c>
      <c r="B3113" t="s">
        <v>15311</v>
      </c>
      <c r="C3113" t="s">
        <v>15312</v>
      </c>
      <c r="D3113" t="s">
        <v>8814</v>
      </c>
      <c r="E3113" t="s">
        <v>10203</v>
      </c>
      <c r="F3113" t="s">
        <v>105</v>
      </c>
      <c r="G3113">
        <v>12</v>
      </c>
      <c r="H3113" s="1" t="s">
        <v>47</v>
      </c>
      <c r="I3113" t="s">
        <v>15313</v>
      </c>
      <c r="J3113" t="s">
        <v>15314</v>
      </c>
      <c r="K3113">
        <v>610</v>
      </c>
      <c r="L3113">
        <v>7320</v>
      </c>
      <c r="M3113">
        <v>12</v>
      </c>
      <c r="N3113">
        <v>8.5</v>
      </c>
      <c r="O3113">
        <v>23.5</v>
      </c>
      <c r="P3113">
        <v>47</v>
      </c>
      <c r="Q3113">
        <v>26</v>
      </c>
      <c r="R3113">
        <v>27</v>
      </c>
      <c r="S3113" t="s">
        <v>24</v>
      </c>
      <c r="T3113">
        <v>2</v>
      </c>
      <c r="U3113">
        <v>10</v>
      </c>
      <c r="V3113" t="str">
        <f t="shared" si="49"/>
        <v>SIM</v>
      </c>
    </row>
    <row r="3114" spans="1:22" x14ac:dyDescent="0.25">
      <c r="A3114" t="s">
        <v>15315</v>
      </c>
      <c r="B3114" t="s">
        <v>15316</v>
      </c>
      <c r="C3114" t="s">
        <v>15317</v>
      </c>
      <c r="D3114" t="s">
        <v>8814</v>
      </c>
      <c r="E3114" t="s">
        <v>9050</v>
      </c>
      <c r="G3114">
        <v>120</v>
      </c>
      <c r="H3114" s="1" t="s">
        <v>24</v>
      </c>
      <c r="I3114" t="s">
        <v>15318</v>
      </c>
      <c r="J3114" t="s">
        <v>15319</v>
      </c>
      <c r="K3114">
        <v>90</v>
      </c>
      <c r="L3114">
        <v>10800</v>
      </c>
      <c r="M3114">
        <v>10</v>
      </c>
      <c r="N3114">
        <v>8.5</v>
      </c>
      <c r="O3114">
        <v>7</v>
      </c>
      <c r="P3114">
        <v>50.5</v>
      </c>
      <c r="Q3114">
        <v>42</v>
      </c>
      <c r="R3114">
        <v>41</v>
      </c>
      <c r="S3114" t="s">
        <v>24</v>
      </c>
      <c r="T3114">
        <v>2</v>
      </c>
      <c r="U3114">
        <v>10</v>
      </c>
      <c r="V3114" t="str">
        <f t="shared" si="49"/>
        <v>NÃO</v>
      </c>
    </row>
    <row r="3115" spans="1:22" x14ac:dyDescent="0.25">
      <c r="A3115" t="s">
        <v>15320</v>
      </c>
      <c r="B3115" t="s">
        <v>15321</v>
      </c>
      <c r="C3115" t="s">
        <v>15322</v>
      </c>
      <c r="D3115" t="s">
        <v>8814</v>
      </c>
      <c r="E3115" t="s">
        <v>9050</v>
      </c>
      <c r="G3115">
        <v>96</v>
      </c>
      <c r="H3115" s="1" t="s">
        <v>24</v>
      </c>
      <c r="I3115" t="s">
        <v>15323</v>
      </c>
      <c r="J3115" t="s">
        <v>15324</v>
      </c>
      <c r="K3115">
        <v>83</v>
      </c>
      <c r="L3115">
        <v>7968</v>
      </c>
      <c r="M3115">
        <v>20</v>
      </c>
      <c r="N3115">
        <v>13</v>
      </c>
      <c r="O3115">
        <v>1.5</v>
      </c>
      <c r="P3115">
        <v>21</v>
      </c>
      <c r="Q3115">
        <v>15</v>
      </c>
      <c r="R3115">
        <v>32</v>
      </c>
      <c r="S3115" t="s">
        <v>24</v>
      </c>
      <c r="T3115">
        <v>2</v>
      </c>
      <c r="U3115">
        <v>10</v>
      </c>
      <c r="V3115" t="str">
        <f t="shared" si="49"/>
        <v>NÃO</v>
      </c>
    </row>
    <row r="3116" spans="1:22" x14ac:dyDescent="0.25">
      <c r="A3116" t="s">
        <v>15325</v>
      </c>
      <c r="B3116" t="s">
        <v>15326</v>
      </c>
      <c r="C3116" t="s">
        <v>15327</v>
      </c>
      <c r="D3116" t="s">
        <v>8814</v>
      </c>
      <c r="E3116" t="s">
        <v>9050</v>
      </c>
      <c r="G3116">
        <v>72</v>
      </c>
      <c r="H3116" s="1" t="s">
        <v>24</v>
      </c>
      <c r="I3116" t="s">
        <v>15328</v>
      </c>
      <c r="J3116" t="s">
        <v>15329</v>
      </c>
      <c r="K3116">
        <v>107</v>
      </c>
      <c r="L3116">
        <v>7704</v>
      </c>
      <c r="M3116">
        <v>25</v>
      </c>
      <c r="N3116">
        <v>16.5</v>
      </c>
      <c r="O3116">
        <v>1.7</v>
      </c>
      <c r="P3116">
        <v>25</v>
      </c>
      <c r="Q3116">
        <v>19.5</v>
      </c>
      <c r="R3116">
        <v>28</v>
      </c>
      <c r="S3116" t="s">
        <v>24</v>
      </c>
      <c r="T3116">
        <v>2</v>
      </c>
      <c r="U3116">
        <v>10</v>
      </c>
      <c r="V3116" t="str">
        <f t="shared" si="49"/>
        <v>NÃO</v>
      </c>
    </row>
    <row r="3117" spans="1:22" x14ac:dyDescent="0.25">
      <c r="A3117" t="s">
        <v>15330</v>
      </c>
      <c r="B3117" t="s">
        <v>15331</v>
      </c>
      <c r="C3117" t="s">
        <v>15332</v>
      </c>
      <c r="D3117" t="s">
        <v>8814</v>
      </c>
      <c r="E3117" t="s">
        <v>9050</v>
      </c>
      <c r="G3117">
        <v>48</v>
      </c>
      <c r="H3117" s="1" t="s">
        <v>24</v>
      </c>
      <c r="I3117" t="s">
        <v>15333</v>
      </c>
      <c r="J3117" t="s">
        <v>15334</v>
      </c>
      <c r="K3117">
        <v>137</v>
      </c>
      <c r="L3117">
        <v>6576</v>
      </c>
      <c r="M3117">
        <v>30</v>
      </c>
      <c r="N3117">
        <v>20</v>
      </c>
      <c r="O3117">
        <v>2</v>
      </c>
      <c r="P3117">
        <v>30.5</v>
      </c>
      <c r="Q3117">
        <v>22</v>
      </c>
      <c r="R3117">
        <v>17</v>
      </c>
      <c r="S3117" t="s">
        <v>24</v>
      </c>
      <c r="T3117">
        <v>2</v>
      </c>
      <c r="U3117">
        <v>10</v>
      </c>
      <c r="V3117" t="str">
        <f t="shared" si="49"/>
        <v>NÃO</v>
      </c>
    </row>
    <row r="3118" spans="1:22" x14ac:dyDescent="0.25">
      <c r="A3118" t="s">
        <v>15335</v>
      </c>
      <c r="B3118" t="s">
        <v>15336</v>
      </c>
      <c r="C3118" t="s">
        <v>15337</v>
      </c>
      <c r="D3118" t="s">
        <v>8814</v>
      </c>
      <c r="E3118" t="s">
        <v>9050</v>
      </c>
      <c r="G3118">
        <v>48</v>
      </c>
      <c r="H3118" s="1" t="s">
        <v>24</v>
      </c>
      <c r="I3118" t="s">
        <v>15338</v>
      </c>
      <c r="J3118" t="s">
        <v>15339</v>
      </c>
      <c r="K3118">
        <v>150</v>
      </c>
      <c r="L3118">
        <v>7200</v>
      </c>
      <c r="M3118">
        <v>25</v>
      </c>
      <c r="N3118">
        <v>16.5</v>
      </c>
      <c r="O3118">
        <v>3.4</v>
      </c>
      <c r="P3118">
        <v>28</v>
      </c>
      <c r="Q3118">
        <v>21.5</v>
      </c>
      <c r="R3118">
        <v>17</v>
      </c>
      <c r="S3118" t="s">
        <v>24</v>
      </c>
      <c r="T3118">
        <v>2</v>
      </c>
      <c r="U3118">
        <v>10</v>
      </c>
      <c r="V3118" t="str">
        <f t="shared" si="49"/>
        <v>NÃO</v>
      </c>
    </row>
    <row r="3119" spans="1:22" x14ac:dyDescent="0.25">
      <c r="A3119" t="s">
        <v>15340</v>
      </c>
      <c r="B3119" t="s">
        <v>15341</v>
      </c>
      <c r="C3119" t="s">
        <v>15342</v>
      </c>
      <c r="D3119" t="s">
        <v>8814</v>
      </c>
      <c r="E3119" t="s">
        <v>9050</v>
      </c>
      <c r="G3119">
        <v>48</v>
      </c>
      <c r="H3119" s="1" t="s">
        <v>24</v>
      </c>
      <c r="I3119" t="s">
        <v>15343</v>
      </c>
      <c r="J3119" t="s">
        <v>15344</v>
      </c>
      <c r="K3119">
        <v>188</v>
      </c>
      <c r="L3119">
        <v>9024</v>
      </c>
      <c r="M3119">
        <v>30</v>
      </c>
      <c r="N3119">
        <v>20</v>
      </c>
      <c r="O3119">
        <v>3</v>
      </c>
      <c r="P3119">
        <v>30</v>
      </c>
      <c r="Q3119">
        <v>23</v>
      </c>
      <c r="R3119">
        <v>16.5</v>
      </c>
      <c r="S3119" t="s">
        <v>24</v>
      </c>
      <c r="T3119">
        <v>2</v>
      </c>
      <c r="U3119">
        <v>10</v>
      </c>
      <c r="V3119" t="str">
        <f t="shared" si="49"/>
        <v>NÃO</v>
      </c>
    </row>
    <row r="3120" spans="1:22" x14ac:dyDescent="0.25">
      <c r="A3120" t="s">
        <v>15345</v>
      </c>
      <c r="B3120" t="s">
        <v>15346</v>
      </c>
      <c r="C3120" t="s">
        <v>15347</v>
      </c>
      <c r="D3120" t="s">
        <v>8814</v>
      </c>
      <c r="E3120" t="s">
        <v>9050</v>
      </c>
      <c r="G3120">
        <v>48</v>
      </c>
      <c r="H3120" s="1" t="s">
        <v>24</v>
      </c>
      <c r="I3120" t="s">
        <v>15348</v>
      </c>
      <c r="J3120" t="s">
        <v>15349</v>
      </c>
      <c r="K3120">
        <v>47</v>
      </c>
      <c r="L3120">
        <v>2256</v>
      </c>
      <c r="M3120">
        <v>16</v>
      </c>
      <c r="N3120">
        <v>16</v>
      </c>
      <c r="O3120">
        <v>3.5</v>
      </c>
      <c r="P3120">
        <v>18</v>
      </c>
      <c r="Q3120">
        <v>17</v>
      </c>
      <c r="R3120">
        <v>12.5</v>
      </c>
      <c r="S3120" t="s">
        <v>24</v>
      </c>
      <c r="T3120">
        <v>2</v>
      </c>
      <c r="U3120">
        <v>10</v>
      </c>
      <c r="V3120" t="str">
        <f t="shared" si="49"/>
        <v>NÃO</v>
      </c>
    </row>
    <row r="3121" spans="1:22" x14ac:dyDescent="0.25">
      <c r="A3121" t="s">
        <v>15350</v>
      </c>
      <c r="B3121" t="s">
        <v>15351</v>
      </c>
      <c r="C3121" t="s">
        <v>15352</v>
      </c>
      <c r="D3121" t="s">
        <v>8814</v>
      </c>
      <c r="E3121" t="s">
        <v>9050</v>
      </c>
      <c r="G3121">
        <v>48</v>
      </c>
      <c r="H3121" s="1" t="s">
        <v>24</v>
      </c>
      <c r="I3121" t="s">
        <v>15353</v>
      </c>
      <c r="J3121" t="s">
        <v>15354</v>
      </c>
      <c r="K3121">
        <v>77</v>
      </c>
      <c r="L3121">
        <v>3696</v>
      </c>
      <c r="M3121">
        <v>20</v>
      </c>
      <c r="N3121">
        <v>20</v>
      </c>
      <c r="O3121">
        <v>4.8</v>
      </c>
      <c r="P3121">
        <v>22.5</v>
      </c>
      <c r="Q3121">
        <v>22</v>
      </c>
      <c r="R3121">
        <v>14</v>
      </c>
      <c r="S3121" t="s">
        <v>24</v>
      </c>
      <c r="T3121">
        <v>2</v>
      </c>
      <c r="U3121">
        <v>10</v>
      </c>
      <c r="V3121" t="str">
        <f t="shared" si="49"/>
        <v>NÃO</v>
      </c>
    </row>
    <row r="3122" spans="1:22" x14ac:dyDescent="0.25">
      <c r="A3122" t="s">
        <v>15355</v>
      </c>
      <c r="B3122" t="s">
        <v>15356</v>
      </c>
      <c r="C3122" t="s">
        <v>15357</v>
      </c>
      <c r="D3122" t="s">
        <v>8814</v>
      </c>
      <c r="E3122" t="s">
        <v>9050</v>
      </c>
      <c r="G3122">
        <v>48</v>
      </c>
      <c r="H3122" s="1" t="s">
        <v>24</v>
      </c>
      <c r="I3122" t="s">
        <v>15358</v>
      </c>
      <c r="J3122" t="s">
        <v>15359</v>
      </c>
      <c r="K3122">
        <v>111</v>
      </c>
      <c r="L3122">
        <v>5328</v>
      </c>
      <c r="M3122">
        <v>24</v>
      </c>
      <c r="N3122">
        <v>24</v>
      </c>
      <c r="O3122">
        <v>6</v>
      </c>
      <c r="P3122">
        <v>26</v>
      </c>
      <c r="Q3122">
        <v>26</v>
      </c>
      <c r="R3122">
        <v>17</v>
      </c>
      <c r="S3122" t="s">
        <v>24</v>
      </c>
      <c r="T3122">
        <v>2</v>
      </c>
      <c r="U3122">
        <v>10</v>
      </c>
      <c r="V3122" t="str">
        <f t="shared" si="49"/>
        <v>NÃO</v>
      </c>
    </row>
    <row r="3123" spans="1:22" x14ac:dyDescent="0.25">
      <c r="A3123" t="s">
        <v>15360</v>
      </c>
      <c r="B3123" t="s">
        <v>15361</v>
      </c>
      <c r="C3123" t="s">
        <v>15362</v>
      </c>
      <c r="D3123" t="s">
        <v>8814</v>
      </c>
      <c r="E3123" t="s">
        <v>9050</v>
      </c>
      <c r="G3123">
        <v>8</v>
      </c>
      <c r="H3123" s="1" t="s">
        <v>24</v>
      </c>
      <c r="I3123" t="s">
        <v>15363</v>
      </c>
      <c r="J3123" t="s">
        <v>15364</v>
      </c>
      <c r="K3123">
        <v>554</v>
      </c>
      <c r="L3123">
        <v>4432</v>
      </c>
      <c r="M3123">
        <v>33</v>
      </c>
      <c r="N3123">
        <v>12</v>
      </c>
      <c r="O3123">
        <v>33</v>
      </c>
      <c r="P3123">
        <v>68</v>
      </c>
      <c r="Q3123">
        <v>47.5</v>
      </c>
      <c r="R3123">
        <v>47</v>
      </c>
      <c r="S3123" t="s">
        <v>24</v>
      </c>
      <c r="T3123">
        <v>2</v>
      </c>
      <c r="U3123">
        <v>10</v>
      </c>
      <c r="V3123" t="str">
        <f t="shared" si="49"/>
        <v>NÃO</v>
      </c>
    </row>
    <row r="3124" spans="1:22" x14ac:dyDescent="0.25">
      <c r="A3124" t="s">
        <v>15365</v>
      </c>
      <c r="B3124" t="s">
        <v>15366</v>
      </c>
      <c r="C3124" t="s">
        <v>15367</v>
      </c>
      <c r="D3124" t="s">
        <v>8814</v>
      </c>
      <c r="E3124" t="s">
        <v>9050</v>
      </c>
      <c r="G3124">
        <v>24</v>
      </c>
      <c r="H3124" s="1" t="s">
        <v>24</v>
      </c>
      <c r="I3124" t="s">
        <v>15368</v>
      </c>
      <c r="J3124" t="s">
        <v>15369</v>
      </c>
      <c r="K3124">
        <v>242</v>
      </c>
      <c r="L3124">
        <v>5808</v>
      </c>
      <c r="M3124">
        <v>9</v>
      </c>
      <c r="N3124">
        <v>9</v>
      </c>
      <c r="O3124">
        <v>16.7</v>
      </c>
      <c r="P3124">
        <v>38</v>
      </c>
      <c r="Q3124">
        <v>29</v>
      </c>
      <c r="R3124">
        <v>35</v>
      </c>
      <c r="S3124" t="s">
        <v>24</v>
      </c>
      <c r="T3124">
        <v>2</v>
      </c>
      <c r="U3124">
        <v>10</v>
      </c>
      <c r="V3124" t="str">
        <f t="shared" si="49"/>
        <v>NÃO</v>
      </c>
    </row>
    <row r="3125" spans="1:22" x14ac:dyDescent="0.25">
      <c r="A3125" t="s">
        <v>15370</v>
      </c>
      <c r="B3125" t="s">
        <v>15371</v>
      </c>
      <c r="C3125" t="s">
        <v>15372</v>
      </c>
      <c r="D3125" t="s">
        <v>8814</v>
      </c>
      <c r="E3125" t="s">
        <v>8863</v>
      </c>
      <c r="G3125">
        <v>144</v>
      </c>
      <c r="H3125" s="1" t="s">
        <v>24</v>
      </c>
      <c r="I3125" t="s">
        <v>15373</v>
      </c>
      <c r="J3125" t="s">
        <v>15374</v>
      </c>
      <c r="K3125">
        <v>90</v>
      </c>
      <c r="L3125">
        <v>12960</v>
      </c>
      <c r="M3125">
        <v>30</v>
      </c>
      <c r="N3125">
        <v>11</v>
      </c>
      <c r="O3125">
        <v>2</v>
      </c>
      <c r="P3125">
        <v>61</v>
      </c>
      <c r="Q3125">
        <v>33.5</v>
      </c>
      <c r="R3125">
        <v>51.5</v>
      </c>
      <c r="S3125" t="s">
        <v>24</v>
      </c>
      <c r="T3125">
        <v>2</v>
      </c>
      <c r="U3125">
        <v>8</v>
      </c>
      <c r="V3125" t="str">
        <f t="shared" si="49"/>
        <v>NÃO</v>
      </c>
    </row>
    <row r="3126" spans="1:22" x14ac:dyDescent="0.25">
      <c r="A3126" t="s">
        <v>15375</v>
      </c>
      <c r="B3126" t="s">
        <v>15376</v>
      </c>
      <c r="C3126" t="s">
        <v>15377</v>
      </c>
      <c r="D3126" t="s">
        <v>51</v>
      </c>
      <c r="E3126" t="s">
        <v>62</v>
      </c>
      <c r="G3126">
        <v>12</v>
      </c>
      <c r="H3126" s="1" t="s">
        <v>24</v>
      </c>
      <c r="I3126" t="s">
        <v>15378</v>
      </c>
      <c r="J3126" t="s">
        <v>15379</v>
      </c>
      <c r="K3126">
        <v>130</v>
      </c>
      <c r="L3126">
        <v>1582</v>
      </c>
      <c r="M3126">
        <v>19.3</v>
      </c>
      <c r="N3126">
        <v>0.98</v>
      </c>
      <c r="O3126">
        <v>29.9</v>
      </c>
      <c r="P3126">
        <v>30</v>
      </c>
      <c r="Q3126">
        <v>26</v>
      </c>
      <c r="R3126">
        <v>19</v>
      </c>
      <c r="S3126" t="s">
        <v>24</v>
      </c>
      <c r="T3126">
        <v>0</v>
      </c>
      <c r="U3126">
        <v>10</v>
      </c>
      <c r="V3126" t="str">
        <f t="shared" si="49"/>
        <v>NÃO</v>
      </c>
    </row>
    <row r="3127" spans="1:22" x14ac:dyDescent="0.25">
      <c r="A3127" t="s">
        <v>15380</v>
      </c>
      <c r="B3127" t="s">
        <v>15381</v>
      </c>
      <c r="C3127" t="s">
        <v>15382</v>
      </c>
      <c r="D3127" t="s">
        <v>51</v>
      </c>
      <c r="E3127" t="s">
        <v>62</v>
      </c>
      <c r="G3127">
        <v>12</v>
      </c>
      <c r="H3127" s="1" t="s">
        <v>24</v>
      </c>
      <c r="I3127" t="s">
        <v>15383</v>
      </c>
      <c r="J3127" t="s">
        <v>15384</v>
      </c>
      <c r="K3127">
        <v>260</v>
      </c>
      <c r="L3127">
        <v>3143</v>
      </c>
      <c r="M3127">
        <v>29.9</v>
      </c>
      <c r="N3127">
        <v>16</v>
      </c>
      <c r="O3127">
        <v>22</v>
      </c>
      <c r="P3127">
        <v>58</v>
      </c>
      <c r="Q3127">
        <v>29.5</v>
      </c>
      <c r="R3127">
        <v>36</v>
      </c>
      <c r="S3127" t="s">
        <v>24</v>
      </c>
      <c r="T3127">
        <v>0</v>
      </c>
      <c r="U3127">
        <v>10</v>
      </c>
      <c r="V3127" t="str">
        <f t="shared" si="49"/>
        <v>NÃO</v>
      </c>
    </row>
    <row r="3128" spans="1:22" x14ac:dyDescent="0.25">
      <c r="A3128" t="s">
        <v>15385</v>
      </c>
      <c r="B3128" t="s">
        <v>15386</v>
      </c>
      <c r="C3128" t="s">
        <v>15387</v>
      </c>
      <c r="D3128" t="s">
        <v>51</v>
      </c>
      <c r="E3128" t="s">
        <v>62</v>
      </c>
      <c r="G3128">
        <v>12</v>
      </c>
      <c r="H3128" s="1" t="s">
        <v>24</v>
      </c>
      <c r="I3128" t="s">
        <v>15388</v>
      </c>
      <c r="J3128" t="s">
        <v>15389</v>
      </c>
      <c r="K3128">
        <v>67</v>
      </c>
      <c r="L3128">
        <v>824</v>
      </c>
      <c r="M3128">
        <v>11</v>
      </c>
      <c r="N3128">
        <v>7.5</v>
      </c>
      <c r="O3128">
        <v>8.8000000000000007</v>
      </c>
      <c r="P3128">
        <v>21</v>
      </c>
      <c r="Q3128">
        <v>15</v>
      </c>
      <c r="R3128">
        <v>25</v>
      </c>
      <c r="S3128" t="s">
        <v>24</v>
      </c>
      <c r="T3128">
        <v>0</v>
      </c>
      <c r="U3128">
        <v>10</v>
      </c>
      <c r="V3128" t="str">
        <f t="shared" si="49"/>
        <v>NÃO</v>
      </c>
    </row>
    <row r="3129" spans="1:22" x14ac:dyDescent="0.25">
      <c r="A3129" t="s">
        <v>15390</v>
      </c>
      <c r="B3129" t="s">
        <v>15391</v>
      </c>
      <c r="C3129" t="s">
        <v>15392</v>
      </c>
      <c r="D3129" t="s">
        <v>51</v>
      </c>
      <c r="E3129" t="s">
        <v>62</v>
      </c>
      <c r="G3129">
        <v>12</v>
      </c>
      <c r="H3129" s="1" t="s">
        <v>24</v>
      </c>
      <c r="I3129" t="s">
        <v>15393</v>
      </c>
      <c r="J3129" t="s">
        <v>15394</v>
      </c>
      <c r="K3129">
        <v>76</v>
      </c>
      <c r="L3129">
        <v>934</v>
      </c>
      <c r="M3129">
        <v>16.3</v>
      </c>
      <c r="N3129">
        <v>8</v>
      </c>
      <c r="O3129">
        <v>12.4</v>
      </c>
      <c r="P3129">
        <v>34.5</v>
      </c>
      <c r="Q3129">
        <v>16.5</v>
      </c>
      <c r="R3129">
        <v>30</v>
      </c>
      <c r="S3129" t="s">
        <v>24</v>
      </c>
      <c r="T3129">
        <v>0</v>
      </c>
      <c r="U3129">
        <v>10</v>
      </c>
      <c r="V3129" t="str">
        <f t="shared" si="49"/>
        <v>NÃO</v>
      </c>
    </row>
    <row r="3130" spans="1:22" x14ac:dyDescent="0.25">
      <c r="A3130" t="s">
        <v>15395</v>
      </c>
      <c r="B3130" t="s">
        <v>15396</v>
      </c>
      <c r="C3130" t="s">
        <v>15397</v>
      </c>
      <c r="D3130" t="s">
        <v>51</v>
      </c>
      <c r="E3130" t="s">
        <v>62</v>
      </c>
      <c r="G3130">
        <v>12</v>
      </c>
      <c r="H3130" s="1" t="s">
        <v>24</v>
      </c>
      <c r="I3130" t="s">
        <v>15398</v>
      </c>
      <c r="J3130" t="s">
        <v>15399</v>
      </c>
      <c r="K3130">
        <v>123</v>
      </c>
      <c r="L3130">
        <v>1501</v>
      </c>
      <c r="M3130">
        <v>20</v>
      </c>
      <c r="N3130">
        <v>8</v>
      </c>
      <c r="O3130">
        <v>14.8</v>
      </c>
      <c r="P3130">
        <v>36</v>
      </c>
      <c r="Q3130">
        <v>23</v>
      </c>
      <c r="R3130">
        <v>28</v>
      </c>
      <c r="S3130" t="s">
        <v>24</v>
      </c>
      <c r="T3130">
        <v>0</v>
      </c>
      <c r="U3130">
        <v>10</v>
      </c>
      <c r="V3130" t="str">
        <f t="shared" si="49"/>
        <v>NÃO</v>
      </c>
    </row>
    <row r="3131" spans="1:22" x14ac:dyDescent="0.25">
      <c r="A3131" t="s">
        <v>15400</v>
      </c>
      <c r="B3131" t="s">
        <v>15401</v>
      </c>
      <c r="C3131" t="s">
        <v>15402</v>
      </c>
      <c r="D3131" t="s">
        <v>51</v>
      </c>
      <c r="E3131" t="s">
        <v>62</v>
      </c>
      <c r="G3131">
        <v>12</v>
      </c>
      <c r="H3131" s="1" t="s">
        <v>24</v>
      </c>
      <c r="I3131" t="s">
        <v>15403</v>
      </c>
      <c r="J3131" t="s">
        <v>15404</v>
      </c>
      <c r="K3131">
        <v>136</v>
      </c>
      <c r="L3131">
        <v>1661</v>
      </c>
      <c r="M3131">
        <v>20</v>
      </c>
      <c r="N3131">
        <v>9</v>
      </c>
      <c r="O3131">
        <v>15</v>
      </c>
      <c r="P3131">
        <v>36</v>
      </c>
      <c r="Q3131">
        <v>23</v>
      </c>
      <c r="R3131">
        <v>28</v>
      </c>
      <c r="S3131" t="s">
        <v>24</v>
      </c>
      <c r="T3131">
        <v>0</v>
      </c>
      <c r="U3131">
        <v>10</v>
      </c>
      <c r="V3131" t="str">
        <f t="shared" si="49"/>
        <v>NÃO</v>
      </c>
    </row>
    <row r="3132" spans="1:22" x14ac:dyDescent="0.25">
      <c r="A3132" t="s">
        <v>15405</v>
      </c>
      <c r="B3132" t="s">
        <v>15406</v>
      </c>
      <c r="C3132" t="s">
        <v>15407</v>
      </c>
      <c r="D3132" t="s">
        <v>51</v>
      </c>
      <c r="E3132" t="s">
        <v>62</v>
      </c>
      <c r="G3132">
        <v>1</v>
      </c>
      <c r="H3132" s="1" t="s">
        <v>24</v>
      </c>
      <c r="I3132" t="s">
        <v>15408</v>
      </c>
      <c r="J3132" t="s">
        <v>15409</v>
      </c>
      <c r="K3132">
        <v>9576</v>
      </c>
      <c r="L3132">
        <v>9576</v>
      </c>
      <c r="M3132">
        <v>58.5</v>
      </c>
      <c r="N3132">
        <v>72.5</v>
      </c>
      <c r="O3132">
        <v>49.5</v>
      </c>
      <c r="P3132">
        <v>58.5</v>
      </c>
      <c r="Q3132">
        <v>72.5</v>
      </c>
      <c r="R3132">
        <v>49.5</v>
      </c>
      <c r="S3132" t="s">
        <v>24</v>
      </c>
      <c r="T3132">
        <v>0</v>
      </c>
      <c r="U3132">
        <v>10</v>
      </c>
      <c r="V3132" t="str">
        <f t="shared" si="49"/>
        <v>NÃO</v>
      </c>
    </row>
    <row r="3133" spans="1:22" x14ac:dyDescent="0.25">
      <c r="A3133" t="s">
        <v>15410</v>
      </c>
      <c r="B3133" t="s">
        <v>15411</v>
      </c>
      <c r="C3133" t="s">
        <v>15412</v>
      </c>
      <c r="D3133" t="s">
        <v>51</v>
      </c>
      <c r="E3133" t="s">
        <v>62</v>
      </c>
      <c r="G3133">
        <v>24</v>
      </c>
      <c r="H3133" s="1" t="s">
        <v>24</v>
      </c>
      <c r="I3133" t="s">
        <v>15413</v>
      </c>
      <c r="J3133" t="s">
        <v>15414</v>
      </c>
      <c r="K3133">
        <v>40</v>
      </c>
      <c r="L3133">
        <v>986</v>
      </c>
      <c r="M3133">
        <v>16.5</v>
      </c>
      <c r="N3133">
        <v>6.8</v>
      </c>
      <c r="O3133">
        <v>12.6</v>
      </c>
      <c r="P3133">
        <v>44</v>
      </c>
      <c r="Q3133">
        <v>19</v>
      </c>
      <c r="R3133">
        <v>30</v>
      </c>
      <c r="S3133" t="s">
        <v>24</v>
      </c>
      <c r="T3133">
        <v>0</v>
      </c>
      <c r="U3133">
        <v>10</v>
      </c>
      <c r="V3133" t="str">
        <f t="shared" si="49"/>
        <v>NÃO</v>
      </c>
    </row>
    <row r="3134" spans="1:22" x14ac:dyDescent="0.25">
      <c r="A3134" t="s">
        <v>15415</v>
      </c>
      <c r="B3134" t="s">
        <v>15416</v>
      </c>
      <c r="C3134" t="s">
        <v>15417</v>
      </c>
      <c r="D3134" t="s">
        <v>51</v>
      </c>
      <c r="E3134" t="s">
        <v>62</v>
      </c>
      <c r="G3134">
        <v>24</v>
      </c>
      <c r="H3134" s="1" t="s">
        <v>24</v>
      </c>
      <c r="I3134" t="s">
        <v>15418</v>
      </c>
      <c r="J3134" t="s">
        <v>15419</v>
      </c>
      <c r="K3134">
        <v>40</v>
      </c>
      <c r="L3134">
        <v>986</v>
      </c>
      <c r="M3134">
        <v>16.5</v>
      </c>
      <c r="N3134">
        <v>6.8</v>
      </c>
      <c r="O3134">
        <v>12.6</v>
      </c>
      <c r="P3134">
        <v>44</v>
      </c>
      <c r="Q3134">
        <v>19</v>
      </c>
      <c r="R3134">
        <v>30</v>
      </c>
      <c r="S3134" t="s">
        <v>24</v>
      </c>
      <c r="T3134">
        <v>0</v>
      </c>
      <c r="U3134">
        <v>10</v>
      </c>
      <c r="V3134" t="str">
        <f t="shared" si="49"/>
        <v>NÃO</v>
      </c>
    </row>
    <row r="3135" spans="1:22" x14ac:dyDescent="0.25">
      <c r="A3135" t="s">
        <v>15420</v>
      </c>
      <c r="B3135" t="s">
        <v>15421</v>
      </c>
      <c r="C3135" t="s">
        <v>15422</v>
      </c>
      <c r="D3135" t="s">
        <v>51</v>
      </c>
      <c r="E3135" t="s">
        <v>62</v>
      </c>
      <c r="G3135">
        <v>12</v>
      </c>
      <c r="H3135" s="1" t="s">
        <v>24</v>
      </c>
      <c r="I3135" t="s">
        <v>15423</v>
      </c>
      <c r="J3135" t="s">
        <v>15424</v>
      </c>
      <c r="K3135">
        <v>146</v>
      </c>
      <c r="L3135">
        <v>1780</v>
      </c>
      <c r="M3135">
        <v>19.3</v>
      </c>
      <c r="N3135">
        <v>7.7</v>
      </c>
      <c r="O3135">
        <v>14.7</v>
      </c>
      <c r="P3135">
        <v>36</v>
      </c>
      <c r="Q3135">
        <v>23</v>
      </c>
      <c r="R3135">
        <v>28</v>
      </c>
      <c r="S3135" t="s">
        <v>24</v>
      </c>
      <c r="T3135">
        <v>0</v>
      </c>
      <c r="U3135">
        <v>10</v>
      </c>
      <c r="V3135" t="str">
        <f t="shared" si="49"/>
        <v>NÃO</v>
      </c>
    </row>
    <row r="3136" spans="1:22" x14ac:dyDescent="0.25">
      <c r="A3136" t="s">
        <v>15425</v>
      </c>
      <c r="B3136" t="s">
        <v>15426</v>
      </c>
      <c r="C3136" t="s">
        <v>15427</v>
      </c>
      <c r="D3136" t="s">
        <v>51</v>
      </c>
      <c r="E3136" t="s">
        <v>62</v>
      </c>
      <c r="G3136">
        <v>12</v>
      </c>
      <c r="H3136" s="1" t="s">
        <v>24</v>
      </c>
      <c r="I3136" t="s">
        <v>15428</v>
      </c>
      <c r="J3136" t="s">
        <v>15429</v>
      </c>
      <c r="K3136">
        <v>146</v>
      </c>
      <c r="L3136">
        <v>1780</v>
      </c>
      <c r="M3136">
        <v>16.2</v>
      </c>
      <c r="N3136">
        <v>6.8</v>
      </c>
      <c r="O3136">
        <v>6.8</v>
      </c>
      <c r="P3136">
        <v>36</v>
      </c>
      <c r="Q3136">
        <v>23</v>
      </c>
      <c r="R3136">
        <v>28</v>
      </c>
      <c r="S3136" t="s">
        <v>24</v>
      </c>
      <c r="T3136">
        <v>0</v>
      </c>
      <c r="U3136">
        <v>10</v>
      </c>
      <c r="V3136" t="str">
        <f t="shared" si="49"/>
        <v>NÃO</v>
      </c>
    </row>
    <row r="3137" spans="1:22" x14ac:dyDescent="0.25">
      <c r="A3137" t="s">
        <v>15430</v>
      </c>
      <c r="B3137" t="s">
        <v>15431</v>
      </c>
      <c r="C3137" t="s">
        <v>15432</v>
      </c>
      <c r="D3137" t="s">
        <v>51</v>
      </c>
      <c r="E3137" t="s">
        <v>62</v>
      </c>
      <c r="G3137">
        <v>12</v>
      </c>
      <c r="H3137" s="1" t="s">
        <v>24</v>
      </c>
      <c r="I3137" t="s">
        <v>15433</v>
      </c>
      <c r="J3137" t="s">
        <v>15434</v>
      </c>
      <c r="K3137">
        <v>147</v>
      </c>
      <c r="L3137">
        <v>1764</v>
      </c>
      <c r="M3137">
        <v>16.2</v>
      </c>
      <c r="N3137">
        <v>6.8</v>
      </c>
      <c r="O3137">
        <v>6.8</v>
      </c>
      <c r="P3137">
        <v>36</v>
      </c>
      <c r="Q3137">
        <v>23</v>
      </c>
      <c r="R3137">
        <v>28</v>
      </c>
      <c r="S3137" t="s">
        <v>24</v>
      </c>
      <c r="T3137">
        <v>0</v>
      </c>
      <c r="U3137">
        <v>10</v>
      </c>
      <c r="V3137" t="str">
        <f t="shared" si="49"/>
        <v>NÃO</v>
      </c>
    </row>
    <row r="3138" spans="1:22" x14ac:dyDescent="0.25">
      <c r="A3138" t="s">
        <v>15435</v>
      </c>
      <c r="B3138" t="s">
        <v>15436</v>
      </c>
      <c r="C3138" t="s">
        <v>15437</v>
      </c>
      <c r="D3138" t="s">
        <v>51</v>
      </c>
      <c r="E3138" t="s">
        <v>62</v>
      </c>
      <c r="G3138">
        <v>12</v>
      </c>
      <c r="H3138" s="1" t="s">
        <v>24</v>
      </c>
      <c r="I3138" t="s">
        <v>15438</v>
      </c>
      <c r="J3138" t="s">
        <v>15439</v>
      </c>
      <c r="K3138">
        <v>228</v>
      </c>
      <c r="L3138">
        <v>2736</v>
      </c>
      <c r="M3138">
        <v>37.5</v>
      </c>
      <c r="N3138">
        <v>50</v>
      </c>
      <c r="O3138">
        <v>16.5</v>
      </c>
      <c r="P3138">
        <v>37.5</v>
      </c>
      <c r="Q3138">
        <v>50</v>
      </c>
      <c r="R3138">
        <v>16.5</v>
      </c>
      <c r="S3138" t="s">
        <v>24</v>
      </c>
      <c r="T3138">
        <v>0</v>
      </c>
      <c r="U3138">
        <v>10</v>
      </c>
      <c r="V3138" t="str">
        <f t="shared" si="49"/>
        <v>NÃO</v>
      </c>
    </row>
    <row r="3139" spans="1:22" x14ac:dyDescent="0.25">
      <c r="A3139" t="s">
        <v>15440</v>
      </c>
      <c r="B3139" t="s">
        <v>15441</v>
      </c>
      <c r="C3139" t="s">
        <v>15442</v>
      </c>
      <c r="D3139" t="s">
        <v>51</v>
      </c>
      <c r="E3139" t="s">
        <v>62</v>
      </c>
      <c r="G3139">
        <v>12</v>
      </c>
      <c r="H3139" s="1" t="s">
        <v>24</v>
      </c>
      <c r="I3139" t="s">
        <v>15443</v>
      </c>
      <c r="J3139" t="s">
        <v>15444</v>
      </c>
      <c r="K3139">
        <v>142</v>
      </c>
      <c r="L3139">
        <v>1731</v>
      </c>
      <c r="M3139">
        <v>18.600000000000001</v>
      </c>
      <c r="N3139">
        <v>7.7</v>
      </c>
      <c r="O3139">
        <v>18.600000000000001</v>
      </c>
      <c r="P3139">
        <v>34</v>
      </c>
      <c r="Q3139">
        <v>23</v>
      </c>
      <c r="R3139">
        <v>34</v>
      </c>
      <c r="S3139" t="s">
        <v>24</v>
      </c>
      <c r="T3139">
        <v>0</v>
      </c>
      <c r="U3139">
        <v>10</v>
      </c>
      <c r="V3139" t="str">
        <f t="shared" si="49"/>
        <v>NÃO</v>
      </c>
    </row>
    <row r="3140" spans="1:22" x14ac:dyDescent="0.25">
      <c r="A3140" t="s">
        <v>15445</v>
      </c>
      <c r="B3140" t="s">
        <v>15446</v>
      </c>
      <c r="C3140" t="s">
        <v>15447</v>
      </c>
      <c r="D3140" t="s">
        <v>51</v>
      </c>
      <c r="E3140" t="s">
        <v>62</v>
      </c>
      <c r="G3140">
        <v>10</v>
      </c>
      <c r="H3140" s="1" t="s">
        <v>24</v>
      </c>
      <c r="I3140" t="s">
        <v>15448</v>
      </c>
      <c r="J3140" t="s">
        <v>15449</v>
      </c>
      <c r="K3140">
        <v>731</v>
      </c>
      <c r="L3140">
        <v>8457</v>
      </c>
      <c r="M3140">
        <v>21.5</v>
      </c>
      <c r="N3140">
        <v>26</v>
      </c>
      <c r="O3140">
        <v>21.5</v>
      </c>
      <c r="P3140">
        <v>64</v>
      </c>
      <c r="Q3140">
        <v>50.5</v>
      </c>
      <c r="R3140">
        <v>43.5</v>
      </c>
      <c r="S3140" t="s">
        <v>24</v>
      </c>
      <c r="T3140">
        <v>0</v>
      </c>
      <c r="U3140">
        <v>10</v>
      </c>
      <c r="V3140" t="str">
        <f t="shared" ref="V3140:V3203" si="50">IF(OR(S3140="S",H3140="S"),"SIM","NÃO")</f>
        <v>NÃO</v>
      </c>
    </row>
    <row r="3141" spans="1:22" x14ac:dyDescent="0.25">
      <c r="A3141" t="s">
        <v>15450</v>
      </c>
      <c r="B3141" t="s">
        <v>15451</v>
      </c>
      <c r="C3141" t="s">
        <v>15452</v>
      </c>
      <c r="D3141" t="s">
        <v>51</v>
      </c>
      <c r="E3141" t="s">
        <v>62</v>
      </c>
      <c r="G3141">
        <v>12</v>
      </c>
      <c r="H3141" s="1" t="s">
        <v>24</v>
      </c>
      <c r="I3141" t="s">
        <v>15453</v>
      </c>
      <c r="J3141" t="s">
        <v>15454</v>
      </c>
      <c r="K3141">
        <v>139</v>
      </c>
      <c r="L3141">
        <v>1699</v>
      </c>
      <c r="M3141">
        <v>29.9</v>
      </c>
      <c r="N3141">
        <v>16</v>
      </c>
      <c r="O3141">
        <v>22</v>
      </c>
      <c r="P3141">
        <v>48</v>
      </c>
      <c r="Q3141">
        <v>15</v>
      </c>
      <c r="R3141">
        <v>32</v>
      </c>
      <c r="S3141" t="s">
        <v>24</v>
      </c>
      <c r="T3141">
        <v>0</v>
      </c>
      <c r="U3141">
        <v>10</v>
      </c>
      <c r="V3141" t="str">
        <f t="shared" si="50"/>
        <v>NÃO</v>
      </c>
    </row>
    <row r="3142" spans="1:22" x14ac:dyDescent="0.25">
      <c r="A3142" t="s">
        <v>15455</v>
      </c>
      <c r="B3142" t="s">
        <v>15456</v>
      </c>
      <c r="C3142" t="s">
        <v>15457</v>
      </c>
      <c r="D3142" t="s">
        <v>51</v>
      </c>
      <c r="E3142" t="s">
        <v>62</v>
      </c>
      <c r="G3142">
        <v>12</v>
      </c>
      <c r="H3142" s="1" t="s">
        <v>24</v>
      </c>
      <c r="I3142" t="s">
        <v>15458</v>
      </c>
      <c r="J3142" t="s">
        <v>15459</v>
      </c>
      <c r="K3142">
        <v>139</v>
      </c>
      <c r="L3142">
        <v>1699</v>
      </c>
      <c r="M3142">
        <v>29.9</v>
      </c>
      <c r="N3142">
        <v>16</v>
      </c>
      <c r="O3142">
        <v>22</v>
      </c>
      <c r="P3142">
        <v>48</v>
      </c>
      <c r="Q3142">
        <v>15</v>
      </c>
      <c r="R3142">
        <v>32</v>
      </c>
      <c r="S3142" t="s">
        <v>24</v>
      </c>
      <c r="T3142">
        <v>0</v>
      </c>
      <c r="U3142">
        <v>10</v>
      </c>
      <c r="V3142" t="str">
        <f t="shared" si="50"/>
        <v>NÃO</v>
      </c>
    </row>
    <row r="3143" spans="1:22" x14ac:dyDescent="0.25">
      <c r="A3143" t="s">
        <v>15460</v>
      </c>
      <c r="B3143" t="s">
        <v>15461</v>
      </c>
      <c r="C3143" t="s">
        <v>15462</v>
      </c>
      <c r="D3143" t="s">
        <v>51</v>
      </c>
      <c r="E3143" t="s">
        <v>62</v>
      </c>
      <c r="G3143">
        <v>24</v>
      </c>
      <c r="H3143" s="1" t="s">
        <v>24</v>
      </c>
      <c r="I3143" t="s">
        <v>15463</v>
      </c>
      <c r="J3143" t="s">
        <v>15464</v>
      </c>
      <c r="K3143">
        <v>40</v>
      </c>
      <c r="L3143">
        <v>981</v>
      </c>
      <c r="M3143">
        <v>15.8</v>
      </c>
      <c r="N3143">
        <v>6.6</v>
      </c>
      <c r="O3143">
        <v>15.8</v>
      </c>
      <c r="P3143">
        <v>43.5</v>
      </c>
      <c r="Q3143">
        <v>26</v>
      </c>
      <c r="R3143">
        <v>30</v>
      </c>
      <c r="S3143" t="s">
        <v>24</v>
      </c>
      <c r="T3143">
        <v>0</v>
      </c>
      <c r="U3143">
        <v>10</v>
      </c>
      <c r="V3143" t="str">
        <f t="shared" si="50"/>
        <v>NÃO</v>
      </c>
    </row>
    <row r="3144" spans="1:22" x14ac:dyDescent="0.25">
      <c r="A3144" t="s">
        <v>15465</v>
      </c>
      <c r="B3144" t="s">
        <v>15466</v>
      </c>
      <c r="C3144" t="s">
        <v>15467</v>
      </c>
      <c r="D3144" t="s">
        <v>51</v>
      </c>
      <c r="E3144" t="s">
        <v>62</v>
      </c>
      <c r="G3144">
        <v>12</v>
      </c>
      <c r="H3144" s="1" t="s">
        <v>24</v>
      </c>
      <c r="I3144" t="s">
        <v>15468</v>
      </c>
      <c r="J3144" t="s">
        <v>15469</v>
      </c>
      <c r="K3144">
        <v>142</v>
      </c>
      <c r="L3144">
        <v>1731</v>
      </c>
      <c r="M3144">
        <v>18.600000000000001</v>
      </c>
      <c r="N3144">
        <v>7.7</v>
      </c>
      <c r="O3144">
        <v>18.600000000000001</v>
      </c>
      <c r="P3144">
        <v>34</v>
      </c>
      <c r="Q3144">
        <v>23</v>
      </c>
      <c r="R3144">
        <v>34</v>
      </c>
      <c r="S3144" t="s">
        <v>24</v>
      </c>
      <c r="T3144">
        <v>0</v>
      </c>
      <c r="U3144">
        <v>10</v>
      </c>
      <c r="V3144" t="str">
        <f t="shared" si="50"/>
        <v>NÃO</v>
      </c>
    </row>
    <row r="3145" spans="1:22" x14ac:dyDescent="0.25">
      <c r="A3145" t="s">
        <v>15470</v>
      </c>
      <c r="B3145" t="s">
        <v>15471</v>
      </c>
      <c r="C3145" t="s">
        <v>15472</v>
      </c>
      <c r="D3145" t="s">
        <v>51</v>
      </c>
      <c r="E3145" t="s">
        <v>62</v>
      </c>
      <c r="G3145">
        <v>24</v>
      </c>
      <c r="H3145" s="1" t="s">
        <v>24</v>
      </c>
      <c r="I3145" t="s">
        <v>15473</v>
      </c>
      <c r="J3145" t="s">
        <v>15474</v>
      </c>
      <c r="K3145">
        <v>40</v>
      </c>
      <c r="L3145">
        <v>993</v>
      </c>
      <c r="M3145">
        <v>21.5</v>
      </c>
      <c r="N3145">
        <v>6.4</v>
      </c>
      <c r="O3145">
        <v>21.5</v>
      </c>
      <c r="P3145">
        <v>41</v>
      </c>
      <c r="Q3145">
        <v>23</v>
      </c>
      <c r="R3145">
        <v>28</v>
      </c>
      <c r="S3145" t="s">
        <v>24</v>
      </c>
      <c r="T3145">
        <v>0</v>
      </c>
      <c r="U3145">
        <v>10</v>
      </c>
      <c r="V3145" t="str">
        <f t="shared" si="50"/>
        <v>NÃO</v>
      </c>
    </row>
    <row r="3146" spans="1:22" x14ac:dyDescent="0.25">
      <c r="A3146" t="s">
        <v>15475</v>
      </c>
      <c r="B3146" t="s">
        <v>15476</v>
      </c>
      <c r="C3146" t="s">
        <v>15477</v>
      </c>
      <c r="D3146" t="s">
        <v>51</v>
      </c>
      <c r="E3146" t="s">
        <v>62</v>
      </c>
      <c r="G3146">
        <v>24</v>
      </c>
      <c r="H3146" s="1" t="s">
        <v>24</v>
      </c>
      <c r="I3146" t="s">
        <v>15478</v>
      </c>
      <c r="J3146" t="s">
        <v>15479</v>
      </c>
      <c r="K3146">
        <v>40</v>
      </c>
      <c r="L3146">
        <v>981</v>
      </c>
      <c r="M3146">
        <v>15.8</v>
      </c>
      <c r="N3146">
        <v>6.6</v>
      </c>
      <c r="O3146">
        <v>15.8</v>
      </c>
      <c r="P3146">
        <v>43.5</v>
      </c>
      <c r="Q3146">
        <v>26</v>
      </c>
      <c r="R3146">
        <v>30</v>
      </c>
      <c r="S3146" t="s">
        <v>24</v>
      </c>
      <c r="T3146">
        <v>0</v>
      </c>
      <c r="U3146">
        <v>10</v>
      </c>
      <c r="V3146" t="str">
        <f t="shared" si="50"/>
        <v>NÃO</v>
      </c>
    </row>
    <row r="3147" spans="1:22" x14ac:dyDescent="0.25">
      <c r="A3147" t="s">
        <v>15480</v>
      </c>
      <c r="B3147" t="s">
        <v>15481</v>
      </c>
      <c r="C3147" t="s">
        <v>15482</v>
      </c>
      <c r="D3147" t="s">
        <v>51</v>
      </c>
      <c r="E3147" t="s">
        <v>62</v>
      </c>
      <c r="G3147">
        <v>24</v>
      </c>
      <c r="H3147" s="1" t="s">
        <v>24</v>
      </c>
      <c r="I3147" t="s">
        <v>15483</v>
      </c>
      <c r="J3147" t="s">
        <v>15484</v>
      </c>
      <c r="K3147">
        <v>38</v>
      </c>
      <c r="L3147">
        <v>939</v>
      </c>
      <c r="M3147">
        <v>13</v>
      </c>
      <c r="N3147">
        <v>11.5</v>
      </c>
      <c r="O3147">
        <v>13</v>
      </c>
      <c r="P3147">
        <v>25.5</v>
      </c>
      <c r="Q3147">
        <v>34</v>
      </c>
      <c r="R3147">
        <v>12.5</v>
      </c>
      <c r="S3147" t="s">
        <v>24</v>
      </c>
      <c r="T3147">
        <v>0</v>
      </c>
      <c r="U3147">
        <v>10</v>
      </c>
      <c r="V3147" t="str">
        <f t="shared" si="50"/>
        <v>NÃO</v>
      </c>
    </row>
    <row r="3148" spans="1:22" x14ac:dyDescent="0.25">
      <c r="A3148" t="s">
        <v>15485</v>
      </c>
      <c r="B3148" t="s">
        <v>15486</v>
      </c>
      <c r="C3148" t="s">
        <v>15487</v>
      </c>
      <c r="D3148" t="s">
        <v>51</v>
      </c>
      <c r="E3148" t="s">
        <v>62</v>
      </c>
      <c r="G3148">
        <v>24</v>
      </c>
      <c r="H3148" s="1" t="s">
        <v>24</v>
      </c>
      <c r="I3148" t="s">
        <v>15488</v>
      </c>
      <c r="J3148" t="s">
        <v>15489</v>
      </c>
      <c r="K3148">
        <v>40</v>
      </c>
      <c r="L3148">
        <v>993</v>
      </c>
      <c r="M3148">
        <v>21.5</v>
      </c>
      <c r="N3148">
        <v>6.4</v>
      </c>
      <c r="O3148">
        <v>21.5</v>
      </c>
      <c r="P3148">
        <v>41</v>
      </c>
      <c r="Q3148">
        <v>23</v>
      </c>
      <c r="R3148">
        <v>28</v>
      </c>
      <c r="S3148" t="s">
        <v>24</v>
      </c>
      <c r="T3148">
        <v>0</v>
      </c>
      <c r="U3148">
        <v>10</v>
      </c>
      <c r="V3148" t="str">
        <f t="shared" si="50"/>
        <v>NÃO</v>
      </c>
    </row>
    <row r="3149" spans="1:22" x14ac:dyDescent="0.25">
      <c r="A3149" t="s">
        <v>15490</v>
      </c>
      <c r="B3149" t="s">
        <v>15491</v>
      </c>
      <c r="C3149" t="s">
        <v>15492</v>
      </c>
      <c r="D3149" t="s">
        <v>51</v>
      </c>
      <c r="E3149" t="s">
        <v>62</v>
      </c>
      <c r="G3149">
        <v>24</v>
      </c>
      <c r="H3149" s="1" t="s">
        <v>24</v>
      </c>
      <c r="I3149" t="s">
        <v>15493</v>
      </c>
      <c r="J3149" t="s">
        <v>15494</v>
      </c>
      <c r="K3149">
        <v>38</v>
      </c>
      <c r="L3149">
        <v>939</v>
      </c>
      <c r="M3149">
        <v>13</v>
      </c>
      <c r="N3149">
        <v>11.5</v>
      </c>
      <c r="O3149">
        <v>13</v>
      </c>
      <c r="P3149">
        <v>25.5</v>
      </c>
      <c r="Q3149">
        <v>34</v>
      </c>
      <c r="R3149">
        <v>12.5</v>
      </c>
      <c r="S3149" t="s">
        <v>24</v>
      </c>
      <c r="T3149">
        <v>0</v>
      </c>
      <c r="U3149">
        <v>10</v>
      </c>
      <c r="V3149" t="str">
        <f t="shared" si="50"/>
        <v>NÃO</v>
      </c>
    </row>
    <row r="3150" spans="1:22" x14ac:dyDescent="0.25">
      <c r="A3150" t="s">
        <v>15495</v>
      </c>
      <c r="B3150" t="s">
        <v>15496</v>
      </c>
      <c r="C3150" t="s">
        <v>5718</v>
      </c>
      <c r="D3150" t="s">
        <v>51</v>
      </c>
      <c r="E3150" t="s">
        <v>62</v>
      </c>
      <c r="G3150">
        <v>12</v>
      </c>
      <c r="H3150" s="1" t="s">
        <v>24</v>
      </c>
      <c r="I3150" t="s">
        <v>15497</v>
      </c>
      <c r="J3150" t="s">
        <v>15498</v>
      </c>
      <c r="K3150">
        <v>108</v>
      </c>
      <c r="L3150">
        <v>1318</v>
      </c>
      <c r="M3150">
        <v>21.5</v>
      </c>
      <c r="N3150">
        <v>21.5</v>
      </c>
      <c r="O3150">
        <v>10</v>
      </c>
      <c r="P3150">
        <v>21.7</v>
      </c>
      <c r="Q3150">
        <v>28.5</v>
      </c>
      <c r="R3150">
        <v>21.7</v>
      </c>
      <c r="S3150" t="s">
        <v>24</v>
      </c>
      <c r="T3150">
        <v>0</v>
      </c>
      <c r="U3150">
        <v>10</v>
      </c>
      <c r="V3150" t="str">
        <f t="shared" si="50"/>
        <v>NÃO</v>
      </c>
    </row>
    <row r="3151" spans="1:22" x14ac:dyDescent="0.25">
      <c r="A3151" t="s">
        <v>15499</v>
      </c>
      <c r="B3151" t="s">
        <v>15500</v>
      </c>
      <c r="C3151" t="s">
        <v>15501</v>
      </c>
      <c r="D3151" t="s">
        <v>51</v>
      </c>
      <c r="E3151" t="s">
        <v>62</v>
      </c>
      <c r="G3151">
        <v>12</v>
      </c>
      <c r="H3151" s="1" t="s">
        <v>24</v>
      </c>
      <c r="I3151" t="s">
        <v>15502</v>
      </c>
      <c r="J3151" t="s">
        <v>15503</v>
      </c>
      <c r="K3151">
        <v>119</v>
      </c>
      <c r="L3151">
        <v>1457</v>
      </c>
      <c r="M3151">
        <v>18</v>
      </c>
      <c r="N3151">
        <v>8</v>
      </c>
      <c r="O3151">
        <v>18</v>
      </c>
      <c r="P3151">
        <v>35</v>
      </c>
      <c r="Q3151">
        <v>23</v>
      </c>
      <c r="R3151">
        <v>35</v>
      </c>
      <c r="S3151" t="s">
        <v>24</v>
      </c>
      <c r="T3151">
        <v>0</v>
      </c>
      <c r="U3151">
        <v>10</v>
      </c>
      <c r="V3151" t="str">
        <f t="shared" si="50"/>
        <v>NÃO</v>
      </c>
    </row>
    <row r="3152" spans="1:22" x14ac:dyDescent="0.25">
      <c r="A3152" t="s">
        <v>15504</v>
      </c>
      <c r="B3152" t="s">
        <v>15505</v>
      </c>
      <c r="C3152" t="s">
        <v>15506</v>
      </c>
      <c r="D3152" t="s">
        <v>51</v>
      </c>
      <c r="E3152" t="s">
        <v>62</v>
      </c>
      <c r="G3152">
        <v>12</v>
      </c>
      <c r="H3152" s="1" t="s">
        <v>24</v>
      </c>
      <c r="I3152" t="s">
        <v>15507</v>
      </c>
      <c r="J3152" t="s">
        <v>15508</v>
      </c>
      <c r="K3152">
        <v>121</v>
      </c>
      <c r="L3152">
        <v>1483</v>
      </c>
      <c r="M3152">
        <v>17.5</v>
      </c>
      <c r="N3152">
        <v>7.5</v>
      </c>
      <c r="O3152">
        <v>17.5</v>
      </c>
      <c r="P3152">
        <v>49</v>
      </c>
      <c r="Q3152">
        <v>18</v>
      </c>
      <c r="R3152">
        <v>28</v>
      </c>
      <c r="S3152" t="s">
        <v>24</v>
      </c>
      <c r="T3152">
        <v>0</v>
      </c>
      <c r="U3152">
        <v>10</v>
      </c>
      <c r="V3152" t="str">
        <f t="shared" si="50"/>
        <v>NÃO</v>
      </c>
    </row>
    <row r="3153" spans="1:22" x14ac:dyDescent="0.25">
      <c r="A3153" t="s">
        <v>15509</v>
      </c>
      <c r="B3153" t="s">
        <v>15510</v>
      </c>
      <c r="C3153" t="s">
        <v>15511</v>
      </c>
      <c r="D3153" t="s">
        <v>51</v>
      </c>
      <c r="E3153" t="s">
        <v>62</v>
      </c>
      <c r="G3153">
        <v>12</v>
      </c>
      <c r="H3153" s="1" t="s">
        <v>24</v>
      </c>
      <c r="I3153" t="s">
        <v>15512</v>
      </c>
      <c r="J3153" t="s">
        <v>15513</v>
      </c>
      <c r="K3153">
        <v>60</v>
      </c>
      <c r="L3153">
        <v>740</v>
      </c>
      <c r="M3153">
        <v>10.199999999999999</v>
      </c>
      <c r="N3153">
        <v>7</v>
      </c>
      <c r="O3153">
        <v>10.199999999999999</v>
      </c>
      <c r="P3153">
        <v>19.399999999999999</v>
      </c>
      <c r="Q3153">
        <v>14.8</v>
      </c>
      <c r="R3153">
        <v>30.5</v>
      </c>
      <c r="S3153" t="s">
        <v>24</v>
      </c>
      <c r="T3153">
        <v>0</v>
      </c>
      <c r="U3153">
        <v>10</v>
      </c>
      <c r="V3153" t="str">
        <f t="shared" si="50"/>
        <v>NÃO</v>
      </c>
    </row>
    <row r="3154" spans="1:22" x14ac:dyDescent="0.25">
      <c r="A3154" t="s">
        <v>15514</v>
      </c>
      <c r="B3154" t="s">
        <v>15515</v>
      </c>
      <c r="C3154" t="s">
        <v>15516</v>
      </c>
      <c r="D3154" t="s">
        <v>51</v>
      </c>
      <c r="E3154" t="s">
        <v>62</v>
      </c>
      <c r="G3154">
        <v>12</v>
      </c>
      <c r="H3154" s="1" t="s">
        <v>24</v>
      </c>
      <c r="I3154" t="s">
        <v>15517</v>
      </c>
      <c r="J3154" t="s">
        <v>15518</v>
      </c>
      <c r="K3154">
        <v>133</v>
      </c>
      <c r="L3154">
        <v>1625</v>
      </c>
      <c r="M3154">
        <v>18.2</v>
      </c>
      <c r="N3154">
        <v>8</v>
      </c>
      <c r="O3154">
        <v>18.2</v>
      </c>
      <c r="P3154">
        <v>34</v>
      </c>
      <c r="Q3154">
        <v>23</v>
      </c>
      <c r="R3154">
        <v>34</v>
      </c>
      <c r="S3154" t="s">
        <v>24</v>
      </c>
      <c r="T3154">
        <v>0</v>
      </c>
      <c r="U3154">
        <v>10</v>
      </c>
      <c r="V3154" t="str">
        <f t="shared" si="50"/>
        <v>NÃO</v>
      </c>
    </row>
    <row r="3155" spans="1:22" x14ac:dyDescent="0.25">
      <c r="A3155" t="s">
        <v>15519</v>
      </c>
      <c r="B3155" t="s">
        <v>15520</v>
      </c>
      <c r="C3155" t="s">
        <v>5462</v>
      </c>
      <c r="D3155" t="s">
        <v>51</v>
      </c>
      <c r="E3155" t="s">
        <v>62</v>
      </c>
      <c r="G3155">
        <v>12</v>
      </c>
      <c r="H3155" s="1" t="s">
        <v>24</v>
      </c>
      <c r="I3155" t="s">
        <v>15521</v>
      </c>
      <c r="J3155" t="s">
        <v>15522</v>
      </c>
      <c r="K3155">
        <v>76</v>
      </c>
      <c r="L3155">
        <v>934</v>
      </c>
      <c r="M3155">
        <v>15.3</v>
      </c>
      <c r="N3155">
        <v>7.5</v>
      </c>
      <c r="O3155">
        <v>15.3</v>
      </c>
      <c r="P3155">
        <v>42</v>
      </c>
      <c r="Q3155">
        <v>14.5</v>
      </c>
      <c r="R3155">
        <v>28.5</v>
      </c>
      <c r="S3155" t="s">
        <v>24</v>
      </c>
      <c r="T3155">
        <v>0</v>
      </c>
      <c r="U3155">
        <v>10</v>
      </c>
      <c r="V3155" t="str">
        <f t="shared" si="50"/>
        <v>NÃO</v>
      </c>
    </row>
    <row r="3156" spans="1:22" x14ac:dyDescent="0.25">
      <c r="A3156" t="s">
        <v>15523</v>
      </c>
      <c r="B3156" t="s">
        <v>15524</v>
      </c>
      <c r="C3156" t="s">
        <v>15525</v>
      </c>
      <c r="D3156" t="s">
        <v>51</v>
      </c>
      <c r="E3156" t="s">
        <v>62</v>
      </c>
      <c r="G3156">
        <v>12</v>
      </c>
      <c r="H3156" s="1" t="s">
        <v>24</v>
      </c>
      <c r="I3156" t="s">
        <v>15526</v>
      </c>
      <c r="J3156" t="s">
        <v>15527</v>
      </c>
      <c r="K3156">
        <v>133</v>
      </c>
      <c r="L3156">
        <v>1627</v>
      </c>
      <c r="M3156">
        <v>11</v>
      </c>
      <c r="N3156">
        <v>7.5</v>
      </c>
      <c r="O3156">
        <v>8.8000000000000007</v>
      </c>
      <c r="P3156">
        <v>48</v>
      </c>
      <c r="Q3156">
        <v>15</v>
      </c>
      <c r="R3156">
        <v>32</v>
      </c>
      <c r="S3156" t="s">
        <v>24</v>
      </c>
      <c r="T3156">
        <v>0</v>
      </c>
      <c r="U3156">
        <v>10</v>
      </c>
      <c r="V3156" t="str">
        <f t="shared" si="50"/>
        <v>NÃO</v>
      </c>
    </row>
    <row r="3157" spans="1:22" x14ac:dyDescent="0.25">
      <c r="A3157" t="s">
        <v>15528</v>
      </c>
      <c r="B3157" t="s">
        <v>15529</v>
      </c>
      <c r="C3157" t="s">
        <v>15530</v>
      </c>
      <c r="D3157" t="s">
        <v>51</v>
      </c>
      <c r="E3157" t="s">
        <v>62</v>
      </c>
      <c r="G3157">
        <v>12</v>
      </c>
      <c r="H3157" s="1" t="s">
        <v>24</v>
      </c>
      <c r="I3157" t="s">
        <v>15531</v>
      </c>
      <c r="J3157" t="s">
        <v>15532</v>
      </c>
      <c r="K3157">
        <v>70</v>
      </c>
      <c r="L3157">
        <v>860</v>
      </c>
      <c r="M3157">
        <v>10.5</v>
      </c>
      <c r="N3157">
        <v>9</v>
      </c>
      <c r="O3157">
        <v>10.5</v>
      </c>
      <c r="P3157">
        <v>21.5</v>
      </c>
      <c r="Q3157">
        <v>23</v>
      </c>
      <c r="R3157">
        <v>21.5</v>
      </c>
      <c r="S3157" t="s">
        <v>24</v>
      </c>
      <c r="T3157">
        <v>0</v>
      </c>
      <c r="U3157">
        <v>10</v>
      </c>
      <c r="V3157" t="str">
        <f t="shared" si="50"/>
        <v>NÃO</v>
      </c>
    </row>
    <row r="3158" spans="1:22" x14ac:dyDescent="0.25">
      <c r="A3158" t="s">
        <v>15533</v>
      </c>
      <c r="B3158" t="s">
        <v>15534</v>
      </c>
      <c r="C3158" t="s">
        <v>15535</v>
      </c>
      <c r="D3158" t="s">
        <v>51</v>
      </c>
      <c r="E3158" t="s">
        <v>62</v>
      </c>
      <c r="G3158">
        <v>12</v>
      </c>
      <c r="H3158" s="1" t="s">
        <v>24</v>
      </c>
      <c r="I3158" t="s">
        <v>15536</v>
      </c>
      <c r="J3158" t="s">
        <v>15537</v>
      </c>
      <c r="K3158">
        <v>114</v>
      </c>
      <c r="L3158">
        <v>1390</v>
      </c>
      <c r="M3158">
        <v>23.65</v>
      </c>
      <c r="N3158">
        <v>10.7</v>
      </c>
      <c r="O3158">
        <v>23.65</v>
      </c>
      <c r="P3158">
        <v>26</v>
      </c>
      <c r="Q3158">
        <v>29</v>
      </c>
      <c r="R3158">
        <v>26</v>
      </c>
      <c r="S3158" t="s">
        <v>24</v>
      </c>
      <c r="T3158">
        <v>0</v>
      </c>
      <c r="U3158">
        <v>10</v>
      </c>
      <c r="V3158" t="str">
        <f t="shared" si="50"/>
        <v>NÃO</v>
      </c>
    </row>
    <row r="3159" spans="1:22" x14ac:dyDescent="0.25">
      <c r="A3159" t="s">
        <v>15538</v>
      </c>
      <c r="B3159" t="s">
        <v>15539</v>
      </c>
      <c r="C3159" t="s">
        <v>1249</v>
      </c>
      <c r="D3159" t="s">
        <v>51</v>
      </c>
      <c r="E3159" t="s">
        <v>62</v>
      </c>
      <c r="G3159">
        <v>12</v>
      </c>
      <c r="H3159" s="1" t="s">
        <v>24</v>
      </c>
      <c r="I3159" t="s">
        <v>15540</v>
      </c>
      <c r="J3159" t="s">
        <v>15541</v>
      </c>
      <c r="K3159">
        <v>73</v>
      </c>
      <c r="L3159">
        <v>898</v>
      </c>
      <c r="M3159">
        <v>15.5</v>
      </c>
      <c r="N3159">
        <v>8.1999999999999993</v>
      </c>
      <c r="O3159">
        <v>15.5</v>
      </c>
      <c r="P3159">
        <v>44.5</v>
      </c>
      <c r="Q3159">
        <v>16</v>
      </c>
      <c r="R3159">
        <v>30</v>
      </c>
      <c r="S3159" t="s">
        <v>24</v>
      </c>
      <c r="T3159">
        <v>0</v>
      </c>
      <c r="U3159">
        <v>10</v>
      </c>
      <c r="V3159" t="str">
        <f t="shared" si="50"/>
        <v>NÃO</v>
      </c>
    </row>
    <row r="3160" spans="1:22" x14ac:dyDescent="0.25">
      <c r="A3160" t="s">
        <v>15542</v>
      </c>
      <c r="B3160" t="s">
        <v>17508</v>
      </c>
      <c r="C3160" t="s">
        <v>15543</v>
      </c>
      <c r="D3160" t="s">
        <v>51</v>
      </c>
      <c r="E3160" t="s">
        <v>62</v>
      </c>
      <c r="G3160">
        <v>10</v>
      </c>
      <c r="H3160" s="1" t="s">
        <v>24</v>
      </c>
      <c r="I3160" t="s">
        <v>15544</v>
      </c>
      <c r="J3160" t="s">
        <v>15545</v>
      </c>
      <c r="K3160">
        <v>255</v>
      </c>
      <c r="L3160">
        <v>3700</v>
      </c>
      <c r="M3160">
        <v>21.5</v>
      </c>
      <c r="N3160">
        <v>26</v>
      </c>
      <c r="O3160">
        <v>21.5</v>
      </c>
      <c r="P3160">
        <v>64</v>
      </c>
      <c r="Q3160">
        <v>50.5</v>
      </c>
      <c r="R3160">
        <v>43.5</v>
      </c>
      <c r="S3160" t="s">
        <v>24</v>
      </c>
      <c r="T3160">
        <v>0</v>
      </c>
      <c r="U3160">
        <v>10</v>
      </c>
      <c r="V3160" t="str">
        <f t="shared" si="50"/>
        <v>NÃO</v>
      </c>
    </row>
    <row r="3161" spans="1:22" x14ac:dyDescent="0.25">
      <c r="A3161" t="s">
        <v>15546</v>
      </c>
      <c r="B3161" t="s">
        <v>17509</v>
      </c>
      <c r="C3161" t="s">
        <v>6360</v>
      </c>
      <c r="D3161" t="s">
        <v>51</v>
      </c>
      <c r="E3161" t="s">
        <v>62</v>
      </c>
      <c r="G3161">
        <v>12</v>
      </c>
      <c r="H3161" s="1" t="s">
        <v>24</v>
      </c>
      <c r="I3161" t="s">
        <v>15547</v>
      </c>
      <c r="J3161" t="s">
        <v>15548</v>
      </c>
      <c r="K3161">
        <v>165</v>
      </c>
      <c r="L3161">
        <v>2021</v>
      </c>
      <c r="M3161">
        <v>19.5</v>
      </c>
      <c r="N3161">
        <v>22.5</v>
      </c>
      <c r="O3161">
        <v>19.5</v>
      </c>
      <c r="P3161">
        <v>56</v>
      </c>
      <c r="Q3161">
        <v>45</v>
      </c>
      <c r="R3161">
        <v>38</v>
      </c>
      <c r="S3161" t="s">
        <v>24</v>
      </c>
      <c r="T3161">
        <v>0</v>
      </c>
      <c r="U3161">
        <v>10</v>
      </c>
      <c r="V3161" t="str">
        <f t="shared" si="50"/>
        <v>NÃO</v>
      </c>
    </row>
    <row r="3162" spans="1:22" x14ac:dyDescent="0.25">
      <c r="A3162" t="s">
        <v>15549</v>
      </c>
      <c r="B3162" t="s">
        <v>15550</v>
      </c>
      <c r="C3162" t="s">
        <v>15551</v>
      </c>
      <c r="D3162" t="s">
        <v>51</v>
      </c>
      <c r="E3162" t="s">
        <v>62</v>
      </c>
      <c r="G3162">
        <v>12</v>
      </c>
      <c r="H3162" s="1" t="s">
        <v>24</v>
      </c>
      <c r="I3162" t="s">
        <v>15552</v>
      </c>
      <c r="J3162" t="s">
        <v>15553</v>
      </c>
      <c r="K3162">
        <v>161</v>
      </c>
      <c r="L3162">
        <v>1932</v>
      </c>
      <c r="M3162">
        <v>55</v>
      </c>
      <c r="N3162">
        <v>32</v>
      </c>
      <c r="O3162">
        <v>44.6</v>
      </c>
      <c r="P3162">
        <v>0</v>
      </c>
      <c r="Q3162">
        <v>0</v>
      </c>
      <c r="R3162">
        <v>0</v>
      </c>
      <c r="S3162" t="s">
        <v>24</v>
      </c>
      <c r="T3162">
        <v>0</v>
      </c>
      <c r="U3162">
        <v>10</v>
      </c>
      <c r="V3162" t="str">
        <f t="shared" si="50"/>
        <v>NÃO</v>
      </c>
    </row>
    <row r="3163" spans="1:22" x14ac:dyDescent="0.25">
      <c r="A3163" t="s">
        <v>15554</v>
      </c>
      <c r="B3163" t="s">
        <v>15555</v>
      </c>
      <c r="C3163" t="s">
        <v>15556</v>
      </c>
      <c r="D3163" t="s">
        <v>51</v>
      </c>
      <c r="E3163" t="s">
        <v>62</v>
      </c>
      <c r="G3163">
        <v>24</v>
      </c>
      <c r="H3163" s="1" t="s">
        <v>24</v>
      </c>
      <c r="I3163" t="s">
        <v>15557</v>
      </c>
      <c r="J3163" t="s">
        <v>15558</v>
      </c>
      <c r="K3163">
        <v>40</v>
      </c>
      <c r="L3163">
        <v>965</v>
      </c>
      <c r="M3163">
        <v>12.4</v>
      </c>
      <c r="N3163">
        <v>16.2</v>
      </c>
      <c r="O3163">
        <v>6.8</v>
      </c>
      <c r="P3163">
        <v>0</v>
      </c>
      <c r="Q3163">
        <v>0</v>
      </c>
      <c r="R3163">
        <v>0</v>
      </c>
      <c r="S3163" t="s">
        <v>24</v>
      </c>
      <c r="T3163">
        <v>0</v>
      </c>
      <c r="U3163">
        <v>10</v>
      </c>
      <c r="V3163" t="str">
        <f t="shared" si="50"/>
        <v>NÃO</v>
      </c>
    </row>
    <row r="3164" spans="1:22" x14ac:dyDescent="0.25">
      <c r="A3164" t="s">
        <v>15559</v>
      </c>
      <c r="B3164" t="s">
        <v>15560</v>
      </c>
      <c r="C3164" t="s">
        <v>15561</v>
      </c>
      <c r="D3164" t="s">
        <v>51</v>
      </c>
      <c r="E3164" t="s">
        <v>62</v>
      </c>
      <c r="G3164">
        <v>24</v>
      </c>
      <c r="H3164" s="1" t="s">
        <v>24</v>
      </c>
      <c r="I3164" t="s">
        <v>15562</v>
      </c>
      <c r="J3164" t="s">
        <v>15563</v>
      </c>
      <c r="K3164">
        <v>40</v>
      </c>
      <c r="L3164">
        <v>965</v>
      </c>
      <c r="M3164">
        <v>12.4</v>
      </c>
      <c r="N3164">
        <v>16.2</v>
      </c>
      <c r="O3164">
        <v>6.8</v>
      </c>
      <c r="P3164">
        <v>0</v>
      </c>
      <c r="Q3164">
        <v>0</v>
      </c>
      <c r="R3164">
        <v>0</v>
      </c>
      <c r="S3164" t="s">
        <v>24</v>
      </c>
      <c r="T3164">
        <v>0</v>
      </c>
      <c r="U3164">
        <v>10</v>
      </c>
      <c r="V3164" t="str">
        <f t="shared" si="50"/>
        <v>NÃO</v>
      </c>
    </row>
    <row r="3165" spans="1:22" x14ac:dyDescent="0.25">
      <c r="A3165" t="s">
        <v>15564</v>
      </c>
      <c r="B3165" t="s">
        <v>15565</v>
      </c>
      <c r="C3165" t="s">
        <v>15566</v>
      </c>
      <c r="D3165" t="s">
        <v>51</v>
      </c>
      <c r="E3165" t="s">
        <v>62</v>
      </c>
      <c r="G3165">
        <v>24</v>
      </c>
      <c r="H3165" s="1" t="s">
        <v>24</v>
      </c>
      <c r="I3165" t="s">
        <v>15567</v>
      </c>
      <c r="J3165" t="s">
        <v>15568</v>
      </c>
      <c r="K3165">
        <v>40</v>
      </c>
      <c r="L3165">
        <v>965</v>
      </c>
      <c r="M3165">
        <v>12.4</v>
      </c>
      <c r="N3165">
        <v>16.2</v>
      </c>
      <c r="O3165">
        <v>6.8</v>
      </c>
      <c r="P3165">
        <v>0</v>
      </c>
      <c r="Q3165">
        <v>0</v>
      </c>
      <c r="R3165">
        <v>0</v>
      </c>
      <c r="S3165" t="s">
        <v>24</v>
      </c>
      <c r="T3165">
        <v>0</v>
      </c>
      <c r="U3165">
        <v>10</v>
      </c>
      <c r="V3165" t="str">
        <f t="shared" si="50"/>
        <v>NÃO</v>
      </c>
    </row>
    <row r="3166" spans="1:22" x14ac:dyDescent="0.25">
      <c r="A3166" t="s">
        <v>15569</v>
      </c>
      <c r="B3166" t="s">
        <v>15570</v>
      </c>
      <c r="C3166" t="s">
        <v>15571</v>
      </c>
      <c r="D3166" t="s">
        <v>51</v>
      </c>
      <c r="E3166" t="s">
        <v>62</v>
      </c>
      <c r="G3166">
        <v>24</v>
      </c>
      <c r="H3166" s="1" t="s">
        <v>24</v>
      </c>
      <c r="I3166" t="s">
        <v>15572</v>
      </c>
      <c r="J3166" t="s">
        <v>15573</v>
      </c>
      <c r="K3166">
        <v>40</v>
      </c>
      <c r="L3166">
        <v>20</v>
      </c>
      <c r="M3166">
        <v>21</v>
      </c>
      <c r="N3166">
        <v>25</v>
      </c>
      <c r="O3166">
        <v>18</v>
      </c>
      <c r="P3166">
        <v>16.5</v>
      </c>
      <c r="Q3166">
        <v>6.8</v>
      </c>
      <c r="R3166">
        <v>12.6</v>
      </c>
      <c r="S3166" t="s">
        <v>24</v>
      </c>
      <c r="T3166">
        <v>0</v>
      </c>
      <c r="U3166">
        <v>10</v>
      </c>
      <c r="V3166" t="str">
        <f t="shared" si="50"/>
        <v>NÃO</v>
      </c>
    </row>
    <row r="3167" spans="1:22" x14ac:dyDescent="0.25">
      <c r="A3167" t="s">
        <v>15574</v>
      </c>
      <c r="B3167" t="s">
        <v>15575</v>
      </c>
      <c r="C3167" t="s">
        <v>15576</v>
      </c>
      <c r="D3167" t="s">
        <v>51</v>
      </c>
      <c r="E3167" t="s">
        <v>62</v>
      </c>
      <c r="G3167">
        <v>12</v>
      </c>
      <c r="H3167" s="1" t="s">
        <v>24</v>
      </c>
      <c r="I3167" t="s">
        <v>15577</v>
      </c>
      <c r="J3167" t="s">
        <v>15578</v>
      </c>
      <c r="K3167">
        <v>147</v>
      </c>
      <c r="L3167">
        <v>1764</v>
      </c>
      <c r="M3167">
        <v>16.2</v>
      </c>
      <c r="N3167">
        <v>6.8</v>
      </c>
      <c r="O3167">
        <v>6.8</v>
      </c>
      <c r="P3167">
        <v>0</v>
      </c>
      <c r="Q3167">
        <v>0</v>
      </c>
      <c r="R3167">
        <v>0</v>
      </c>
      <c r="S3167" t="s">
        <v>24</v>
      </c>
      <c r="T3167">
        <v>0</v>
      </c>
      <c r="U3167">
        <v>10</v>
      </c>
      <c r="V3167" t="str">
        <f t="shared" si="50"/>
        <v>NÃO</v>
      </c>
    </row>
    <row r="3168" spans="1:22" x14ac:dyDescent="0.25">
      <c r="A3168" t="s">
        <v>15579</v>
      </c>
      <c r="B3168" t="s">
        <v>15580</v>
      </c>
      <c r="C3168" t="s">
        <v>15581</v>
      </c>
      <c r="D3168" t="s">
        <v>51</v>
      </c>
      <c r="E3168" t="s">
        <v>62</v>
      </c>
      <c r="G3168">
        <v>12</v>
      </c>
      <c r="H3168" s="1" t="s">
        <v>24</v>
      </c>
      <c r="I3168" t="s">
        <v>15582</v>
      </c>
      <c r="J3168" t="s">
        <v>15583</v>
      </c>
      <c r="K3168">
        <v>116</v>
      </c>
      <c r="L3168">
        <v>1392</v>
      </c>
      <c r="M3168">
        <v>55</v>
      </c>
      <c r="N3168">
        <v>32</v>
      </c>
      <c r="O3168">
        <v>44.6</v>
      </c>
      <c r="P3168">
        <v>0</v>
      </c>
      <c r="Q3168">
        <v>0</v>
      </c>
      <c r="R3168">
        <v>0</v>
      </c>
      <c r="S3168" t="s">
        <v>24</v>
      </c>
      <c r="T3168">
        <v>0</v>
      </c>
      <c r="U3168">
        <v>10</v>
      </c>
      <c r="V3168" t="str">
        <f t="shared" si="50"/>
        <v>NÃO</v>
      </c>
    </row>
    <row r="3169" spans="1:22" x14ac:dyDescent="0.25">
      <c r="A3169" t="s">
        <v>15584</v>
      </c>
      <c r="B3169" t="s">
        <v>15585</v>
      </c>
      <c r="C3169" t="s">
        <v>15586</v>
      </c>
      <c r="D3169" t="s">
        <v>51</v>
      </c>
      <c r="E3169" t="s">
        <v>62</v>
      </c>
      <c r="G3169">
        <v>12</v>
      </c>
      <c r="H3169" s="1" t="s">
        <v>24</v>
      </c>
      <c r="I3169" t="s">
        <v>15587</v>
      </c>
      <c r="J3169" t="s">
        <v>15588</v>
      </c>
      <c r="K3169">
        <v>116</v>
      </c>
      <c r="L3169">
        <v>20</v>
      </c>
      <c r="M3169">
        <v>11.3</v>
      </c>
      <c r="N3169">
        <v>4.4000000000000004</v>
      </c>
      <c r="O3169">
        <v>0.85</v>
      </c>
      <c r="P3169">
        <v>64</v>
      </c>
      <c r="Q3169">
        <v>18</v>
      </c>
      <c r="R3169">
        <v>36</v>
      </c>
      <c r="S3169" t="s">
        <v>24</v>
      </c>
      <c r="T3169">
        <v>0</v>
      </c>
      <c r="U3169">
        <v>10</v>
      </c>
      <c r="V3169" t="str">
        <f t="shared" si="50"/>
        <v>NÃO</v>
      </c>
    </row>
    <row r="3170" spans="1:22" x14ac:dyDescent="0.25">
      <c r="A3170" t="s">
        <v>15589</v>
      </c>
      <c r="B3170" t="s">
        <v>15590</v>
      </c>
      <c r="C3170" t="s">
        <v>15591</v>
      </c>
      <c r="D3170" t="s">
        <v>51</v>
      </c>
      <c r="E3170" t="s">
        <v>62</v>
      </c>
      <c r="G3170">
        <v>12</v>
      </c>
      <c r="H3170" s="1" t="s">
        <v>24</v>
      </c>
      <c r="I3170" t="s">
        <v>15592</v>
      </c>
      <c r="J3170" t="s">
        <v>15593</v>
      </c>
      <c r="K3170">
        <v>116</v>
      </c>
      <c r="L3170">
        <v>20</v>
      </c>
      <c r="M3170">
        <v>11.3</v>
      </c>
      <c r="N3170">
        <v>4.4000000000000004</v>
      </c>
      <c r="O3170">
        <v>0.85</v>
      </c>
      <c r="P3170">
        <v>64</v>
      </c>
      <c r="Q3170">
        <v>18</v>
      </c>
      <c r="R3170">
        <v>36</v>
      </c>
      <c r="S3170" t="s">
        <v>24</v>
      </c>
      <c r="T3170">
        <v>0</v>
      </c>
      <c r="U3170">
        <v>10</v>
      </c>
      <c r="V3170" t="str">
        <f t="shared" si="50"/>
        <v>NÃO</v>
      </c>
    </row>
    <row r="3171" spans="1:22" x14ac:dyDescent="0.25">
      <c r="A3171" t="s">
        <v>15594</v>
      </c>
      <c r="B3171" t="s">
        <v>15595</v>
      </c>
      <c r="C3171" t="s">
        <v>15596</v>
      </c>
      <c r="D3171" t="s">
        <v>51</v>
      </c>
      <c r="E3171" t="s">
        <v>62</v>
      </c>
      <c r="G3171">
        <v>12</v>
      </c>
      <c r="H3171" s="1" t="s">
        <v>24</v>
      </c>
      <c r="I3171" t="s">
        <v>15597</v>
      </c>
      <c r="J3171" t="s">
        <v>15598</v>
      </c>
      <c r="K3171">
        <v>147</v>
      </c>
      <c r="L3171">
        <v>27</v>
      </c>
      <c r="M3171">
        <v>16.2</v>
      </c>
      <c r="N3171">
        <v>6.8</v>
      </c>
      <c r="O3171">
        <v>6.8</v>
      </c>
      <c r="P3171">
        <v>36</v>
      </c>
      <c r="Q3171">
        <v>23</v>
      </c>
      <c r="R3171">
        <v>28</v>
      </c>
      <c r="S3171" t="s">
        <v>24</v>
      </c>
      <c r="T3171">
        <v>0</v>
      </c>
      <c r="U3171">
        <v>10</v>
      </c>
      <c r="V3171" t="str">
        <f t="shared" si="50"/>
        <v>NÃO</v>
      </c>
    </row>
    <row r="3172" spans="1:22" x14ac:dyDescent="0.25">
      <c r="A3172" t="s">
        <v>15599</v>
      </c>
      <c r="B3172" t="s">
        <v>15600</v>
      </c>
      <c r="C3172" t="s">
        <v>15601</v>
      </c>
      <c r="D3172" t="s">
        <v>44</v>
      </c>
      <c r="E3172" t="s">
        <v>45</v>
      </c>
      <c r="F3172" t="s">
        <v>12578</v>
      </c>
      <c r="G3172">
        <v>6</v>
      </c>
      <c r="H3172" s="1" t="s">
        <v>47</v>
      </c>
      <c r="I3172" t="s">
        <v>15602</v>
      </c>
      <c r="J3172" t="s">
        <v>15603</v>
      </c>
      <c r="K3172">
        <v>163</v>
      </c>
      <c r="L3172">
        <v>6465</v>
      </c>
      <c r="M3172">
        <v>6.5</v>
      </c>
      <c r="N3172">
        <v>6.5</v>
      </c>
      <c r="O3172">
        <v>12.5</v>
      </c>
      <c r="P3172">
        <v>40.5</v>
      </c>
      <c r="Q3172">
        <v>23.4</v>
      </c>
      <c r="R3172">
        <v>26.8</v>
      </c>
      <c r="S3172" t="s">
        <v>24</v>
      </c>
      <c r="T3172">
        <v>0</v>
      </c>
      <c r="U3172">
        <v>15</v>
      </c>
      <c r="V3172" t="str">
        <f t="shared" si="50"/>
        <v>SIM</v>
      </c>
    </row>
    <row r="3173" spans="1:22" x14ac:dyDescent="0.25">
      <c r="A3173" t="s">
        <v>15604</v>
      </c>
      <c r="B3173" t="s">
        <v>15605</v>
      </c>
      <c r="C3173" t="s">
        <v>15606</v>
      </c>
      <c r="D3173" t="s">
        <v>44</v>
      </c>
      <c r="E3173" t="s">
        <v>104</v>
      </c>
      <c r="G3173">
        <v>2</v>
      </c>
      <c r="H3173" s="1" t="s">
        <v>47</v>
      </c>
      <c r="I3173" t="s">
        <v>15607</v>
      </c>
      <c r="J3173" t="s">
        <v>15608</v>
      </c>
      <c r="K3173">
        <v>3817</v>
      </c>
      <c r="L3173">
        <v>7635</v>
      </c>
      <c r="M3173">
        <v>23.5</v>
      </c>
      <c r="N3173">
        <v>14.3</v>
      </c>
      <c r="O3173">
        <v>22.5</v>
      </c>
      <c r="P3173">
        <v>30</v>
      </c>
      <c r="Q3173">
        <v>25</v>
      </c>
      <c r="R3173">
        <v>25.3</v>
      </c>
      <c r="S3173" t="s">
        <v>24</v>
      </c>
      <c r="T3173">
        <v>0</v>
      </c>
      <c r="U3173">
        <v>10</v>
      </c>
      <c r="V3173" t="str">
        <f t="shared" si="50"/>
        <v>SIM</v>
      </c>
    </row>
    <row r="3174" spans="1:22" x14ac:dyDescent="0.25">
      <c r="A3174" t="s">
        <v>15609</v>
      </c>
      <c r="B3174" t="s">
        <v>15610</v>
      </c>
      <c r="C3174" t="s">
        <v>15611</v>
      </c>
      <c r="D3174" t="s">
        <v>44</v>
      </c>
      <c r="E3174" t="s">
        <v>104</v>
      </c>
      <c r="G3174">
        <v>12</v>
      </c>
      <c r="H3174" s="1" t="s">
        <v>47</v>
      </c>
      <c r="I3174" t="s">
        <v>15612</v>
      </c>
      <c r="J3174" t="s">
        <v>15613</v>
      </c>
      <c r="K3174">
        <v>245</v>
      </c>
      <c r="L3174">
        <v>3293</v>
      </c>
      <c r="M3174">
        <v>13.6</v>
      </c>
      <c r="N3174">
        <v>13.6</v>
      </c>
      <c r="O3174">
        <v>6.52</v>
      </c>
      <c r="P3174">
        <v>21.2</v>
      </c>
      <c r="Q3174">
        <v>15.1</v>
      </c>
      <c r="R3174">
        <v>16.399999999999999</v>
      </c>
      <c r="S3174" t="s">
        <v>24</v>
      </c>
      <c r="T3174">
        <v>0</v>
      </c>
      <c r="U3174">
        <v>10</v>
      </c>
      <c r="V3174" t="str">
        <f t="shared" si="50"/>
        <v>SIM</v>
      </c>
    </row>
    <row r="3175" spans="1:22" x14ac:dyDescent="0.25">
      <c r="A3175" t="s">
        <v>15614</v>
      </c>
      <c r="B3175" t="s">
        <v>15615</v>
      </c>
      <c r="C3175" t="s">
        <v>15616</v>
      </c>
      <c r="D3175" t="s">
        <v>44</v>
      </c>
      <c r="E3175" t="s">
        <v>104</v>
      </c>
      <c r="G3175">
        <v>6</v>
      </c>
      <c r="H3175" s="1" t="s">
        <v>47</v>
      </c>
      <c r="I3175" t="s">
        <v>15617</v>
      </c>
      <c r="J3175" t="s">
        <v>15618</v>
      </c>
      <c r="K3175">
        <v>445</v>
      </c>
      <c r="L3175">
        <v>2869</v>
      </c>
      <c r="M3175">
        <v>17</v>
      </c>
      <c r="N3175">
        <v>17</v>
      </c>
      <c r="O3175">
        <v>8.1999999999999993</v>
      </c>
      <c r="P3175">
        <v>17.8</v>
      </c>
      <c r="Q3175">
        <v>16.7</v>
      </c>
      <c r="R3175">
        <v>18.600000000000001</v>
      </c>
      <c r="S3175" t="s">
        <v>24</v>
      </c>
      <c r="T3175">
        <v>0</v>
      </c>
      <c r="U3175">
        <v>10</v>
      </c>
      <c r="V3175" t="str">
        <f t="shared" si="50"/>
        <v>SIM</v>
      </c>
    </row>
    <row r="3176" spans="1:22" x14ac:dyDescent="0.25">
      <c r="A3176" t="s">
        <v>15619</v>
      </c>
      <c r="B3176" t="s">
        <v>15620</v>
      </c>
      <c r="C3176" t="s">
        <v>15621</v>
      </c>
      <c r="D3176" t="s">
        <v>44</v>
      </c>
      <c r="E3176" t="s">
        <v>104</v>
      </c>
      <c r="G3176">
        <v>6</v>
      </c>
      <c r="H3176" s="1" t="s">
        <v>47</v>
      </c>
      <c r="I3176" t="s">
        <v>15622</v>
      </c>
      <c r="J3176" t="s">
        <v>15623</v>
      </c>
      <c r="K3176">
        <v>740</v>
      </c>
      <c r="L3176">
        <v>5272</v>
      </c>
      <c r="M3176">
        <v>21.2</v>
      </c>
      <c r="N3176">
        <v>21.2</v>
      </c>
      <c r="O3176">
        <v>10.199999999999999</v>
      </c>
      <c r="P3176">
        <v>24</v>
      </c>
      <c r="Q3176">
        <v>20</v>
      </c>
      <c r="R3176">
        <v>23.4</v>
      </c>
      <c r="S3176" t="s">
        <v>24</v>
      </c>
      <c r="T3176">
        <v>0</v>
      </c>
      <c r="U3176">
        <v>10</v>
      </c>
      <c r="V3176" t="str">
        <f t="shared" si="50"/>
        <v>SIM</v>
      </c>
    </row>
    <row r="3177" spans="1:22" x14ac:dyDescent="0.25">
      <c r="A3177" t="s">
        <v>15624</v>
      </c>
      <c r="B3177" t="s">
        <v>15625</v>
      </c>
      <c r="C3177" t="s">
        <v>17471</v>
      </c>
      <c r="D3177" t="s">
        <v>12978</v>
      </c>
      <c r="E3177" t="s">
        <v>17467</v>
      </c>
      <c r="G3177">
        <v>24</v>
      </c>
      <c r="H3177" s="1" t="s">
        <v>24</v>
      </c>
      <c r="I3177" t="s">
        <v>15626</v>
      </c>
      <c r="J3177" t="s">
        <v>15627</v>
      </c>
      <c r="K3177">
        <v>575</v>
      </c>
      <c r="L3177">
        <v>13800</v>
      </c>
      <c r="M3177">
        <v>29.5</v>
      </c>
      <c r="N3177">
        <v>42.5</v>
      </c>
      <c r="O3177">
        <v>5</v>
      </c>
      <c r="P3177">
        <v>31.5</v>
      </c>
      <c r="Q3177">
        <v>23.5</v>
      </c>
      <c r="R3177">
        <v>45</v>
      </c>
      <c r="S3177" t="s">
        <v>24</v>
      </c>
      <c r="T3177">
        <v>2</v>
      </c>
      <c r="U3177">
        <v>10</v>
      </c>
      <c r="V3177" t="str">
        <f t="shared" si="50"/>
        <v>NÃO</v>
      </c>
    </row>
    <row r="3178" spans="1:22" x14ac:dyDescent="0.25">
      <c r="A3178" t="s">
        <v>15628</v>
      </c>
      <c r="B3178" t="s">
        <v>15629</v>
      </c>
      <c r="C3178" t="s">
        <v>15630</v>
      </c>
      <c r="D3178" t="s">
        <v>10532</v>
      </c>
      <c r="E3178" t="s">
        <v>10203</v>
      </c>
      <c r="G3178">
        <v>6</v>
      </c>
      <c r="H3178" s="1" t="s">
        <v>47</v>
      </c>
      <c r="I3178" t="s">
        <v>15631</v>
      </c>
      <c r="J3178" t="s">
        <v>15632</v>
      </c>
      <c r="K3178">
        <v>1510</v>
      </c>
      <c r="L3178">
        <v>9060</v>
      </c>
      <c r="M3178">
        <v>30</v>
      </c>
      <c r="N3178">
        <v>30</v>
      </c>
      <c r="O3178">
        <v>6</v>
      </c>
      <c r="P3178">
        <v>42.5</v>
      </c>
      <c r="Q3178">
        <v>32.5</v>
      </c>
      <c r="R3178">
        <v>31</v>
      </c>
      <c r="S3178" t="s">
        <v>24</v>
      </c>
      <c r="T3178">
        <v>2</v>
      </c>
      <c r="U3178">
        <v>10</v>
      </c>
      <c r="V3178" t="str">
        <f t="shared" si="50"/>
        <v>SIM</v>
      </c>
    </row>
    <row r="3179" spans="1:22" x14ac:dyDescent="0.25">
      <c r="A3179" t="s">
        <v>15633</v>
      </c>
      <c r="B3179" t="s">
        <v>15634</v>
      </c>
      <c r="C3179" t="s">
        <v>15635</v>
      </c>
      <c r="D3179" t="s">
        <v>10532</v>
      </c>
      <c r="E3179" t="s">
        <v>10203</v>
      </c>
      <c r="G3179">
        <v>24</v>
      </c>
      <c r="H3179" s="1" t="s">
        <v>24</v>
      </c>
      <c r="I3179" t="s">
        <v>15636</v>
      </c>
      <c r="J3179" t="s">
        <v>15637</v>
      </c>
      <c r="K3179">
        <v>540</v>
      </c>
      <c r="L3179">
        <v>12960</v>
      </c>
      <c r="M3179">
        <v>9</v>
      </c>
      <c r="N3179">
        <v>9</v>
      </c>
      <c r="O3179">
        <v>19</v>
      </c>
      <c r="P3179">
        <v>38.5</v>
      </c>
      <c r="Q3179">
        <v>30</v>
      </c>
      <c r="R3179">
        <v>40.5</v>
      </c>
      <c r="S3179" t="s">
        <v>24</v>
      </c>
      <c r="T3179">
        <v>2</v>
      </c>
      <c r="U3179">
        <v>10</v>
      </c>
      <c r="V3179" t="str">
        <f t="shared" si="50"/>
        <v>NÃO</v>
      </c>
    </row>
    <row r="3180" spans="1:22" x14ac:dyDescent="0.25">
      <c r="A3180" t="s">
        <v>15638</v>
      </c>
      <c r="B3180" t="s">
        <v>15639</v>
      </c>
      <c r="C3180" t="s">
        <v>15640</v>
      </c>
      <c r="D3180" t="s">
        <v>10532</v>
      </c>
      <c r="E3180" t="s">
        <v>12614</v>
      </c>
      <c r="G3180">
        <v>36</v>
      </c>
      <c r="H3180" s="1" t="s">
        <v>24</v>
      </c>
      <c r="I3180" t="s">
        <v>15641</v>
      </c>
      <c r="J3180" t="s">
        <v>15642</v>
      </c>
      <c r="K3180">
        <v>460</v>
      </c>
      <c r="L3180">
        <v>16560</v>
      </c>
      <c r="M3180">
        <v>10</v>
      </c>
      <c r="N3180">
        <v>10</v>
      </c>
      <c r="O3180">
        <v>11</v>
      </c>
      <c r="P3180">
        <v>42</v>
      </c>
      <c r="Q3180">
        <v>31.5</v>
      </c>
      <c r="R3180">
        <v>35</v>
      </c>
      <c r="S3180" t="s">
        <v>24</v>
      </c>
      <c r="T3180">
        <v>2</v>
      </c>
      <c r="U3180">
        <v>10</v>
      </c>
      <c r="V3180" t="str">
        <f t="shared" si="50"/>
        <v>NÃO</v>
      </c>
    </row>
    <row r="3181" spans="1:22" x14ac:dyDescent="0.25">
      <c r="A3181" t="s">
        <v>17522</v>
      </c>
      <c r="B3181" t="s">
        <v>17523</v>
      </c>
      <c r="C3181" t="s">
        <v>17524</v>
      </c>
      <c r="D3181" t="s">
        <v>17525</v>
      </c>
      <c r="E3181" t="s">
        <v>13869</v>
      </c>
      <c r="G3181">
        <v>12</v>
      </c>
      <c r="H3181" s="1" t="s">
        <v>47</v>
      </c>
      <c r="I3181" t="s">
        <v>17526</v>
      </c>
      <c r="K3181">
        <v>415</v>
      </c>
      <c r="L3181">
        <v>4980</v>
      </c>
      <c r="M3181">
        <v>15</v>
      </c>
      <c r="N3181">
        <v>15</v>
      </c>
      <c r="O3181">
        <v>17.8</v>
      </c>
      <c r="P3181">
        <v>0</v>
      </c>
      <c r="Q3181">
        <v>0</v>
      </c>
      <c r="R3181">
        <v>0</v>
      </c>
      <c r="S3181" t="s">
        <v>24</v>
      </c>
      <c r="T3181">
        <v>0</v>
      </c>
      <c r="U3181">
        <v>0</v>
      </c>
      <c r="V3181" t="str">
        <f t="shared" si="50"/>
        <v>SIM</v>
      </c>
    </row>
    <row r="3182" spans="1:22" x14ac:dyDescent="0.25">
      <c r="A3182" t="s">
        <v>17527</v>
      </c>
      <c r="B3182" t="s">
        <v>17528</v>
      </c>
      <c r="C3182" t="s">
        <v>17529</v>
      </c>
      <c r="D3182" t="s">
        <v>17525</v>
      </c>
      <c r="E3182" t="s">
        <v>13869</v>
      </c>
      <c r="G3182">
        <v>6</v>
      </c>
      <c r="H3182" s="1" t="s">
        <v>47</v>
      </c>
      <c r="I3182" t="s">
        <v>17530</v>
      </c>
      <c r="K3182">
        <v>1100</v>
      </c>
      <c r="L3182">
        <v>6600</v>
      </c>
      <c r="M3182">
        <v>18</v>
      </c>
      <c r="N3182">
        <v>18</v>
      </c>
      <c r="O3182">
        <v>22</v>
      </c>
      <c r="P3182">
        <v>0</v>
      </c>
      <c r="Q3182">
        <v>0</v>
      </c>
      <c r="R3182">
        <v>0</v>
      </c>
      <c r="S3182" t="s">
        <v>24</v>
      </c>
      <c r="T3182">
        <v>0</v>
      </c>
      <c r="U3182">
        <v>0</v>
      </c>
      <c r="V3182" t="str">
        <f t="shared" si="50"/>
        <v>SIM</v>
      </c>
    </row>
    <row r="3183" spans="1:22" x14ac:dyDescent="0.25">
      <c r="A3183" t="s">
        <v>17531</v>
      </c>
      <c r="B3183" t="s">
        <v>17532</v>
      </c>
      <c r="C3183" t="s">
        <v>17533</v>
      </c>
      <c r="D3183" t="s">
        <v>17525</v>
      </c>
      <c r="E3183" t="s">
        <v>13869</v>
      </c>
      <c r="G3183">
        <v>24</v>
      </c>
      <c r="H3183" s="1" t="s">
        <v>47</v>
      </c>
      <c r="I3183" t="s">
        <v>17534</v>
      </c>
      <c r="K3183">
        <v>160</v>
      </c>
      <c r="L3183">
        <v>3840</v>
      </c>
      <c r="M3183">
        <v>11.5</v>
      </c>
      <c r="N3183">
        <v>11.5</v>
      </c>
      <c r="O3183">
        <v>14</v>
      </c>
      <c r="P3183">
        <v>0</v>
      </c>
      <c r="Q3183">
        <v>0</v>
      </c>
      <c r="R3183">
        <v>0</v>
      </c>
      <c r="S3183" t="s">
        <v>24</v>
      </c>
      <c r="T3183">
        <v>0</v>
      </c>
      <c r="U3183">
        <v>0</v>
      </c>
      <c r="V3183" t="str">
        <f t="shared" si="50"/>
        <v>SIM</v>
      </c>
    </row>
    <row r="3184" spans="1:22" x14ac:dyDescent="0.25">
      <c r="A3184" t="s">
        <v>17535</v>
      </c>
      <c r="B3184" t="s">
        <v>17536</v>
      </c>
      <c r="C3184" t="s">
        <v>17537</v>
      </c>
      <c r="D3184" t="s">
        <v>17525</v>
      </c>
      <c r="E3184" t="s">
        <v>13869</v>
      </c>
      <c r="G3184">
        <v>48</v>
      </c>
      <c r="H3184" s="1" t="s">
        <v>47</v>
      </c>
      <c r="I3184" t="s">
        <v>17538</v>
      </c>
      <c r="K3184">
        <v>100</v>
      </c>
      <c r="L3184">
        <v>4800</v>
      </c>
      <c r="M3184">
        <v>8.8000000000000007</v>
      </c>
      <c r="N3184">
        <v>8.8000000000000007</v>
      </c>
      <c r="O3184">
        <v>9.5</v>
      </c>
      <c r="P3184">
        <v>0</v>
      </c>
      <c r="Q3184">
        <v>0</v>
      </c>
      <c r="R3184">
        <v>0</v>
      </c>
      <c r="S3184" t="s">
        <v>24</v>
      </c>
      <c r="T3184">
        <v>0</v>
      </c>
      <c r="U3184">
        <v>0</v>
      </c>
      <c r="V3184" t="str">
        <f t="shared" si="50"/>
        <v>SIM</v>
      </c>
    </row>
    <row r="3185" spans="1:22" x14ac:dyDescent="0.25">
      <c r="A3185" t="s">
        <v>17539</v>
      </c>
      <c r="B3185" t="s">
        <v>17540</v>
      </c>
      <c r="C3185" t="s">
        <v>17541</v>
      </c>
      <c r="D3185" t="s">
        <v>17525</v>
      </c>
      <c r="E3185" t="s">
        <v>104</v>
      </c>
      <c r="G3185">
        <v>24</v>
      </c>
      <c r="H3185" s="1" t="s">
        <v>47</v>
      </c>
      <c r="I3185" t="s">
        <v>17542</v>
      </c>
      <c r="K3185">
        <v>275</v>
      </c>
      <c r="L3185">
        <v>6600</v>
      </c>
      <c r="M3185">
        <v>10</v>
      </c>
      <c r="N3185">
        <v>10</v>
      </c>
      <c r="O3185">
        <v>22</v>
      </c>
      <c r="P3185">
        <v>0</v>
      </c>
      <c r="Q3185">
        <v>0</v>
      </c>
      <c r="R3185">
        <v>0</v>
      </c>
      <c r="S3185" t="s">
        <v>24</v>
      </c>
      <c r="T3185">
        <v>0</v>
      </c>
      <c r="U3185">
        <v>0</v>
      </c>
      <c r="V3185" t="str">
        <f t="shared" si="50"/>
        <v>SIM</v>
      </c>
    </row>
    <row r="3186" spans="1:22" x14ac:dyDescent="0.25">
      <c r="A3186" t="s">
        <v>17543</v>
      </c>
      <c r="B3186" t="s">
        <v>17544</v>
      </c>
      <c r="C3186" t="s">
        <v>17545</v>
      </c>
      <c r="D3186" t="s">
        <v>17525</v>
      </c>
      <c r="E3186" t="s">
        <v>13869</v>
      </c>
      <c r="G3186">
        <v>12</v>
      </c>
      <c r="H3186" s="1" t="s">
        <v>47</v>
      </c>
      <c r="I3186" t="s">
        <v>17546</v>
      </c>
      <c r="J3186" t="s">
        <v>8785</v>
      </c>
      <c r="K3186">
        <v>550</v>
      </c>
      <c r="L3186">
        <v>6600</v>
      </c>
      <c r="M3186">
        <v>13</v>
      </c>
      <c r="N3186">
        <v>13</v>
      </c>
      <c r="O3186">
        <v>23.3</v>
      </c>
      <c r="P3186">
        <v>0</v>
      </c>
      <c r="Q3186">
        <v>0</v>
      </c>
      <c r="R3186">
        <v>0</v>
      </c>
      <c r="S3186" t="s">
        <v>24</v>
      </c>
      <c r="T3186">
        <v>0</v>
      </c>
      <c r="U3186">
        <v>0</v>
      </c>
      <c r="V3186" t="str">
        <f t="shared" si="50"/>
        <v>SIM</v>
      </c>
    </row>
    <row r="3187" spans="1:22" x14ac:dyDescent="0.25">
      <c r="A3187" t="s">
        <v>17547</v>
      </c>
      <c r="B3187" t="s">
        <v>17548</v>
      </c>
      <c r="C3187" t="s">
        <v>17549</v>
      </c>
      <c r="D3187" t="s">
        <v>17525</v>
      </c>
      <c r="E3187" t="s">
        <v>104</v>
      </c>
      <c r="G3187">
        <v>12</v>
      </c>
      <c r="H3187" s="1" t="s">
        <v>47</v>
      </c>
      <c r="I3187" t="s">
        <v>17550</v>
      </c>
      <c r="J3187" t="s">
        <v>8785</v>
      </c>
      <c r="K3187">
        <v>490</v>
      </c>
      <c r="L3187">
        <v>5880</v>
      </c>
      <c r="M3187">
        <v>11.5</v>
      </c>
      <c r="N3187">
        <v>11.5</v>
      </c>
      <c r="O3187">
        <v>27</v>
      </c>
      <c r="P3187">
        <v>0</v>
      </c>
      <c r="Q3187">
        <v>0</v>
      </c>
      <c r="R3187">
        <v>0</v>
      </c>
      <c r="S3187" t="s">
        <v>24</v>
      </c>
      <c r="T3187">
        <v>0</v>
      </c>
      <c r="U3187">
        <v>0</v>
      </c>
      <c r="V3187" t="str">
        <f t="shared" si="50"/>
        <v>SIM</v>
      </c>
    </row>
    <row r="3188" spans="1:22" x14ac:dyDescent="0.25">
      <c r="A3188" t="s">
        <v>17551</v>
      </c>
      <c r="B3188" t="s">
        <v>17552</v>
      </c>
      <c r="C3188" t="s">
        <v>17553</v>
      </c>
      <c r="D3188" t="s">
        <v>17525</v>
      </c>
      <c r="E3188" t="s">
        <v>104</v>
      </c>
      <c r="G3188">
        <v>12</v>
      </c>
      <c r="H3188" s="1" t="s">
        <v>47</v>
      </c>
      <c r="I3188" t="s">
        <v>17554</v>
      </c>
      <c r="J3188" t="s">
        <v>8785</v>
      </c>
      <c r="K3188">
        <v>400</v>
      </c>
      <c r="L3188">
        <v>4800</v>
      </c>
      <c r="M3188">
        <v>16</v>
      </c>
      <c r="N3188">
        <v>16</v>
      </c>
      <c r="O3188">
        <v>17</v>
      </c>
      <c r="P3188">
        <v>0</v>
      </c>
      <c r="Q3188">
        <v>0</v>
      </c>
      <c r="R3188">
        <v>0</v>
      </c>
      <c r="S3188" t="s">
        <v>24</v>
      </c>
      <c r="T3188">
        <v>0</v>
      </c>
      <c r="U3188">
        <v>0</v>
      </c>
      <c r="V3188" t="str">
        <f t="shared" si="50"/>
        <v>SIM</v>
      </c>
    </row>
    <row r="3189" spans="1:22" x14ac:dyDescent="0.25">
      <c r="A3189" t="s">
        <v>17555</v>
      </c>
      <c r="B3189" t="s">
        <v>17556</v>
      </c>
      <c r="C3189" t="s">
        <v>17557</v>
      </c>
      <c r="D3189" t="s">
        <v>17525</v>
      </c>
      <c r="E3189" t="s">
        <v>104</v>
      </c>
      <c r="G3189">
        <v>12</v>
      </c>
      <c r="H3189" s="1" t="s">
        <v>47</v>
      </c>
      <c r="I3189" t="s">
        <v>17558</v>
      </c>
      <c r="J3189" t="s">
        <v>8785</v>
      </c>
      <c r="K3189">
        <v>280</v>
      </c>
      <c r="L3189">
        <v>3360</v>
      </c>
      <c r="M3189">
        <v>13.5</v>
      </c>
      <c r="N3189">
        <v>13.5</v>
      </c>
      <c r="O3189">
        <v>14.5</v>
      </c>
      <c r="P3189">
        <v>0</v>
      </c>
      <c r="Q3189">
        <v>0</v>
      </c>
      <c r="R3189">
        <v>0</v>
      </c>
      <c r="S3189" t="s">
        <v>24</v>
      </c>
      <c r="T3189">
        <v>0</v>
      </c>
      <c r="U3189">
        <v>0</v>
      </c>
      <c r="V3189" t="str">
        <f t="shared" si="50"/>
        <v>SIM</v>
      </c>
    </row>
    <row r="3190" spans="1:22" x14ac:dyDescent="0.25">
      <c r="A3190" t="s">
        <v>17559</v>
      </c>
      <c r="B3190" t="s">
        <v>17560</v>
      </c>
      <c r="C3190" t="s">
        <v>17561</v>
      </c>
      <c r="D3190" t="s">
        <v>17525</v>
      </c>
      <c r="E3190" t="s">
        <v>104</v>
      </c>
      <c r="G3190">
        <v>12</v>
      </c>
      <c r="H3190" s="1" t="s">
        <v>47</v>
      </c>
      <c r="I3190" t="s">
        <v>17562</v>
      </c>
      <c r="J3190" t="s">
        <v>8785</v>
      </c>
      <c r="K3190">
        <v>550</v>
      </c>
      <c r="L3190">
        <v>6600</v>
      </c>
      <c r="M3190">
        <v>16</v>
      </c>
      <c r="N3190">
        <v>16</v>
      </c>
      <c r="O3190">
        <v>18.5</v>
      </c>
      <c r="P3190">
        <v>0</v>
      </c>
      <c r="Q3190">
        <v>0</v>
      </c>
      <c r="R3190">
        <v>0</v>
      </c>
      <c r="S3190" t="s">
        <v>24</v>
      </c>
      <c r="T3190">
        <v>0</v>
      </c>
      <c r="U3190">
        <v>0</v>
      </c>
      <c r="V3190" t="str">
        <f t="shared" si="50"/>
        <v>SIM</v>
      </c>
    </row>
    <row r="3191" spans="1:22" x14ac:dyDescent="0.25">
      <c r="A3191" t="s">
        <v>17563</v>
      </c>
      <c r="B3191" t="s">
        <v>17564</v>
      </c>
      <c r="C3191" t="s">
        <v>17565</v>
      </c>
      <c r="D3191" t="s">
        <v>17525</v>
      </c>
      <c r="E3191" t="s">
        <v>104</v>
      </c>
      <c r="G3191">
        <v>12</v>
      </c>
      <c r="H3191" s="1" t="s">
        <v>47</v>
      </c>
      <c r="I3191" t="s">
        <v>17566</v>
      </c>
      <c r="J3191" t="s">
        <v>8785</v>
      </c>
      <c r="K3191">
        <v>485</v>
      </c>
      <c r="L3191">
        <v>5820</v>
      </c>
      <c r="M3191">
        <v>11.5</v>
      </c>
      <c r="N3191">
        <v>11.5</v>
      </c>
      <c r="O3191">
        <v>27</v>
      </c>
      <c r="P3191">
        <v>0</v>
      </c>
      <c r="Q3191">
        <v>0</v>
      </c>
      <c r="R3191">
        <v>0</v>
      </c>
      <c r="S3191" t="s">
        <v>24</v>
      </c>
      <c r="T3191">
        <v>0</v>
      </c>
      <c r="U3191">
        <v>0</v>
      </c>
      <c r="V3191" t="str">
        <f t="shared" si="50"/>
        <v>SIM</v>
      </c>
    </row>
    <row r="3192" spans="1:22" x14ac:dyDescent="0.25">
      <c r="A3192" t="s">
        <v>17567</v>
      </c>
      <c r="B3192" t="s">
        <v>17568</v>
      </c>
      <c r="C3192" t="s">
        <v>435</v>
      </c>
      <c r="D3192" t="s">
        <v>17525</v>
      </c>
      <c r="E3192" t="s">
        <v>104</v>
      </c>
      <c r="G3192">
        <v>12</v>
      </c>
      <c r="H3192" s="1" t="s">
        <v>47</v>
      </c>
      <c r="I3192" t="s">
        <v>17569</v>
      </c>
      <c r="J3192" t="s">
        <v>8785</v>
      </c>
      <c r="K3192">
        <v>495</v>
      </c>
      <c r="L3192">
        <v>5940</v>
      </c>
      <c r="M3192">
        <v>11.5</v>
      </c>
      <c r="N3192">
        <v>11.5</v>
      </c>
      <c r="O3192">
        <v>27.5</v>
      </c>
      <c r="P3192">
        <v>0</v>
      </c>
      <c r="Q3192">
        <v>0</v>
      </c>
      <c r="R3192">
        <v>0</v>
      </c>
      <c r="S3192" t="s">
        <v>24</v>
      </c>
      <c r="T3192">
        <v>0</v>
      </c>
      <c r="U3192">
        <v>0</v>
      </c>
      <c r="V3192" t="str">
        <f t="shared" si="50"/>
        <v>SIM</v>
      </c>
    </row>
    <row r="3193" spans="1:22" x14ac:dyDescent="0.25">
      <c r="A3193" t="s">
        <v>17570</v>
      </c>
      <c r="B3193" t="s">
        <v>17571</v>
      </c>
      <c r="C3193" t="s">
        <v>17572</v>
      </c>
      <c r="D3193" t="s">
        <v>17525</v>
      </c>
      <c r="E3193" t="s">
        <v>104</v>
      </c>
      <c r="G3193">
        <v>12</v>
      </c>
      <c r="H3193" s="1" t="s">
        <v>47</v>
      </c>
      <c r="I3193" t="s">
        <v>17573</v>
      </c>
      <c r="J3193" t="s">
        <v>8785</v>
      </c>
      <c r="K3193">
        <v>450</v>
      </c>
      <c r="L3193">
        <v>5400</v>
      </c>
      <c r="M3193">
        <v>13.5</v>
      </c>
      <c r="N3193">
        <v>13.5</v>
      </c>
      <c r="O3193">
        <v>19.5</v>
      </c>
      <c r="P3193">
        <v>0</v>
      </c>
      <c r="Q3193">
        <v>0</v>
      </c>
      <c r="R3193">
        <v>0</v>
      </c>
      <c r="S3193" t="s">
        <v>24</v>
      </c>
      <c r="T3193">
        <v>0</v>
      </c>
      <c r="U3193">
        <v>0</v>
      </c>
      <c r="V3193" t="str">
        <f t="shared" si="50"/>
        <v>SIM</v>
      </c>
    </row>
    <row r="3194" spans="1:22" x14ac:dyDescent="0.25">
      <c r="A3194" t="s">
        <v>17574</v>
      </c>
      <c r="B3194" t="s">
        <v>17575</v>
      </c>
      <c r="C3194" t="s">
        <v>17576</v>
      </c>
      <c r="D3194" t="s">
        <v>17525</v>
      </c>
      <c r="E3194" t="s">
        <v>13869</v>
      </c>
      <c r="G3194">
        <v>24</v>
      </c>
      <c r="H3194" s="1" t="s">
        <v>47</v>
      </c>
      <c r="I3194" t="s">
        <v>17577</v>
      </c>
      <c r="J3194" t="s">
        <v>8785</v>
      </c>
      <c r="K3194">
        <v>225</v>
      </c>
      <c r="L3194">
        <v>5400</v>
      </c>
      <c r="M3194">
        <v>13</v>
      </c>
      <c r="N3194">
        <v>13</v>
      </c>
      <c r="O3194">
        <v>14</v>
      </c>
      <c r="P3194">
        <v>0</v>
      </c>
      <c r="Q3194">
        <v>0</v>
      </c>
      <c r="R3194">
        <v>0</v>
      </c>
      <c r="S3194" t="s">
        <v>24</v>
      </c>
      <c r="T3194">
        <v>0</v>
      </c>
      <c r="U3194">
        <v>0</v>
      </c>
      <c r="V3194" t="str">
        <f t="shared" si="50"/>
        <v>SIM</v>
      </c>
    </row>
    <row r="3195" spans="1:22" x14ac:dyDescent="0.25">
      <c r="A3195" t="s">
        <v>17578</v>
      </c>
      <c r="B3195" t="s">
        <v>17579</v>
      </c>
      <c r="C3195" t="s">
        <v>17580</v>
      </c>
      <c r="D3195" t="s">
        <v>17525</v>
      </c>
      <c r="E3195" t="s">
        <v>104</v>
      </c>
      <c r="G3195">
        <v>4</v>
      </c>
      <c r="H3195" s="1" t="s">
        <v>47</v>
      </c>
      <c r="I3195" t="s">
        <v>17581</v>
      </c>
      <c r="J3195" t="s">
        <v>8785</v>
      </c>
      <c r="K3195">
        <v>2400</v>
      </c>
      <c r="L3195">
        <v>9600</v>
      </c>
      <c r="M3195">
        <v>28.5</v>
      </c>
      <c r="N3195">
        <v>28.5</v>
      </c>
      <c r="O3195">
        <v>24</v>
      </c>
      <c r="P3195">
        <v>0</v>
      </c>
      <c r="Q3195">
        <v>0</v>
      </c>
      <c r="R3195">
        <v>0</v>
      </c>
      <c r="S3195" t="s">
        <v>24</v>
      </c>
      <c r="T3195">
        <v>0</v>
      </c>
      <c r="U3195">
        <v>0</v>
      </c>
      <c r="V3195" t="str">
        <f t="shared" si="50"/>
        <v>SIM</v>
      </c>
    </row>
    <row r="3196" spans="1:22" x14ac:dyDescent="0.25">
      <c r="A3196" t="s">
        <v>17582</v>
      </c>
      <c r="B3196" t="s">
        <v>17583</v>
      </c>
      <c r="C3196" t="s">
        <v>17584</v>
      </c>
      <c r="D3196" t="s">
        <v>17525</v>
      </c>
      <c r="E3196" t="s">
        <v>104</v>
      </c>
      <c r="G3196">
        <v>4</v>
      </c>
      <c r="H3196" s="1" t="s">
        <v>47</v>
      </c>
      <c r="I3196" t="s">
        <v>17585</v>
      </c>
      <c r="J3196" t="s">
        <v>8785</v>
      </c>
      <c r="K3196">
        <v>2150</v>
      </c>
      <c r="L3196">
        <v>8600</v>
      </c>
      <c r="M3196">
        <v>28.5</v>
      </c>
      <c r="N3196">
        <v>28.5</v>
      </c>
      <c r="O3196">
        <v>18</v>
      </c>
      <c r="P3196">
        <v>0</v>
      </c>
      <c r="Q3196">
        <v>0</v>
      </c>
      <c r="R3196">
        <v>0</v>
      </c>
      <c r="S3196" t="s">
        <v>24</v>
      </c>
      <c r="T3196">
        <v>0</v>
      </c>
      <c r="U3196">
        <v>0</v>
      </c>
      <c r="V3196" t="str">
        <f t="shared" si="50"/>
        <v>SIM</v>
      </c>
    </row>
    <row r="3197" spans="1:22" x14ac:dyDescent="0.25">
      <c r="A3197" t="s">
        <v>17586</v>
      </c>
      <c r="B3197" t="s">
        <v>17587</v>
      </c>
      <c r="C3197" t="s">
        <v>17588</v>
      </c>
      <c r="D3197" t="s">
        <v>17525</v>
      </c>
      <c r="E3197" t="s">
        <v>104</v>
      </c>
      <c r="G3197">
        <v>6</v>
      </c>
      <c r="H3197" s="1" t="s">
        <v>47</v>
      </c>
      <c r="I3197" t="s">
        <v>17589</v>
      </c>
      <c r="J3197" t="s">
        <v>8785</v>
      </c>
      <c r="K3197">
        <v>420</v>
      </c>
      <c r="L3197">
        <v>2520</v>
      </c>
      <c r="M3197">
        <v>16.5</v>
      </c>
      <c r="N3197">
        <v>16.5</v>
      </c>
      <c r="O3197">
        <v>12.7</v>
      </c>
      <c r="P3197">
        <v>0</v>
      </c>
      <c r="Q3197">
        <v>0</v>
      </c>
      <c r="R3197">
        <v>0</v>
      </c>
      <c r="S3197" t="s">
        <v>24</v>
      </c>
      <c r="T3197">
        <v>0</v>
      </c>
      <c r="U3197">
        <v>0</v>
      </c>
      <c r="V3197" t="str">
        <f t="shared" si="50"/>
        <v>SIM</v>
      </c>
    </row>
    <row r="3198" spans="1:22" x14ac:dyDescent="0.25">
      <c r="A3198" t="s">
        <v>17590</v>
      </c>
      <c r="B3198" t="s">
        <v>17591</v>
      </c>
      <c r="C3198" t="s">
        <v>17592</v>
      </c>
      <c r="D3198" t="s">
        <v>17525</v>
      </c>
      <c r="E3198" t="s">
        <v>13869</v>
      </c>
      <c r="G3198">
        <v>24</v>
      </c>
      <c r="H3198" s="1" t="s">
        <v>47</v>
      </c>
      <c r="I3198" t="s">
        <v>17593</v>
      </c>
      <c r="K3198">
        <v>120</v>
      </c>
      <c r="L3198">
        <v>2880</v>
      </c>
      <c r="M3198">
        <v>8</v>
      </c>
      <c r="N3198">
        <v>8</v>
      </c>
      <c r="O3198">
        <v>18</v>
      </c>
      <c r="P3198">
        <v>0</v>
      </c>
      <c r="Q3198">
        <v>0</v>
      </c>
      <c r="R3198">
        <v>0</v>
      </c>
      <c r="S3198" t="s">
        <v>24</v>
      </c>
      <c r="T3198">
        <v>0</v>
      </c>
      <c r="U3198">
        <v>0</v>
      </c>
      <c r="V3198" t="str">
        <f t="shared" si="50"/>
        <v>SIM</v>
      </c>
    </row>
    <row r="3199" spans="1:22" x14ac:dyDescent="0.25">
      <c r="A3199" t="s">
        <v>17594</v>
      </c>
      <c r="B3199" t="s">
        <v>17595</v>
      </c>
      <c r="C3199" t="s">
        <v>17596</v>
      </c>
      <c r="D3199" t="s">
        <v>17525</v>
      </c>
      <c r="E3199" t="s">
        <v>13869</v>
      </c>
      <c r="G3199">
        <v>24</v>
      </c>
      <c r="H3199" s="1" t="s">
        <v>47</v>
      </c>
      <c r="I3199" t="s">
        <v>17597</v>
      </c>
      <c r="J3199" t="s">
        <v>8785</v>
      </c>
      <c r="K3199">
        <v>170</v>
      </c>
      <c r="L3199">
        <v>4080</v>
      </c>
      <c r="M3199">
        <v>9</v>
      </c>
      <c r="N3199">
        <v>9</v>
      </c>
      <c r="O3199">
        <v>22</v>
      </c>
      <c r="P3199">
        <v>0</v>
      </c>
      <c r="Q3199">
        <v>0</v>
      </c>
      <c r="R3199">
        <v>0</v>
      </c>
      <c r="S3199" t="s">
        <v>24</v>
      </c>
      <c r="T3199">
        <v>0</v>
      </c>
      <c r="U3199">
        <v>0</v>
      </c>
      <c r="V3199" t="str">
        <f t="shared" si="50"/>
        <v>SIM</v>
      </c>
    </row>
    <row r="3200" spans="1:22" x14ac:dyDescent="0.25">
      <c r="A3200" t="s">
        <v>17598</v>
      </c>
      <c r="B3200" t="s">
        <v>17728</v>
      </c>
      <c r="C3200" t="s">
        <v>17599</v>
      </c>
      <c r="D3200" t="s">
        <v>17525</v>
      </c>
      <c r="E3200" t="s">
        <v>13869</v>
      </c>
      <c r="G3200">
        <v>24</v>
      </c>
      <c r="H3200" s="1" t="s">
        <v>47</v>
      </c>
      <c r="I3200" t="s">
        <v>17600</v>
      </c>
      <c r="K3200">
        <v>200</v>
      </c>
      <c r="L3200">
        <v>4800</v>
      </c>
      <c r="M3200">
        <v>11</v>
      </c>
      <c r="N3200">
        <v>11</v>
      </c>
      <c r="O3200">
        <v>9</v>
      </c>
      <c r="P3200">
        <v>0</v>
      </c>
      <c r="Q3200">
        <v>0</v>
      </c>
      <c r="R3200">
        <v>0</v>
      </c>
      <c r="S3200" t="s">
        <v>24</v>
      </c>
      <c r="T3200">
        <v>0</v>
      </c>
      <c r="U3200">
        <v>0</v>
      </c>
      <c r="V3200" t="str">
        <f t="shared" si="50"/>
        <v>SIM</v>
      </c>
    </row>
    <row r="3201" spans="1:22" x14ac:dyDescent="0.25">
      <c r="A3201" t="s">
        <v>17601</v>
      </c>
      <c r="B3201" t="s">
        <v>17602</v>
      </c>
      <c r="C3201" t="s">
        <v>17603</v>
      </c>
      <c r="D3201" t="s">
        <v>17525</v>
      </c>
      <c r="E3201" t="s">
        <v>104</v>
      </c>
      <c r="G3201">
        <v>4</v>
      </c>
      <c r="H3201" s="1" t="s">
        <v>47</v>
      </c>
      <c r="I3201" t="s">
        <v>17604</v>
      </c>
      <c r="J3201" t="s">
        <v>8785</v>
      </c>
      <c r="K3201">
        <v>1600</v>
      </c>
      <c r="L3201">
        <v>6400</v>
      </c>
      <c r="M3201">
        <v>34</v>
      </c>
      <c r="N3201">
        <v>34</v>
      </c>
      <c r="O3201">
        <v>8</v>
      </c>
      <c r="P3201">
        <v>0</v>
      </c>
      <c r="Q3201">
        <v>0</v>
      </c>
      <c r="R3201">
        <v>0</v>
      </c>
      <c r="S3201" t="s">
        <v>24</v>
      </c>
      <c r="T3201">
        <v>0</v>
      </c>
      <c r="U3201">
        <v>0</v>
      </c>
      <c r="V3201" t="str">
        <f t="shared" si="50"/>
        <v>SIM</v>
      </c>
    </row>
    <row r="3202" spans="1:22" x14ac:dyDescent="0.25">
      <c r="A3202" t="s">
        <v>17605</v>
      </c>
      <c r="B3202" t="s">
        <v>17606</v>
      </c>
      <c r="C3202" t="s">
        <v>17607</v>
      </c>
      <c r="D3202" t="s">
        <v>17525</v>
      </c>
      <c r="E3202" t="s">
        <v>104</v>
      </c>
      <c r="G3202">
        <v>24</v>
      </c>
      <c r="H3202" s="1" t="s">
        <v>47</v>
      </c>
      <c r="I3202" t="s">
        <v>17608</v>
      </c>
      <c r="J3202" t="s">
        <v>8785</v>
      </c>
      <c r="K3202">
        <v>130</v>
      </c>
      <c r="L3202">
        <v>3120</v>
      </c>
      <c r="M3202">
        <v>6.5</v>
      </c>
      <c r="N3202">
        <v>6.5</v>
      </c>
      <c r="O3202">
        <v>22</v>
      </c>
      <c r="P3202">
        <v>0</v>
      </c>
      <c r="Q3202">
        <v>0</v>
      </c>
      <c r="R3202">
        <v>0</v>
      </c>
      <c r="S3202" t="s">
        <v>24</v>
      </c>
      <c r="T3202">
        <v>0</v>
      </c>
      <c r="U3202">
        <v>0</v>
      </c>
      <c r="V3202" t="str">
        <f t="shared" si="50"/>
        <v>SIM</v>
      </c>
    </row>
    <row r="3203" spans="1:22" x14ac:dyDescent="0.25">
      <c r="A3203" t="s">
        <v>17609</v>
      </c>
      <c r="B3203" t="s">
        <v>17610</v>
      </c>
      <c r="C3203" t="s">
        <v>17611</v>
      </c>
      <c r="D3203" t="s">
        <v>17525</v>
      </c>
      <c r="E3203" t="s">
        <v>104</v>
      </c>
      <c r="G3203">
        <v>24</v>
      </c>
      <c r="H3203" s="1" t="s">
        <v>47</v>
      </c>
      <c r="I3203" t="s">
        <v>17612</v>
      </c>
      <c r="J3203" t="s">
        <v>8785</v>
      </c>
      <c r="K3203">
        <v>120</v>
      </c>
      <c r="L3203">
        <v>2880</v>
      </c>
      <c r="M3203">
        <v>6</v>
      </c>
      <c r="N3203">
        <v>6</v>
      </c>
      <c r="O3203">
        <v>18</v>
      </c>
      <c r="P3203">
        <v>0</v>
      </c>
      <c r="Q3203">
        <v>0</v>
      </c>
      <c r="R3203">
        <v>0</v>
      </c>
      <c r="S3203" t="s">
        <v>24</v>
      </c>
      <c r="T3203">
        <v>0</v>
      </c>
      <c r="U3203">
        <v>0</v>
      </c>
      <c r="V3203" t="str">
        <f t="shared" si="50"/>
        <v>SIM</v>
      </c>
    </row>
    <row r="3204" spans="1:22" x14ac:dyDescent="0.25">
      <c r="A3204" t="s">
        <v>17613</v>
      </c>
      <c r="B3204" t="s">
        <v>17614</v>
      </c>
      <c r="C3204" t="s">
        <v>17615</v>
      </c>
      <c r="D3204" t="s">
        <v>17525</v>
      </c>
      <c r="E3204" t="s">
        <v>13869</v>
      </c>
      <c r="G3204">
        <v>6</v>
      </c>
      <c r="H3204" s="1" t="s">
        <v>47</v>
      </c>
      <c r="I3204" t="s">
        <v>17616</v>
      </c>
      <c r="J3204" t="s">
        <v>8785</v>
      </c>
      <c r="K3204">
        <v>600</v>
      </c>
      <c r="L3204">
        <v>3600</v>
      </c>
      <c r="M3204">
        <v>14</v>
      </c>
      <c r="N3204">
        <v>14</v>
      </c>
      <c r="O3204">
        <v>11</v>
      </c>
      <c r="P3204">
        <v>0</v>
      </c>
      <c r="Q3204">
        <v>0</v>
      </c>
      <c r="R3204">
        <v>0</v>
      </c>
      <c r="S3204" t="s">
        <v>24</v>
      </c>
      <c r="T3204">
        <v>0</v>
      </c>
      <c r="U3204">
        <v>0</v>
      </c>
      <c r="V3204" t="str">
        <f t="shared" ref="V3204:V3267" si="51">IF(OR(S3204="S",H3204="S"),"SIM","NÃO")</f>
        <v>SIM</v>
      </c>
    </row>
    <row r="3205" spans="1:22" x14ac:dyDescent="0.25">
      <c r="A3205" t="s">
        <v>17617</v>
      </c>
      <c r="B3205" t="s">
        <v>17618</v>
      </c>
      <c r="C3205" t="s">
        <v>17619</v>
      </c>
      <c r="D3205" t="s">
        <v>17525</v>
      </c>
      <c r="E3205" t="s">
        <v>13869</v>
      </c>
      <c r="G3205">
        <v>24</v>
      </c>
      <c r="H3205" s="1" t="s">
        <v>47</v>
      </c>
      <c r="I3205" t="s">
        <v>17620</v>
      </c>
      <c r="J3205" t="s">
        <v>8785</v>
      </c>
      <c r="K3205">
        <v>175</v>
      </c>
      <c r="L3205">
        <v>4200</v>
      </c>
      <c r="M3205">
        <v>14</v>
      </c>
      <c r="N3205">
        <v>14</v>
      </c>
      <c r="O3205">
        <v>7</v>
      </c>
      <c r="P3205">
        <v>0</v>
      </c>
      <c r="Q3205">
        <v>0</v>
      </c>
      <c r="R3205">
        <v>0</v>
      </c>
      <c r="S3205" t="s">
        <v>24</v>
      </c>
      <c r="T3205">
        <v>0</v>
      </c>
      <c r="U3205">
        <v>0</v>
      </c>
      <c r="V3205" t="str">
        <f t="shared" si="51"/>
        <v>SIM</v>
      </c>
    </row>
    <row r="3206" spans="1:22" x14ac:dyDescent="0.25">
      <c r="A3206" t="s">
        <v>17621</v>
      </c>
      <c r="B3206" t="s">
        <v>17622</v>
      </c>
      <c r="C3206" t="s">
        <v>17623</v>
      </c>
      <c r="D3206" t="s">
        <v>17525</v>
      </c>
      <c r="E3206" t="s">
        <v>13869</v>
      </c>
      <c r="G3206">
        <v>36</v>
      </c>
      <c r="H3206" s="1" t="s">
        <v>47</v>
      </c>
      <c r="I3206" t="s">
        <v>17624</v>
      </c>
      <c r="J3206" t="s">
        <v>8785</v>
      </c>
      <c r="K3206">
        <v>135</v>
      </c>
      <c r="L3206">
        <v>4860</v>
      </c>
      <c r="M3206">
        <v>4.5</v>
      </c>
      <c r="N3206">
        <v>4.5</v>
      </c>
      <c r="O3206">
        <v>24</v>
      </c>
      <c r="P3206">
        <v>0</v>
      </c>
      <c r="Q3206">
        <v>0</v>
      </c>
      <c r="R3206">
        <v>0</v>
      </c>
      <c r="S3206" t="s">
        <v>24</v>
      </c>
      <c r="T3206">
        <v>0</v>
      </c>
      <c r="U3206">
        <v>0</v>
      </c>
      <c r="V3206" t="str">
        <f t="shared" si="51"/>
        <v>SIM</v>
      </c>
    </row>
    <row r="3207" spans="1:22" x14ac:dyDescent="0.25">
      <c r="A3207" t="s">
        <v>17625</v>
      </c>
      <c r="B3207" t="s">
        <v>17626</v>
      </c>
      <c r="C3207" t="s">
        <v>17627</v>
      </c>
      <c r="D3207" t="s">
        <v>17525</v>
      </c>
      <c r="E3207" t="s">
        <v>13869</v>
      </c>
      <c r="G3207">
        <v>24</v>
      </c>
      <c r="H3207" s="1" t="s">
        <v>47</v>
      </c>
      <c r="I3207" t="s">
        <v>17628</v>
      </c>
      <c r="J3207" t="s">
        <v>8785</v>
      </c>
      <c r="K3207">
        <v>160</v>
      </c>
      <c r="L3207">
        <v>3840</v>
      </c>
      <c r="M3207">
        <v>5.5</v>
      </c>
      <c r="N3207">
        <v>5.5</v>
      </c>
      <c r="O3207">
        <v>22.5</v>
      </c>
      <c r="P3207">
        <v>0</v>
      </c>
      <c r="Q3207">
        <v>0</v>
      </c>
      <c r="R3207">
        <v>0</v>
      </c>
      <c r="S3207" t="s">
        <v>24</v>
      </c>
      <c r="T3207">
        <v>0</v>
      </c>
      <c r="U3207">
        <v>0</v>
      </c>
      <c r="V3207" t="str">
        <f t="shared" si="51"/>
        <v>SIM</v>
      </c>
    </row>
    <row r="3208" spans="1:22" x14ac:dyDescent="0.25">
      <c r="A3208" t="s">
        <v>17629</v>
      </c>
      <c r="B3208" t="s">
        <v>17630</v>
      </c>
      <c r="C3208" t="s">
        <v>17631</v>
      </c>
      <c r="D3208" t="s">
        <v>17525</v>
      </c>
      <c r="E3208" t="s">
        <v>13869</v>
      </c>
      <c r="G3208">
        <v>12</v>
      </c>
      <c r="H3208" s="1" t="s">
        <v>47</v>
      </c>
      <c r="I3208" t="s">
        <v>17632</v>
      </c>
      <c r="J3208" t="s">
        <v>8785</v>
      </c>
      <c r="K3208">
        <v>490</v>
      </c>
      <c r="L3208">
        <v>5880</v>
      </c>
      <c r="M3208">
        <v>16.5</v>
      </c>
      <c r="N3208">
        <v>16.5</v>
      </c>
      <c r="O3208">
        <v>19.5</v>
      </c>
      <c r="P3208">
        <v>0</v>
      </c>
      <c r="Q3208">
        <v>0</v>
      </c>
      <c r="R3208">
        <v>0</v>
      </c>
      <c r="S3208" t="s">
        <v>24</v>
      </c>
      <c r="T3208">
        <v>0</v>
      </c>
      <c r="U3208">
        <v>0</v>
      </c>
      <c r="V3208" t="str">
        <f t="shared" si="51"/>
        <v>SIM</v>
      </c>
    </row>
    <row r="3209" spans="1:22" x14ac:dyDescent="0.25">
      <c r="A3209" t="s">
        <v>17633</v>
      </c>
      <c r="B3209" t="s">
        <v>17634</v>
      </c>
      <c r="C3209" t="s">
        <v>17635</v>
      </c>
      <c r="D3209" t="s">
        <v>17525</v>
      </c>
      <c r="E3209" t="s">
        <v>13869</v>
      </c>
      <c r="G3209">
        <v>12</v>
      </c>
      <c r="H3209" s="1" t="s">
        <v>47</v>
      </c>
      <c r="I3209" t="s">
        <v>17636</v>
      </c>
      <c r="J3209" t="s">
        <v>8785</v>
      </c>
      <c r="K3209">
        <v>290</v>
      </c>
      <c r="L3209">
        <v>3480</v>
      </c>
      <c r="M3209">
        <v>14.5</v>
      </c>
      <c r="N3209">
        <v>14.5</v>
      </c>
      <c r="O3209">
        <v>17</v>
      </c>
      <c r="P3209">
        <v>0</v>
      </c>
      <c r="Q3209">
        <v>0</v>
      </c>
      <c r="R3209">
        <v>0</v>
      </c>
      <c r="S3209" t="s">
        <v>24</v>
      </c>
      <c r="T3209">
        <v>0</v>
      </c>
      <c r="U3209">
        <v>0</v>
      </c>
      <c r="V3209" t="str">
        <f t="shared" si="51"/>
        <v>SIM</v>
      </c>
    </row>
    <row r="3210" spans="1:22" x14ac:dyDescent="0.25">
      <c r="A3210" t="s">
        <v>17637</v>
      </c>
      <c r="B3210" t="s">
        <v>17638</v>
      </c>
      <c r="C3210" t="s">
        <v>17639</v>
      </c>
      <c r="D3210" t="s">
        <v>17525</v>
      </c>
      <c r="E3210" t="s">
        <v>13869</v>
      </c>
      <c r="G3210">
        <v>24</v>
      </c>
      <c r="H3210" s="1" t="s">
        <v>47</v>
      </c>
      <c r="I3210" t="s">
        <v>17640</v>
      </c>
      <c r="K3210">
        <v>215</v>
      </c>
      <c r="L3210">
        <v>5160</v>
      </c>
      <c r="M3210">
        <v>11.3</v>
      </c>
      <c r="N3210">
        <v>11.3</v>
      </c>
      <c r="O3210">
        <v>14</v>
      </c>
      <c r="P3210">
        <v>0</v>
      </c>
      <c r="Q3210">
        <v>0</v>
      </c>
      <c r="R3210">
        <v>0</v>
      </c>
      <c r="S3210" t="s">
        <v>24</v>
      </c>
      <c r="T3210">
        <v>0</v>
      </c>
      <c r="U3210">
        <v>0</v>
      </c>
      <c r="V3210" t="str">
        <f t="shared" si="51"/>
        <v>SIM</v>
      </c>
    </row>
    <row r="3211" spans="1:22" x14ac:dyDescent="0.25">
      <c r="A3211" t="s">
        <v>17641</v>
      </c>
      <c r="B3211" t="s">
        <v>17642</v>
      </c>
      <c r="C3211" t="s">
        <v>17643</v>
      </c>
      <c r="D3211" t="s">
        <v>17525</v>
      </c>
      <c r="E3211" t="s">
        <v>13869</v>
      </c>
      <c r="G3211">
        <v>12</v>
      </c>
      <c r="H3211" s="1" t="s">
        <v>47</v>
      </c>
      <c r="I3211" t="s">
        <v>17644</v>
      </c>
      <c r="J3211" t="s">
        <v>8785</v>
      </c>
      <c r="K3211">
        <v>595</v>
      </c>
      <c r="L3211">
        <v>7140</v>
      </c>
      <c r="M3211">
        <v>11</v>
      </c>
      <c r="N3211">
        <v>11</v>
      </c>
      <c r="O3211">
        <v>30</v>
      </c>
      <c r="P3211">
        <v>0</v>
      </c>
      <c r="Q3211">
        <v>0</v>
      </c>
      <c r="R3211">
        <v>0</v>
      </c>
      <c r="S3211" t="s">
        <v>24</v>
      </c>
      <c r="T3211">
        <v>0</v>
      </c>
      <c r="U3211">
        <v>0</v>
      </c>
      <c r="V3211" t="str">
        <f t="shared" si="51"/>
        <v>SIM</v>
      </c>
    </row>
    <row r="3212" spans="1:22" x14ac:dyDescent="0.25">
      <c r="A3212" t="s">
        <v>17645</v>
      </c>
      <c r="B3212" t="s">
        <v>17646</v>
      </c>
      <c r="C3212" t="s">
        <v>17647</v>
      </c>
      <c r="D3212" t="s">
        <v>17525</v>
      </c>
      <c r="E3212" t="s">
        <v>104</v>
      </c>
      <c r="G3212">
        <v>6</v>
      </c>
      <c r="H3212" s="1" t="s">
        <v>47</v>
      </c>
      <c r="I3212" t="s">
        <v>17648</v>
      </c>
      <c r="J3212" t="s">
        <v>8785</v>
      </c>
      <c r="K3212">
        <v>630</v>
      </c>
      <c r="L3212">
        <v>3780</v>
      </c>
      <c r="M3212">
        <v>15.5</v>
      </c>
      <c r="N3212">
        <v>15.5</v>
      </c>
      <c r="O3212">
        <v>22.5</v>
      </c>
      <c r="P3212">
        <v>0</v>
      </c>
      <c r="Q3212">
        <v>0</v>
      </c>
      <c r="R3212">
        <v>0</v>
      </c>
      <c r="S3212" t="s">
        <v>24</v>
      </c>
      <c r="T3212">
        <v>0</v>
      </c>
      <c r="U3212">
        <v>0</v>
      </c>
      <c r="V3212" t="str">
        <f t="shared" si="51"/>
        <v>SIM</v>
      </c>
    </row>
    <row r="3213" spans="1:22" x14ac:dyDescent="0.25">
      <c r="A3213" t="s">
        <v>17649</v>
      </c>
      <c r="B3213" t="s">
        <v>17650</v>
      </c>
      <c r="C3213" t="s">
        <v>17651</v>
      </c>
      <c r="D3213" t="s">
        <v>17525</v>
      </c>
      <c r="E3213" t="s">
        <v>104</v>
      </c>
      <c r="G3213">
        <v>12</v>
      </c>
      <c r="H3213" s="1" t="s">
        <v>47</v>
      </c>
      <c r="I3213" t="s">
        <v>17652</v>
      </c>
      <c r="J3213" t="s">
        <v>8785</v>
      </c>
      <c r="K3213">
        <v>455</v>
      </c>
      <c r="L3213">
        <v>5460</v>
      </c>
      <c r="M3213">
        <v>12.3</v>
      </c>
      <c r="N3213">
        <v>12.3</v>
      </c>
      <c r="O3213">
        <v>22</v>
      </c>
      <c r="P3213">
        <v>0</v>
      </c>
      <c r="Q3213">
        <v>0</v>
      </c>
      <c r="R3213">
        <v>0</v>
      </c>
      <c r="S3213" t="s">
        <v>24</v>
      </c>
      <c r="T3213">
        <v>0</v>
      </c>
      <c r="U3213">
        <v>0</v>
      </c>
      <c r="V3213" t="str">
        <f t="shared" si="51"/>
        <v>SIM</v>
      </c>
    </row>
    <row r="3214" spans="1:22" x14ac:dyDescent="0.25">
      <c r="A3214" t="s">
        <v>17653</v>
      </c>
      <c r="B3214" t="s">
        <v>17654</v>
      </c>
      <c r="C3214" t="s">
        <v>184</v>
      </c>
      <c r="D3214" t="s">
        <v>17525</v>
      </c>
      <c r="E3214" t="s">
        <v>104</v>
      </c>
      <c r="G3214">
        <v>24</v>
      </c>
      <c r="H3214" s="1" t="s">
        <v>47</v>
      </c>
      <c r="I3214" t="s">
        <v>17655</v>
      </c>
      <c r="J3214" t="s">
        <v>8785</v>
      </c>
      <c r="K3214">
        <v>270</v>
      </c>
      <c r="L3214">
        <v>6480</v>
      </c>
      <c r="M3214">
        <v>9.5</v>
      </c>
      <c r="N3214">
        <v>9.5</v>
      </c>
      <c r="O3214">
        <v>20</v>
      </c>
      <c r="P3214">
        <v>0</v>
      </c>
      <c r="Q3214">
        <v>0</v>
      </c>
      <c r="R3214">
        <v>0</v>
      </c>
      <c r="S3214" t="s">
        <v>24</v>
      </c>
      <c r="T3214">
        <v>0</v>
      </c>
      <c r="U3214">
        <v>0</v>
      </c>
      <c r="V3214" t="str">
        <f t="shared" si="51"/>
        <v>SIM</v>
      </c>
    </row>
    <row r="3215" spans="1:22" x14ac:dyDescent="0.25">
      <c r="A3215" t="s">
        <v>17656</v>
      </c>
      <c r="B3215" t="s">
        <v>17657</v>
      </c>
      <c r="C3215" t="s">
        <v>17658</v>
      </c>
      <c r="D3215" t="s">
        <v>17525</v>
      </c>
      <c r="E3215" t="s">
        <v>13869</v>
      </c>
      <c r="G3215">
        <v>12</v>
      </c>
      <c r="H3215" s="1" t="s">
        <v>47</v>
      </c>
      <c r="I3215" t="s">
        <v>17659</v>
      </c>
      <c r="J3215" t="s">
        <v>8785</v>
      </c>
      <c r="K3215">
        <v>390</v>
      </c>
      <c r="L3215">
        <v>4680</v>
      </c>
      <c r="M3215">
        <v>9.5</v>
      </c>
      <c r="N3215">
        <v>9.5</v>
      </c>
      <c r="O3215">
        <v>22</v>
      </c>
      <c r="P3215">
        <v>0</v>
      </c>
      <c r="Q3215">
        <v>0</v>
      </c>
      <c r="R3215">
        <v>0</v>
      </c>
      <c r="S3215" t="s">
        <v>24</v>
      </c>
      <c r="T3215">
        <v>0</v>
      </c>
      <c r="U3215">
        <v>0</v>
      </c>
      <c r="V3215" t="str">
        <f t="shared" si="51"/>
        <v>SIM</v>
      </c>
    </row>
    <row r="3216" spans="1:22" x14ac:dyDescent="0.25">
      <c r="A3216" t="s">
        <v>17660</v>
      </c>
      <c r="B3216" t="s">
        <v>17661</v>
      </c>
      <c r="C3216" t="s">
        <v>158</v>
      </c>
      <c r="D3216" t="s">
        <v>17525</v>
      </c>
      <c r="E3216" t="s">
        <v>13869</v>
      </c>
      <c r="G3216">
        <v>6</v>
      </c>
      <c r="H3216" s="1" t="s">
        <v>47</v>
      </c>
      <c r="I3216" t="s">
        <v>17662</v>
      </c>
      <c r="J3216" t="s">
        <v>8785</v>
      </c>
      <c r="K3216">
        <v>670</v>
      </c>
      <c r="L3216">
        <v>4020</v>
      </c>
      <c r="M3216">
        <v>14.5</v>
      </c>
      <c r="N3216">
        <v>14.5</v>
      </c>
      <c r="O3216">
        <v>41</v>
      </c>
      <c r="P3216">
        <v>0</v>
      </c>
      <c r="Q3216">
        <v>0</v>
      </c>
      <c r="R3216">
        <v>0</v>
      </c>
      <c r="S3216" t="s">
        <v>24</v>
      </c>
      <c r="T3216">
        <v>0</v>
      </c>
      <c r="U3216">
        <v>0</v>
      </c>
      <c r="V3216" t="str">
        <f t="shared" si="51"/>
        <v>SIM</v>
      </c>
    </row>
    <row r="3217" spans="1:22" x14ac:dyDescent="0.25">
      <c r="A3217" t="s">
        <v>17663</v>
      </c>
      <c r="B3217" t="s">
        <v>17664</v>
      </c>
      <c r="C3217" t="s">
        <v>17665</v>
      </c>
      <c r="D3217" t="s">
        <v>17525</v>
      </c>
      <c r="E3217" t="s">
        <v>13869</v>
      </c>
      <c r="G3217">
        <v>6</v>
      </c>
      <c r="H3217" s="1" t="s">
        <v>47</v>
      </c>
      <c r="I3217" t="s">
        <v>17666</v>
      </c>
      <c r="J3217" t="s">
        <v>8785</v>
      </c>
      <c r="K3217">
        <v>570</v>
      </c>
      <c r="L3217">
        <v>3420</v>
      </c>
      <c r="M3217">
        <v>13.5</v>
      </c>
      <c r="N3217">
        <v>13.5</v>
      </c>
      <c r="O3217">
        <v>34</v>
      </c>
      <c r="P3217">
        <v>0</v>
      </c>
      <c r="Q3217">
        <v>0</v>
      </c>
      <c r="R3217">
        <v>0</v>
      </c>
      <c r="S3217" t="s">
        <v>24</v>
      </c>
      <c r="T3217">
        <v>0</v>
      </c>
      <c r="U3217">
        <v>0</v>
      </c>
      <c r="V3217" t="str">
        <f t="shared" si="51"/>
        <v>SIM</v>
      </c>
    </row>
    <row r="3218" spans="1:22" x14ac:dyDescent="0.25">
      <c r="A3218" t="s">
        <v>17667</v>
      </c>
      <c r="B3218" t="s">
        <v>17668</v>
      </c>
      <c r="C3218" t="s">
        <v>17669</v>
      </c>
      <c r="D3218" t="s">
        <v>17525</v>
      </c>
      <c r="E3218" t="s">
        <v>13869</v>
      </c>
      <c r="G3218">
        <v>6</v>
      </c>
      <c r="H3218" s="1" t="s">
        <v>47</v>
      </c>
      <c r="I3218" t="s">
        <v>17670</v>
      </c>
      <c r="J3218" t="s">
        <v>8785</v>
      </c>
      <c r="K3218">
        <v>600</v>
      </c>
      <c r="L3218">
        <v>3600</v>
      </c>
      <c r="M3218">
        <v>28</v>
      </c>
      <c r="N3218">
        <v>28</v>
      </c>
      <c r="O3218">
        <v>21</v>
      </c>
      <c r="P3218">
        <v>0</v>
      </c>
      <c r="Q3218">
        <v>0</v>
      </c>
      <c r="R3218">
        <v>0</v>
      </c>
      <c r="S3218" t="s">
        <v>24</v>
      </c>
      <c r="T3218">
        <v>0</v>
      </c>
      <c r="U3218">
        <v>0</v>
      </c>
      <c r="V3218" t="str">
        <f t="shared" si="51"/>
        <v>SIM</v>
      </c>
    </row>
    <row r="3219" spans="1:22" x14ac:dyDescent="0.25">
      <c r="A3219" t="s">
        <v>17671</v>
      </c>
      <c r="B3219" t="s">
        <v>17672</v>
      </c>
      <c r="C3219" t="s">
        <v>17673</v>
      </c>
      <c r="D3219" t="s">
        <v>17525</v>
      </c>
      <c r="E3219" t="s">
        <v>13869</v>
      </c>
      <c r="G3219">
        <v>12</v>
      </c>
      <c r="H3219" s="1" t="s">
        <v>47</v>
      </c>
      <c r="I3219" t="s">
        <v>17674</v>
      </c>
      <c r="J3219" t="s">
        <v>8785</v>
      </c>
      <c r="K3219">
        <v>430</v>
      </c>
      <c r="L3219">
        <v>5160</v>
      </c>
      <c r="M3219">
        <v>20.5</v>
      </c>
      <c r="N3219">
        <v>20.5</v>
      </c>
      <c r="O3219">
        <v>20.5</v>
      </c>
      <c r="P3219">
        <v>0</v>
      </c>
      <c r="Q3219">
        <v>0</v>
      </c>
      <c r="R3219">
        <v>0</v>
      </c>
      <c r="S3219" t="s">
        <v>24</v>
      </c>
      <c r="T3219">
        <v>0</v>
      </c>
      <c r="U3219">
        <v>0</v>
      </c>
      <c r="V3219" t="str">
        <f t="shared" si="51"/>
        <v>SIM</v>
      </c>
    </row>
    <row r="3220" spans="1:22" x14ac:dyDescent="0.25">
      <c r="A3220" t="s">
        <v>17675</v>
      </c>
      <c r="B3220" t="s">
        <v>17676</v>
      </c>
      <c r="C3220" t="s">
        <v>17677</v>
      </c>
      <c r="D3220" t="s">
        <v>17525</v>
      </c>
      <c r="E3220" t="s">
        <v>13869</v>
      </c>
      <c r="G3220">
        <v>12</v>
      </c>
      <c r="H3220" s="1" t="s">
        <v>47</v>
      </c>
      <c r="I3220" t="s">
        <v>17678</v>
      </c>
      <c r="K3220">
        <v>390</v>
      </c>
      <c r="L3220">
        <v>4680</v>
      </c>
      <c r="M3220">
        <v>10</v>
      </c>
      <c r="N3220">
        <v>10</v>
      </c>
      <c r="O3220">
        <v>30</v>
      </c>
      <c r="P3220">
        <v>0</v>
      </c>
      <c r="Q3220">
        <v>0</v>
      </c>
      <c r="R3220">
        <v>0</v>
      </c>
      <c r="S3220" t="s">
        <v>24</v>
      </c>
      <c r="T3220">
        <v>0</v>
      </c>
      <c r="U3220">
        <v>0</v>
      </c>
      <c r="V3220" t="str">
        <f t="shared" si="51"/>
        <v>SIM</v>
      </c>
    </row>
    <row r="3221" spans="1:22" x14ac:dyDescent="0.25">
      <c r="A3221" t="s">
        <v>17679</v>
      </c>
      <c r="B3221" t="s">
        <v>17680</v>
      </c>
      <c r="C3221" t="s">
        <v>17681</v>
      </c>
      <c r="D3221" t="s">
        <v>17525</v>
      </c>
      <c r="E3221" t="s">
        <v>13869</v>
      </c>
      <c r="G3221">
        <v>12</v>
      </c>
      <c r="H3221" s="1" t="s">
        <v>47</v>
      </c>
      <c r="I3221" t="s">
        <v>17682</v>
      </c>
      <c r="J3221" t="s">
        <v>8785</v>
      </c>
      <c r="K3221">
        <v>280</v>
      </c>
      <c r="L3221">
        <v>3360</v>
      </c>
      <c r="M3221">
        <v>12</v>
      </c>
      <c r="N3221">
        <v>12</v>
      </c>
      <c r="O3221">
        <v>27.5</v>
      </c>
      <c r="P3221">
        <v>0</v>
      </c>
      <c r="Q3221">
        <v>0</v>
      </c>
      <c r="R3221">
        <v>0</v>
      </c>
      <c r="S3221" t="s">
        <v>24</v>
      </c>
      <c r="T3221">
        <v>0</v>
      </c>
      <c r="U3221">
        <v>0</v>
      </c>
      <c r="V3221" t="str">
        <f t="shared" si="51"/>
        <v>SIM</v>
      </c>
    </row>
    <row r="3222" spans="1:22" x14ac:dyDescent="0.25">
      <c r="A3222" t="s">
        <v>17683</v>
      </c>
      <c r="B3222" t="s">
        <v>17684</v>
      </c>
      <c r="C3222" t="s">
        <v>289</v>
      </c>
      <c r="D3222" t="s">
        <v>17525</v>
      </c>
      <c r="E3222" t="s">
        <v>13869</v>
      </c>
      <c r="G3222">
        <v>6</v>
      </c>
      <c r="H3222" s="1" t="s">
        <v>47</v>
      </c>
      <c r="I3222" t="s">
        <v>17685</v>
      </c>
      <c r="J3222" t="s">
        <v>8785</v>
      </c>
      <c r="K3222">
        <v>750</v>
      </c>
      <c r="L3222">
        <v>4500</v>
      </c>
      <c r="M3222">
        <v>18.5</v>
      </c>
      <c r="N3222">
        <v>18.5</v>
      </c>
      <c r="O3222">
        <v>34</v>
      </c>
      <c r="P3222">
        <v>0</v>
      </c>
      <c r="Q3222">
        <v>0</v>
      </c>
      <c r="R3222">
        <v>0</v>
      </c>
      <c r="S3222" t="s">
        <v>24</v>
      </c>
      <c r="T3222">
        <v>0</v>
      </c>
      <c r="U3222">
        <v>0</v>
      </c>
      <c r="V3222" t="str">
        <f t="shared" si="51"/>
        <v>SIM</v>
      </c>
    </row>
    <row r="3223" spans="1:22" x14ac:dyDescent="0.25">
      <c r="A3223" t="s">
        <v>17686</v>
      </c>
      <c r="B3223" t="s">
        <v>17687</v>
      </c>
      <c r="C3223" t="s">
        <v>17688</v>
      </c>
      <c r="D3223" t="s">
        <v>17525</v>
      </c>
      <c r="E3223" t="s">
        <v>13869</v>
      </c>
      <c r="G3223">
        <v>12</v>
      </c>
      <c r="H3223" s="1" t="s">
        <v>47</v>
      </c>
      <c r="I3223" t="s">
        <v>17689</v>
      </c>
      <c r="J3223" t="s">
        <v>8785</v>
      </c>
      <c r="K3223">
        <v>450</v>
      </c>
      <c r="L3223">
        <v>5400</v>
      </c>
      <c r="M3223">
        <v>13</v>
      </c>
      <c r="N3223">
        <v>13</v>
      </c>
      <c r="O3223">
        <v>29</v>
      </c>
      <c r="P3223">
        <v>0</v>
      </c>
      <c r="Q3223">
        <v>0</v>
      </c>
      <c r="R3223">
        <v>0</v>
      </c>
      <c r="S3223" t="s">
        <v>24</v>
      </c>
      <c r="T3223">
        <v>0</v>
      </c>
      <c r="U3223">
        <v>0</v>
      </c>
      <c r="V3223" t="str">
        <f t="shared" si="51"/>
        <v>SIM</v>
      </c>
    </row>
    <row r="3224" spans="1:22" x14ac:dyDescent="0.25">
      <c r="A3224" t="s">
        <v>17690</v>
      </c>
      <c r="B3224" t="s">
        <v>17691</v>
      </c>
      <c r="C3224" t="s">
        <v>294</v>
      </c>
      <c r="D3224" t="s">
        <v>17525</v>
      </c>
      <c r="E3224" t="s">
        <v>13869</v>
      </c>
      <c r="G3224">
        <v>6</v>
      </c>
      <c r="H3224" s="1" t="s">
        <v>47</v>
      </c>
      <c r="I3224" t="s">
        <v>17692</v>
      </c>
      <c r="J3224" t="s">
        <v>8785</v>
      </c>
      <c r="K3224">
        <v>880</v>
      </c>
      <c r="L3224">
        <v>5280</v>
      </c>
      <c r="M3224">
        <v>10.5</v>
      </c>
      <c r="N3224">
        <v>10.5</v>
      </c>
      <c r="O3224">
        <v>55.5</v>
      </c>
      <c r="P3224">
        <v>0</v>
      </c>
      <c r="Q3224">
        <v>0</v>
      </c>
      <c r="R3224">
        <v>0</v>
      </c>
      <c r="S3224" t="s">
        <v>24</v>
      </c>
      <c r="T3224">
        <v>0</v>
      </c>
      <c r="U3224">
        <v>0</v>
      </c>
      <c r="V3224" t="str">
        <f t="shared" si="51"/>
        <v>SIM</v>
      </c>
    </row>
    <row r="3225" spans="1:22" x14ac:dyDescent="0.25">
      <c r="A3225" t="s">
        <v>17693</v>
      </c>
      <c r="B3225" t="s">
        <v>17694</v>
      </c>
      <c r="C3225" t="s">
        <v>17695</v>
      </c>
      <c r="D3225" t="s">
        <v>17525</v>
      </c>
      <c r="E3225" t="s">
        <v>13869</v>
      </c>
      <c r="G3225">
        <v>60</v>
      </c>
      <c r="H3225" s="1" t="s">
        <v>47</v>
      </c>
      <c r="I3225" t="s">
        <v>17696</v>
      </c>
      <c r="J3225" t="s">
        <v>8785</v>
      </c>
      <c r="K3225">
        <v>68</v>
      </c>
      <c r="L3225">
        <v>4080</v>
      </c>
      <c r="M3225">
        <v>5.5</v>
      </c>
      <c r="N3225">
        <v>5.5</v>
      </c>
      <c r="O3225">
        <v>10</v>
      </c>
      <c r="P3225">
        <v>0</v>
      </c>
      <c r="Q3225">
        <v>0</v>
      </c>
      <c r="R3225">
        <v>0</v>
      </c>
      <c r="S3225" t="s">
        <v>24</v>
      </c>
      <c r="T3225">
        <v>0</v>
      </c>
      <c r="U3225">
        <v>0</v>
      </c>
      <c r="V3225" t="str">
        <f t="shared" si="51"/>
        <v>SIM</v>
      </c>
    </row>
    <row r="3226" spans="1:22" x14ac:dyDescent="0.25">
      <c r="A3226" t="s">
        <v>17697</v>
      </c>
      <c r="B3226" t="s">
        <v>17698</v>
      </c>
      <c r="C3226" t="s">
        <v>299</v>
      </c>
      <c r="D3226" t="s">
        <v>17525</v>
      </c>
      <c r="E3226" t="s">
        <v>13869</v>
      </c>
      <c r="G3226">
        <v>8</v>
      </c>
      <c r="H3226" s="1" t="s">
        <v>47</v>
      </c>
      <c r="I3226" t="s">
        <v>17699</v>
      </c>
      <c r="K3226">
        <v>425</v>
      </c>
      <c r="L3226">
        <v>3400</v>
      </c>
      <c r="M3226">
        <v>9.5</v>
      </c>
      <c r="N3226">
        <v>9.5</v>
      </c>
      <c r="O3226">
        <v>29</v>
      </c>
      <c r="P3226">
        <v>0</v>
      </c>
      <c r="Q3226">
        <v>0</v>
      </c>
      <c r="R3226">
        <v>0</v>
      </c>
      <c r="S3226" t="s">
        <v>24</v>
      </c>
      <c r="T3226">
        <v>0</v>
      </c>
      <c r="U3226">
        <v>0</v>
      </c>
      <c r="V3226" t="str">
        <f t="shared" si="51"/>
        <v>SIM</v>
      </c>
    </row>
    <row r="3227" spans="1:22" x14ac:dyDescent="0.25">
      <c r="A3227" t="s">
        <v>17700</v>
      </c>
      <c r="B3227" t="s">
        <v>17701</v>
      </c>
      <c r="C3227" t="s">
        <v>340</v>
      </c>
      <c r="D3227" t="s">
        <v>17525</v>
      </c>
      <c r="E3227" t="s">
        <v>13869</v>
      </c>
      <c r="G3227">
        <v>6</v>
      </c>
      <c r="H3227" s="1" t="s">
        <v>47</v>
      </c>
      <c r="I3227" t="s">
        <v>17702</v>
      </c>
      <c r="K3227">
        <v>665</v>
      </c>
      <c r="L3227">
        <v>3990</v>
      </c>
      <c r="M3227">
        <v>15</v>
      </c>
      <c r="N3227">
        <v>15</v>
      </c>
      <c r="O3227">
        <v>36</v>
      </c>
      <c r="P3227">
        <v>0</v>
      </c>
      <c r="Q3227">
        <v>0</v>
      </c>
      <c r="R3227">
        <v>0</v>
      </c>
      <c r="S3227" t="s">
        <v>24</v>
      </c>
      <c r="T3227">
        <v>0</v>
      </c>
      <c r="U3227">
        <v>0</v>
      </c>
      <c r="V3227" t="str">
        <f t="shared" si="51"/>
        <v>SIM</v>
      </c>
    </row>
    <row r="3228" spans="1:22" x14ac:dyDescent="0.25">
      <c r="A3228" t="s">
        <v>17703</v>
      </c>
      <c r="B3228" t="s">
        <v>17704</v>
      </c>
      <c r="C3228" t="s">
        <v>17705</v>
      </c>
      <c r="D3228" t="s">
        <v>17525</v>
      </c>
      <c r="E3228" t="s">
        <v>13869</v>
      </c>
      <c r="G3228">
        <v>24</v>
      </c>
      <c r="H3228" s="1" t="s">
        <v>47</v>
      </c>
      <c r="I3228" t="s">
        <v>17706</v>
      </c>
      <c r="J3228" t="s">
        <v>8785</v>
      </c>
      <c r="K3228">
        <v>220</v>
      </c>
      <c r="L3228">
        <v>5280</v>
      </c>
      <c r="M3228">
        <v>9</v>
      </c>
      <c r="N3228">
        <v>9</v>
      </c>
      <c r="O3228">
        <v>20</v>
      </c>
      <c r="P3228">
        <v>0</v>
      </c>
      <c r="Q3228">
        <v>0</v>
      </c>
      <c r="R3228">
        <v>0</v>
      </c>
      <c r="S3228" t="s">
        <v>24</v>
      </c>
      <c r="T3228">
        <v>0</v>
      </c>
      <c r="U3228">
        <v>0</v>
      </c>
      <c r="V3228" t="str">
        <f t="shared" si="51"/>
        <v>SIM</v>
      </c>
    </row>
    <row r="3229" spans="1:22" x14ac:dyDescent="0.25">
      <c r="A3229" t="s">
        <v>17729</v>
      </c>
      <c r="B3229" t="s">
        <v>17730</v>
      </c>
      <c r="C3229" t="s">
        <v>17731</v>
      </c>
      <c r="D3229" t="s">
        <v>873</v>
      </c>
      <c r="E3229" t="s">
        <v>386</v>
      </c>
      <c r="G3229">
        <v>50</v>
      </c>
      <c r="H3229" s="1" t="s">
        <v>24</v>
      </c>
      <c r="I3229" t="s">
        <v>17732</v>
      </c>
      <c r="J3229" t="s">
        <v>17733</v>
      </c>
      <c r="K3229">
        <v>148</v>
      </c>
      <c r="L3229">
        <v>7685</v>
      </c>
      <c r="M3229">
        <v>13.5</v>
      </c>
      <c r="N3229">
        <v>3.9</v>
      </c>
      <c r="O3229">
        <v>3</v>
      </c>
      <c r="P3229">
        <v>37.799999999999997</v>
      </c>
      <c r="Q3229">
        <v>21.5</v>
      </c>
      <c r="R3229">
        <v>16</v>
      </c>
      <c r="S3229" t="s">
        <v>24</v>
      </c>
      <c r="T3229">
        <v>0</v>
      </c>
      <c r="U3229">
        <v>10</v>
      </c>
      <c r="V3229" t="str">
        <f t="shared" si="51"/>
        <v>NÃO</v>
      </c>
    </row>
    <row r="3230" spans="1:22" x14ac:dyDescent="0.25">
      <c r="A3230" t="s">
        <v>17734</v>
      </c>
      <c r="B3230" t="s">
        <v>17735</v>
      </c>
      <c r="C3230" t="s">
        <v>17736</v>
      </c>
      <c r="D3230" t="s">
        <v>873</v>
      </c>
      <c r="E3230" t="s">
        <v>386</v>
      </c>
      <c r="G3230">
        <v>25</v>
      </c>
      <c r="H3230" s="1" t="s">
        <v>24</v>
      </c>
      <c r="I3230" t="s">
        <v>17737</v>
      </c>
      <c r="J3230" t="s">
        <v>17738</v>
      </c>
      <c r="K3230">
        <v>350</v>
      </c>
      <c r="L3230">
        <v>9115</v>
      </c>
      <c r="M3230">
        <v>19</v>
      </c>
      <c r="N3230">
        <v>4.8</v>
      </c>
      <c r="O3230">
        <v>4.2</v>
      </c>
      <c r="P3230">
        <v>38.5</v>
      </c>
      <c r="Q3230">
        <v>25.5</v>
      </c>
      <c r="R3230">
        <v>17</v>
      </c>
      <c r="S3230" t="s">
        <v>24</v>
      </c>
      <c r="T3230">
        <v>0</v>
      </c>
      <c r="U3230">
        <v>10</v>
      </c>
      <c r="V3230" t="str">
        <f t="shared" si="51"/>
        <v>NÃO</v>
      </c>
    </row>
    <row r="3231" spans="1:22" x14ac:dyDescent="0.25">
      <c r="A3231" t="s">
        <v>17739</v>
      </c>
      <c r="B3231" t="s">
        <v>17740</v>
      </c>
      <c r="C3231" t="s">
        <v>17741</v>
      </c>
      <c r="D3231" t="s">
        <v>873</v>
      </c>
      <c r="E3231" t="s">
        <v>386</v>
      </c>
      <c r="G3231">
        <v>25</v>
      </c>
      <c r="H3231" s="1" t="s">
        <v>24</v>
      </c>
      <c r="I3231" t="s">
        <v>17742</v>
      </c>
      <c r="J3231" t="s">
        <v>17743</v>
      </c>
      <c r="K3231">
        <v>283</v>
      </c>
      <c r="L3231">
        <v>7440</v>
      </c>
      <c r="M3231">
        <v>19</v>
      </c>
      <c r="N3231">
        <v>5.3</v>
      </c>
      <c r="O3231">
        <v>3</v>
      </c>
      <c r="P3231">
        <v>38.5</v>
      </c>
      <c r="Q3231">
        <v>25.5</v>
      </c>
      <c r="R3231">
        <v>17</v>
      </c>
      <c r="S3231" t="s">
        <v>24</v>
      </c>
      <c r="T3231">
        <v>0</v>
      </c>
      <c r="U3231">
        <v>10</v>
      </c>
      <c r="V3231" t="str">
        <f t="shared" si="51"/>
        <v>NÃO</v>
      </c>
    </row>
    <row r="3232" spans="1:22" x14ac:dyDescent="0.25">
      <c r="A3232" t="s">
        <v>17744</v>
      </c>
      <c r="B3232" t="s">
        <v>17745</v>
      </c>
      <c r="C3232" t="s">
        <v>17746</v>
      </c>
      <c r="D3232" t="s">
        <v>873</v>
      </c>
      <c r="E3232" t="s">
        <v>1815</v>
      </c>
      <c r="G3232">
        <v>25</v>
      </c>
      <c r="H3232" s="1" t="s">
        <v>24</v>
      </c>
      <c r="I3232" t="s">
        <v>17747</v>
      </c>
      <c r="J3232" t="s">
        <v>17748</v>
      </c>
      <c r="K3232">
        <v>406</v>
      </c>
      <c r="L3232">
        <v>10515</v>
      </c>
      <c r="M3232">
        <v>24</v>
      </c>
      <c r="N3232">
        <v>6.2</v>
      </c>
      <c r="O3232">
        <v>3</v>
      </c>
      <c r="P3232">
        <v>38.5</v>
      </c>
      <c r="Q3232">
        <v>25.5</v>
      </c>
      <c r="R3232">
        <v>17</v>
      </c>
      <c r="S3232" t="s">
        <v>24</v>
      </c>
      <c r="T3232">
        <v>0</v>
      </c>
      <c r="U3232">
        <v>12</v>
      </c>
      <c r="V3232" t="str">
        <f t="shared" si="51"/>
        <v>NÃO</v>
      </c>
    </row>
    <row r="3233" spans="1:22" x14ac:dyDescent="0.25">
      <c r="A3233" t="s">
        <v>17749</v>
      </c>
      <c r="B3233" t="s">
        <v>17750</v>
      </c>
      <c r="C3233" t="s">
        <v>17751</v>
      </c>
      <c r="D3233" t="s">
        <v>873</v>
      </c>
      <c r="E3233" t="s">
        <v>386</v>
      </c>
      <c r="G3233">
        <v>25</v>
      </c>
      <c r="H3233" s="1" t="s">
        <v>24</v>
      </c>
      <c r="I3233" t="s">
        <v>17752</v>
      </c>
      <c r="J3233" t="s">
        <v>17753</v>
      </c>
      <c r="K3233">
        <v>487</v>
      </c>
      <c r="L3233">
        <v>12540</v>
      </c>
      <c r="M3233">
        <v>22</v>
      </c>
      <c r="N3233">
        <v>5.3</v>
      </c>
      <c r="O3233">
        <v>4.4000000000000004</v>
      </c>
      <c r="P3233">
        <v>38.5</v>
      </c>
      <c r="Q3233">
        <v>25.5</v>
      </c>
      <c r="R3233">
        <v>17</v>
      </c>
      <c r="S3233" t="s">
        <v>24</v>
      </c>
      <c r="T3233">
        <v>0</v>
      </c>
      <c r="U3233">
        <v>10</v>
      </c>
      <c r="V3233" t="str">
        <f t="shared" si="51"/>
        <v>NÃO</v>
      </c>
    </row>
    <row r="3234" spans="1:22" x14ac:dyDescent="0.25">
      <c r="A3234" t="s">
        <v>17754</v>
      </c>
      <c r="B3234" t="s">
        <v>17755</v>
      </c>
      <c r="C3234" t="s">
        <v>17756</v>
      </c>
      <c r="D3234" t="s">
        <v>873</v>
      </c>
      <c r="E3234" t="s">
        <v>386</v>
      </c>
      <c r="G3234">
        <v>25</v>
      </c>
      <c r="H3234" s="1" t="s">
        <v>24</v>
      </c>
      <c r="I3234" t="s">
        <v>17757</v>
      </c>
      <c r="J3234" t="s">
        <v>17758</v>
      </c>
      <c r="K3234">
        <v>386</v>
      </c>
      <c r="L3234">
        <v>10015</v>
      </c>
      <c r="M3234">
        <v>21</v>
      </c>
      <c r="N3234">
        <v>6.3</v>
      </c>
      <c r="O3234">
        <v>3</v>
      </c>
      <c r="P3234">
        <v>38.5</v>
      </c>
      <c r="Q3234">
        <v>25.5</v>
      </c>
      <c r="R3234">
        <v>17</v>
      </c>
      <c r="S3234" t="s">
        <v>24</v>
      </c>
      <c r="T3234">
        <v>0</v>
      </c>
      <c r="U3234">
        <v>10</v>
      </c>
      <c r="V3234" t="str">
        <f t="shared" si="51"/>
        <v>NÃO</v>
      </c>
    </row>
    <row r="3235" spans="1:22" x14ac:dyDescent="0.25">
      <c r="A3235" t="s">
        <v>17759</v>
      </c>
      <c r="B3235" t="s">
        <v>17760</v>
      </c>
      <c r="C3235" t="s">
        <v>17761</v>
      </c>
      <c r="D3235" t="s">
        <v>873</v>
      </c>
      <c r="E3235" t="s">
        <v>1815</v>
      </c>
      <c r="G3235">
        <v>25</v>
      </c>
      <c r="H3235" s="1" t="s">
        <v>24</v>
      </c>
      <c r="I3235" t="s">
        <v>17762</v>
      </c>
      <c r="J3235" t="s">
        <v>17763</v>
      </c>
      <c r="K3235">
        <v>552</v>
      </c>
      <c r="L3235">
        <v>14165</v>
      </c>
      <c r="M3235">
        <v>24</v>
      </c>
      <c r="N3235">
        <v>6.3</v>
      </c>
      <c r="O3235">
        <v>3</v>
      </c>
      <c r="P3235">
        <v>38.5</v>
      </c>
      <c r="Q3235">
        <v>25.5</v>
      </c>
      <c r="R3235">
        <v>17</v>
      </c>
      <c r="S3235" t="s">
        <v>24</v>
      </c>
      <c r="T3235">
        <v>0</v>
      </c>
      <c r="U3235">
        <v>12</v>
      </c>
      <c r="V3235" t="str">
        <f t="shared" si="51"/>
        <v>NÃO</v>
      </c>
    </row>
    <row r="3236" spans="1:22" x14ac:dyDescent="0.25">
      <c r="A3236" t="s">
        <v>17764</v>
      </c>
      <c r="B3236" t="s">
        <v>17765</v>
      </c>
      <c r="C3236" t="s">
        <v>17766</v>
      </c>
      <c r="D3236" t="s">
        <v>873</v>
      </c>
      <c r="E3236" t="s">
        <v>1815</v>
      </c>
      <c r="G3236">
        <v>25</v>
      </c>
      <c r="H3236" s="1" t="s">
        <v>24</v>
      </c>
      <c r="I3236" t="s">
        <v>17767</v>
      </c>
      <c r="J3236" t="s">
        <v>17768</v>
      </c>
      <c r="K3236">
        <v>595</v>
      </c>
      <c r="L3236">
        <v>15240</v>
      </c>
      <c r="M3236">
        <v>24</v>
      </c>
      <c r="N3236">
        <v>6.3</v>
      </c>
      <c r="O3236">
        <v>3</v>
      </c>
      <c r="P3236">
        <v>38.5</v>
      </c>
      <c r="Q3236">
        <v>25.5</v>
      </c>
      <c r="R3236">
        <v>17</v>
      </c>
      <c r="S3236" t="s">
        <v>24</v>
      </c>
      <c r="T3236">
        <v>0</v>
      </c>
      <c r="U3236">
        <v>12</v>
      </c>
      <c r="V3236" t="str">
        <f t="shared" si="51"/>
        <v>NÃO</v>
      </c>
    </row>
    <row r="3237" spans="1:22" x14ac:dyDescent="0.25">
      <c r="A3237" t="s">
        <v>17769</v>
      </c>
      <c r="B3237" t="s">
        <v>17770</v>
      </c>
      <c r="C3237" t="s">
        <v>17771</v>
      </c>
      <c r="D3237" t="s">
        <v>873</v>
      </c>
      <c r="E3237" t="s">
        <v>386</v>
      </c>
      <c r="G3237">
        <v>50</v>
      </c>
      <c r="H3237" s="1" t="s">
        <v>24</v>
      </c>
      <c r="I3237" t="s">
        <v>17772</v>
      </c>
      <c r="J3237" t="s">
        <v>17773</v>
      </c>
      <c r="K3237">
        <v>163</v>
      </c>
      <c r="L3237">
        <v>8515</v>
      </c>
      <c r="M3237">
        <v>15</v>
      </c>
      <c r="N3237">
        <v>4.4000000000000004</v>
      </c>
      <c r="O3237">
        <v>3.4</v>
      </c>
      <c r="P3237">
        <v>38.5</v>
      </c>
      <c r="Q3237">
        <v>25.5</v>
      </c>
      <c r="R3237">
        <v>17</v>
      </c>
      <c r="S3237" t="s">
        <v>24</v>
      </c>
      <c r="T3237">
        <v>0</v>
      </c>
      <c r="U3237">
        <v>10</v>
      </c>
      <c r="V3237" t="str">
        <f t="shared" si="51"/>
        <v>NÃO</v>
      </c>
    </row>
    <row r="3238" spans="1:22" x14ac:dyDescent="0.25">
      <c r="A3238" t="s">
        <v>17774</v>
      </c>
      <c r="B3238" t="s">
        <v>17775</v>
      </c>
      <c r="C3238" t="s">
        <v>17776</v>
      </c>
      <c r="D3238" t="s">
        <v>873</v>
      </c>
      <c r="E3238" t="s">
        <v>386</v>
      </c>
      <c r="G3238">
        <v>50</v>
      </c>
      <c r="H3238" s="1" t="s">
        <v>24</v>
      </c>
      <c r="I3238" t="s">
        <v>17777</v>
      </c>
      <c r="J3238" t="s">
        <v>17778</v>
      </c>
      <c r="K3238">
        <v>200</v>
      </c>
      <c r="L3238">
        <v>10365</v>
      </c>
      <c r="M3238">
        <v>13.5</v>
      </c>
      <c r="N3238">
        <v>3.9</v>
      </c>
      <c r="O3238">
        <v>3</v>
      </c>
      <c r="P3238">
        <v>38.5</v>
      </c>
      <c r="Q3238">
        <v>25.5</v>
      </c>
      <c r="R3238">
        <v>17</v>
      </c>
      <c r="S3238" t="s">
        <v>24</v>
      </c>
      <c r="T3238">
        <v>0</v>
      </c>
      <c r="U3238">
        <v>10</v>
      </c>
      <c r="V3238" t="str">
        <f t="shared" si="51"/>
        <v>NÃO</v>
      </c>
    </row>
    <row r="3239" spans="1:22" x14ac:dyDescent="0.25">
      <c r="A3239" t="s">
        <v>17779</v>
      </c>
      <c r="B3239" t="s">
        <v>17780</v>
      </c>
      <c r="C3239" t="s">
        <v>17781</v>
      </c>
      <c r="D3239" t="s">
        <v>873</v>
      </c>
      <c r="E3239" t="s">
        <v>386</v>
      </c>
      <c r="G3239">
        <v>50</v>
      </c>
      <c r="H3239" s="1" t="s">
        <v>24</v>
      </c>
      <c r="I3239" t="s">
        <v>17782</v>
      </c>
      <c r="J3239" t="s">
        <v>17783</v>
      </c>
      <c r="K3239">
        <v>294</v>
      </c>
      <c r="L3239">
        <v>15065</v>
      </c>
      <c r="M3239">
        <v>15</v>
      </c>
      <c r="N3239">
        <v>4.4000000000000004</v>
      </c>
      <c r="O3239">
        <v>3.7</v>
      </c>
      <c r="P3239">
        <v>38.5</v>
      </c>
      <c r="Q3239">
        <v>25.5</v>
      </c>
      <c r="R3239">
        <v>17</v>
      </c>
      <c r="S3239" t="s">
        <v>24</v>
      </c>
      <c r="T3239">
        <v>0</v>
      </c>
      <c r="U3239">
        <v>10</v>
      </c>
      <c r="V3239" t="str">
        <f t="shared" si="51"/>
        <v>NÃO</v>
      </c>
    </row>
    <row r="3240" spans="1:22" x14ac:dyDescent="0.25">
      <c r="A3240" t="s">
        <v>17784</v>
      </c>
      <c r="B3240" t="s">
        <v>17785</v>
      </c>
      <c r="C3240" t="s">
        <v>17786</v>
      </c>
      <c r="D3240" t="s">
        <v>873</v>
      </c>
      <c r="E3240" t="s">
        <v>386</v>
      </c>
      <c r="G3240">
        <v>25</v>
      </c>
      <c r="H3240" s="1" t="s">
        <v>24</v>
      </c>
      <c r="I3240" t="s">
        <v>17787</v>
      </c>
      <c r="J3240" t="s">
        <v>17788</v>
      </c>
      <c r="K3240">
        <v>583</v>
      </c>
      <c r="L3240">
        <v>14940</v>
      </c>
      <c r="M3240">
        <v>19</v>
      </c>
      <c r="N3240">
        <v>4.8</v>
      </c>
      <c r="O3240">
        <v>4.0999999999999996</v>
      </c>
      <c r="P3240">
        <v>38.5</v>
      </c>
      <c r="Q3240">
        <v>25.5</v>
      </c>
      <c r="R3240">
        <v>17</v>
      </c>
      <c r="S3240" t="s">
        <v>24</v>
      </c>
      <c r="T3240">
        <v>0</v>
      </c>
      <c r="U3240">
        <v>10</v>
      </c>
      <c r="V3240" t="str">
        <f t="shared" si="51"/>
        <v>NÃO</v>
      </c>
    </row>
    <row r="3241" spans="1:22" x14ac:dyDescent="0.25">
      <c r="A3241" t="s">
        <v>17789</v>
      </c>
      <c r="B3241" t="s">
        <v>17790</v>
      </c>
      <c r="C3241" t="s">
        <v>17791</v>
      </c>
      <c r="D3241" t="s">
        <v>873</v>
      </c>
      <c r="E3241" t="s">
        <v>386</v>
      </c>
      <c r="G3241">
        <v>25</v>
      </c>
      <c r="H3241" s="1" t="s">
        <v>24</v>
      </c>
      <c r="I3241" t="s">
        <v>17792</v>
      </c>
      <c r="J3241" t="s">
        <v>17793</v>
      </c>
      <c r="K3241">
        <v>423</v>
      </c>
      <c r="L3241">
        <v>10940</v>
      </c>
      <c r="M3241">
        <v>19</v>
      </c>
      <c r="N3241">
        <v>5.2</v>
      </c>
      <c r="O3241">
        <v>3</v>
      </c>
      <c r="P3241">
        <v>38.5</v>
      </c>
      <c r="Q3241">
        <v>25.5</v>
      </c>
      <c r="R3241">
        <v>17</v>
      </c>
      <c r="S3241" t="s">
        <v>24</v>
      </c>
      <c r="T3241">
        <v>0</v>
      </c>
      <c r="U3241">
        <v>10</v>
      </c>
      <c r="V3241" t="str">
        <f t="shared" si="51"/>
        <v>NÃO</v>
      </c>
    </row>
    <row r="3242" spans="1:22" x14ac:dyDescent="0.25">
      <c r="A3242" t="s">
        <v>17794</v>
      </c>
      <c r="B3242" t="s">
        <v>17795</v>
      </c>
      <c r="C3242" t="s">
        <v>17796</v>
      </c>
      <c r="D3242" t="s">
        <v>873</v>
      </c>
      <c r="E3242" t="s">
        <v>1815</v>
      </c>
      <c r="G3242">
        <v>25</v>
      </c>
      <c r="H3242" s="1" t="s">
        <v>24</v>
      </c>
      <c r="I3242" t="s">
        <v>17797</v>
      </c>
      <c r="J3242" t="s">
        <v>17798</v>
      </c>
      <c r="K3242">
        <v>570</v>
      </c>
      <c r="L3242">
        <v>14615</v>
      </c>
      <c r="M3242">
        <v>22</v>
      </c>
      <c r="N3242">
        <v>5.3</v>
      </c>
      <c r="O3242">
        <v>2</v>
      </c>
      <c r="P3242">
        <v>38.5</v>
      </c>
      <c r="Q3242">
        <v>25.5</v>
      </c>
      <c r="R3242">
        <v>17</v>
      </c>
      <c r="S3242" t="s">
        <v>24</v>
      </c>
      <c r="T3242">
        <v>0</v>
      </c>
      <c r="U3242">
        <v>12</v>
      </c>
      <c r="V3242" t="str">
        <f t="shared" si="51"/>
        <v>NÃO</v>
      </c>
    </row>
    <row r="3243" spans="1:22" x14ac:dyDescent="0.25">
      <c r="A3243" t="s">
        <v>17799</v>
      </c>
      <c r="B3243" t="s">
        <v>17800</v>
      </c>
      <c r="C3243" t="s">
        <v>17801</v>
      </c>
      <c r="D3243" t="s">
        <v>873</v>
      </c>
      <c r="E3243" t="s">
        <v>386</v>
      </c>
      <c r="G3243">
        <v>25</v>
      </c>
      <c r="H3243" s="1" t="s">
        <v>24</v>
      </c>
      <c r="I3243" t="s">
        <v>17802</v>
      </c>
      <c r="J3243" t="s">
        <v>17803</v>
      </c>
      <c r="K3243">
        <v>578</v>
      </c>
      <c r="L3243">
        <v>14785</v>
      </c>
      <c r="M3243">
        <v>22</v>
      </c>
      <c r="N3243">
        <v>5.3</v>
      </c>
      <c r="O3243">
        <v>4.5999999999999996</v>
      </c>
      <c r="P3243">
        <v>27.5</v>
      </c>
      <c r="Q3243">
        <v>23.5</v>
      </c>
      <c r="R3243">
        <v>26</v>
      </c>
      <c r="S3243" t="s">
        <v>24</v>
      </c>
      <c r="T3243">
        <v>0</v>
      </c>
      <c r="U3243">
        <v>10</v>
      </c>
      <c r="V3243" t="str">
        <f t="shared" si="51"/>
        <v>NÃO</v>
      </c>
    </row>
    <row r="3244" spans="1:22" x14ac:dyDescent="0.25">
      <c r="A3244" t="s">
        <v>17804</v>
      </c>
      <c r="B3244" t="s">
        <v>17805</v>
      </c>
      <c r="C3244" t="s">
        <v>17806</v>
      </c>
      <c r="D3244" t="s">
        <v>873</v>
      </c>
      <c r="E3244" t="s">
        <v>386</v>
      </c>
      <c r="G3244">
        <v>25</v>
      </c>
      <c r="H3244" s="1" t="s">
        <v>24</v>
      </c>
      <c r="I3244" t="s">
        <v>17807</v>
      </c>
      <c r="J3244" t="s">
        <v>17808</v>
      </c>
      <c r="K3244">
        <v>479</v>
      </c>
      <c r="L3244">
        <v>12340</v>
      </c>
      <c r="M3244">
        <v>21</v>
      </c>
      <c r="N3244">
        <v>6.3</v>
      </c>
      <c r="O3244">
        <v>3</v>
      </c>
      <c r="P3244">
        <v>38.5</v>
      </c>
      <c r="Q3244">
        <v>25.5</v>
      </c>
      <c r="R3244">
        <v>17</v>
      </c>
      <c r="S3244" t="s">
        <v>24</v>
      </c>
      <c r="T3244">
        <v>0</v>
      </c>
      <c r="U3244">
        <v>10</v>
      </c>
      <c r="V3244" t="str">
        <f t="shared" si="51"/>
        <v>NÃO</v>
      </c>
    </row>
    <row r="3245" spans="1:22" x14ac:dyDescent="0.25">
      <c r="A3245" t="s">
        <v>17809</v>
      </c>
      <c r="B3245" t="s">
        <v>17810</v>
      </c>
      <c r="C3245" t="s">
        <v>17811</v>
      </c>
      <c r="D3245" t="s">
        <v>873</v>
      </c>
      <c r="E3245" t="s">
        <v>1815</v>
      </c>
      <c r="G3245">
        <v>25</v>
      </c>
      <c r="H3245" s="1" t="s">
        <v>24</v>
      </c>
      <c r="I3245" t="s">
        <v>17812</v>
      </c>
      <c r="J3245" t="s">
        <v>17813</v>
      </c>
      <c r="K3245">
        <v>771</v>
      </c>
      <c r="L3245">
        <v>19640</v>
      </c>
      <c r="M3245">
        <v>24.2</v>
      </c>
      <c r="N3245">
        <v>6.3</v>
      </c>
      <c r="O3245">
        <v>3</v>
      </c>
      <c r="P3245">
        <v>38.5</v>
      </c>
      <c r="Q3245">
        <v>25.5</v>
      </c>
      <c r="R3245">
        <v>17</v>
      </c>
      <c r="S3245" t="s">
        <v>24</v>
      </c>
      <c r="T3245">
        <v>0</v>
      </c>
      <c r="U3245">
        <v>12</v>
      </c>
      <c r="V3245" t="str">
        <f t="shared" si="51"/>
        <v>NÃO</v>
      </c>
    </row>
    <row r="3246" spans="1:22" x14ac:dyDescent="0.25">
      <c r="A3246" t="s">
        <v>17814</v>
      </c>
      <c r="B3246" t="s">
        <v>17815</v>
      </c>
      <c r="C3246" t="s">
        <v>17816</v>
      </c>
      <c r="D3246" t="s">
        <v>873</v>
      </c>
      <c r="E3246" t="s">
        <v>1815</v>
      </c>
      <c r="G3246">
        <v>25</v>
      </c>
      <c r="H3246" s="1" t="s">
        <v>24</v>
      </c>
      <c r="I3246" t="s">
        <v>17817</v>
      </c>
      <c r="J3246" t="s">
        <v>17818</v>
      </c>
      <c r="K3246">
        <v>825</v>
      </c>
      <c r="L3246">
        <v>20990</v>
      </c>
      <c r="M3246">
        <v>24.2</v>
      </c>
      <c r="N3246">
        <v>6.3</v>
      </c>
      <c r="O3246">
        <v>3</v>
      </c>
      <c r="P3246">
        <v>38.5</v>
      </c>
      <c r="Q3246">
        <v>25.5</v>
      </c>
      <c r="R3246">
        <v>17</v>
      </c>
      <c r="S3246" t="s">
        <v>24</v>
      </c>
      <c r="T3246">
        <v>0</v>
      </c>
      <c r="U3246">
        <v>12</v>
      </c>
      <c r="V3246" t="str">
        <f t="shared" si="51"/>
        <v>NÃO</v>
      </c>
    </row>
    <row r="3247" spans="1:22" x14ac:dyDescent="0.25">
      <c r="A3247" t="s">
        <v>17819</v>
      </c>
      <c r="B3247" t="s">
        <v>17820</v>
      </c>
      <c r="C3247" t="s">
        <v>17821</v>
      </c>
      <c r="D3247" t="s">
        <v>873</v>
      </c>
      <c r="E3247" t="s">
        <v>386</v>
      </c>
      <c r="G3247">
        <v>50</v>
      </c>
      <c r="H3247" s="1" t="s">
        <v>24</v>
      </c>
      <c r="I3247" t="s">
        <v>17822</v>
      </c>
      <c r="J3247" t="s">
        <v>17823</v>
      </c>
      <c r="K3247">
        <v>189</v>
      </c>
      <c r="L3247">
        <v>9815</v>
      </c>
      <c r="M3247">
        <v>15</v>
      </c>
      <c r="N3247">
        <v>4.4000000000000004</v>
      </c>
      <c r="O3247">
        <v>3.7</v>
      </c>
      <c r="P3247">
        <v>38.5</v>
      </c>
      <c r="Q3247">
        <v>25.5</v>
      </c>
      <c r="R3247">
        <v>17</v>
      </c>
      <c r="S3247" t="s">
        <v>24</v>
      </c>
      <c r="T3247">
        <v>0</v>
      </c>
      <c r="U3247">
        <v>10</v>
      </c>
      <c r="V3247" t="str">
        <f t="shared" si="51"/>
        <v>NÃO</v>
      </c>
    </row>
    <row r="3248" spans="1:22" x14ac:dyDescent="0.25">
      <c r="A3248" t="s">
        <v>17824</v>
      </c>
      <c r="B3248" t="s">
        <v>17825</v>
      </c>
      <c r="C3248" t="s">
        <v>17826</v>
      </c>
      <c r="D3248" t="s">
        <v>873</v>
      </c>
      <c r="E3248" t="s">
        <v>386</v>
      </c>
      <c r="G3248">
        <v>50</v>
      </c>
      <c r="H3248" s="1" t="s">
        <v>24</v>
      </c>
      <c r="I3248" t="s">
        <v>17827</v>
      </c>
      <c r="J3248" t="s">
        <v>17828</v>
      </c>
      <c r="K3248">
        <v>294</v>
      </c>
      <c r="L3248">
        <v>15065</v>
      </c>
      <c r="M3248">
        <v>15</v>
      </c>
      <c r="N3248">
        <v>4.4000000000000004</v>
      </c>
      <c r="O3248">
        <v>3.7</v>
      </c>
      <c r="P3248">
        <v>38.5</v>
      </c>
      <c r="Q3248">
        <v>25.5</v>
      </c>
      <c r="R3248">
        <v>17</v>
      </c>
      <c r="S3248" t="s">
        <v>24</v>
      </c>
      <c r="T3248">
        <v>0</v>
      </c>
      <c r="U3248">
        <v>10</v>
      </c>
      <c r="V3248" t="str">
        <f t="shared" si="51"/>
        <v>NÃO</v>
      </c>
    </row>
    <row r="3249" spans="1:22" x14ac:dyDescent="0.25">
      <c r="A3249" t="s">
        <v>9326</v>
      </c>
      <c r="B3249" t="s">
        <v>15643</v>
      </c>
      <c r="C3249" t="s">
        <v>15644</v>
      </c>
      <c r="D3249" t="s">
        <v>44</v>
      </c>
      <c r="E3249" t="s">
        <v>45</v>
      </c>
      <c r="F3249" t="s">
        <v>46</v>
      </c>
      <c r="G3249">
        <v>12</v>
      </c>
      <c r="H3249" s="1" t="s">
        <v>47</v>
      </c>
      <c r="I3249" t="s">
        <v>15645</v>
      </c>
      <c r="J3249" t="s">
        <v>15646</v>
      </c>
      <c r="K3249">
        <v>250</v>
      </c>
      <c r="L3249">
        <v>3303</v>
      </c>
      <c r="M3249">
        <v>6.6</v>
      </c>
      <c r="N3249">
        <v>6.6</v>
      </c>
      <c r="O3249">
        <v>19</v>
      </c>
      <c r="P3249">
        <v>28.4</v>
      </c>
      <c r="Q3249">
        <v>21.4</v>
      </c>
      <c r="R3249">
        <v>20.6</v>
      </c>
      <c r="S3249" t="s">
        <v>24</v>
      </c>
      <c r="T3249">
        <v>0</v>
      </c>
      <c r="U3249">
        <v>15</v>
      </c>
      <c r="V3249" t="str">
        <f t="shared" si="51"/>
        <v>SIM</v>
      </c>
    </row>
    <row r="3250" spans="1:22" x14ac:dyDescent="0.25">
      <c r="A3250" t="s">
        <v>15647</v>
      </c>
      <c r="B3250" t="s">
        <v>15648</v>
      </c>
      <c r="C3250" t="s">
        <v>15649</v>
      </c>
      <c r="D3250" t="s">
        <v>44</v>
      </c>
      <c r="E3250" t="s">
        <v>45</v>
      </c>
      <c r="F3250" t="s">
        <v>46</v>
      </c>
      <c r="G3250">
        <v>24</v>
      </c>
      <c r="H3250" s="1" t="s">
        <v>47</v>
      </c>
      <c r="I3250" t="s">
        <v>15650</v>
      </c>
      <c r="J3250" t="s">
        <v>15651</v>
      </c>
      <c r="K3250">
        <v>87</v>
      </c>
      <c r="L3250">
        <v>2275</v>
      </c>
      <c r="M3250">
        <v>5.29</v>
      </c>
      <c r="N3250">
        <v>5.29</v>
      </c>
      <c r="O3250">
        <v>7.07</v>
      </c>
      <c r="P3250">
        <v>29</v>
      </c>
      <c r="Q3250">
        <v>19.7</v>
      </c>
      <c r="R3250">
        <v>8.3000000000000007</v>
      </c>
      <c r="S3250" t="s">
        <v>24</v>
      </c>
      <c r="T3250">
        <v>0</v>
      </c>
      <c r="U3250">
        <v>15</v>
      </c>
      <c r="V3250" t="str">
        <f t="shared" si="51"/>
        <v>SIM</v>
      </c>
    </row>
    <row r="3251" spans="1:22" x14ac:dyDescent="0.25">
      <c r="A3251" t="s">
        <v>15652</v>
      </c>
      <c r="B3251" t="s">
        <v>15653</v>
      </c>
      <c r="C3251" t="s">
        <v>15654</v>
      </c>
      <c r="D3251" t="s">
        <v>44</v>
      </c>
      <c r="E3251" t="s">
        <v>219</v>
      </c>
      <c r="F3251" t="s">
        <v>105</v>
      </c>
      <c r="G3251">
        <v>12</v>
      </c>
      <c r="H3251" s="1" t="s">
        <v>47</v>
      </c>
      <c r="I3251" t="s">
        <v>15655</v>
      </c>
      <c r="J3251" t="s">
        <v>15656</v>
      </c>
      <c r="K3251">
        <v>156</v>
      </c>
      <c r="L3251">
        <v>2134</v>
      </c>
      <c r="M3251">
        <v>7.68</v>
      </c>
      <c r="N3251">
        <v>7.68</v>
      </c>
      <c r="O3251">
        <v>13.75</v>
      </c>
      <c r="P3251">
        <v>31.2</v>
      </c>
      <c r="Q3251">
        <v>23.8</v>
      </c>
      <c r="R3251">
        <v>15</v>
      </c>
      <c r="S3251" t="s">
        <v>24</v>
      </c>
      <c r="T3251">
        <v>0</v>
      </c>
      <c r="U3251">
        <v>15</v>
      </c>
      <c r="V3251" t="str">
        <f t="shared" si="51"/>
        <v>SIM</v>
      </c>
    </row>
    <row r="3252" spans="1:22" x14ac:dyDescent="0.25">
      <c r="A3252" t="s">
        <v>15657</v>
      </c>
      <c r="B3252" t="s">
        <v>15658</v>
      </c>
      <c r="C3252" t="s">
        <v>15659</v>
      </c>
      <c r="D3252" t="s">
        <v>44</v>
      </c>
      <c r="E3252" t="s">
        <v>219</v>
      </c>
      <c r="F3252" t="s">
        <v>105</v>
      </c>
      <c r="G3252">
        <v>6</v>
      </c>
      <c r="H3252" s="1" t="s">
        <v>24</v>
      </c>
      <c r="I3252" t="s">
        <v>15660</v>
      </c>
      <c r="J3252" t="s">
        <v>15661</v>
      </c>
      <c r="K3252">
        <v>156</v>
      </c>
      <c r="L3252">
        <v>6702</v>
      </c>
      <c r="M3252">
        <v>7.68</v>
      </c>
      <c r="N3252">
        <v>7.68</v>
      </c>
      <c r="O3252">
        <v>13.75</v>
      </c>
      <c r="P3252">
        <v>59.8</v>
      </c>
      <c r="Q3252">
        <v>46.8</v>
      </c>
      <c r="R3252">
        <v>15.6</v>
      </c>
      <c r="S3252" t="s">
        <v>24</v>
      </c>
      <c r="T3252">
        <v>0</v>
      </c>
      <c r="U3252">
        <v>15</v>
      </c>
      <c r="V3252" t="str">
        <f t="shared" si="51"/>
        <v>NÃO</v>
      </c>
    </row>
    <row r="3253" spans="1:22" x14ac:dyDescent="0.25">
      <c r="A3253" t="s">
        <v>15662</v>
      </c>
      <c r="B3253" t="s">
        <v>15663</v>
      </c>
      <c r="C3253" t="s">
        <v>15664</v>
      </c>
      <c r="D3253" t="s">
        <v>44</v>
      </c>
      <c r="E3253" t="s">
        <v>219</v>
      </c>
      <c r="F3253" t="s">
        <v>105</v>
      </c>
      <c r="G3253">
        <v>12</v>
      </c>
      <c r="H3253" s="1" t="s">
        <v>47</v>
      </c>
      <c r="I3253" t="s">
        <v>15665</v>
      </c>
      <c r="J3253" t="s">
        <v>15666</v>
      </c>
      <c r="K3253">
        <v>160</v>
      </c>
      <c r="L3253">
        <v>2213</v>
      </c>
      <c r="M3253">
        <v>8.2100000000000009</v>
      </c>
      <c r="N3253">
        <v>8.2100000000000009</v>
      </c>
      <c r="O3253">
        <v>14.6</v>
      </c>
      <c r="P3253">
        <v>34.799999999999997</v>
      </c>
      <c r="Q3253">
        <v>26.2</v>
      </c>
      <c r="R3253">
        <v>16.2</v>
      </c>
      <c r="S3253" t="s">
        <v>24</v>
      </c>
      <c r="T3253">
        <v>0</v>
      </c>
      <c r="U3253">
        <v>15</v>
      </c>
      <c r="V3253" t="str">
        <f t="shared" si="51"/>
        <v>SIM</v>
      </c>
    </row>
    <row r="3254" spans="1:22" x14ac:dyDescent="0.25">
      <c r="A3254" t="s">
        <v>15667</v>
      </c>
      <c r="B3254" t="s">
        <v>15668</v>
      </c>
      <c r="C3254" t="s">
        <v>15669</v>
      </c>
      <c r="D3254" t="s">
        <v>44</v>
      </c>
      <c r="E3254" t="s">
        <v>219</v>
      </c>
      <c r="F3254" t="s">
        <v>105</v>
      </c>
      <c r="G3254">
        <v>6</v>
      </c>
      <c r="H3254" s="1" t="s">
        <v>24</v>
      </c>
      <c r="I3254" t="s">
        <v>15670</v>
      </c>
      <c r="J3254" t="s">
        <v>15671</v>
      </c>
      <c r="K3254">
        <v>160</v>
      </c>
      <c r="L3254">
        <v>6930</v>
      </c>
      <c r="M3254">
        <v>8.2100000000000009</v>
      </c>
      <c r="N3254">
        <v>8.2100000000000009</v>
      </c>
      <c r="O3254">
        <v>14.6</v>
      </c>
      <c r="P3254">
        <v>60</v>
      </c>
      <c r="Q3254">
        <v>45.7</v>
      </c>
      <c r="R3254">
        <v>16.600000000000001</v>
      </c>
      <c r="S3254" t="s">
        <v>24</v>
      </c>
      <c r="T3254">
        <v>0</v>
      </c>
      <c r="U3254">
        <v>15</v>
      </c>
      <c r="V3254" t="str">
        <f t="shared" si="51"/>
        <v>NÃO</v>
      </c>
    </row>
    <row r="3255" spans="1:22" x14ac:dyDescent="0.25">
      <c r="A3255" t="s">
        <v>15672</v>
      </c>
      <c r="B3255" t="s">
        <v>15673</v>
      </c>
      <c r="C3255" t="s">
        <v>15674</v>
      </c>
      <c r="D3255" t="s">
        <v>44</v>
      </c>
      <c r="E3255" t="s">
        <v>45</v>
      </c>
      <c r="F3255" t="s">
        <v>46</v>
      </c>
      <c r="G3255">
        <v>24</v>
      </c>
      <c r="H3255" s="1" t="s">
        <v>47</v>
      </c>
      <c r="I3255" t="s">
        <v>15675</v>
      </c>
      <c r="J3255" t="s">
        <v>15676</v>
      </c>
      <c r="K3255">
        <v>190</v>
      </c>
      <c r="L3255">
        <v>4926</v>
      </c>
      <c r="M3255">
        <v>5.83</v>
      </c>
      <c r="N3255">
        <v>5.83</v>
      </c>
      <c r="O3255">
        <v>14.5</v>
      </c>
      <c r="P3255">
        <v>36.5</v>
      </c>
      <c r="Q3255">
        <v>24.9</v>
      </c>
      <c r="R3255">
        <v>16.100000000000001</v>
      </c>
      <c r="S3255" t="s">
        <v>24</v>
      </c>
      <c r="T3255">
        <v>0</v>
      </c>
      <c r="U3255">
        <v>15</v>
      </c>
      <c r="V3255" t="str">
        <f t="shared" si="51"/>
        <v>SIM</v>
      </c>
    </row>
    <row r="3256" spans="1:22" x14ac:dyDescent="0.25">
      <c r="A3256" t="s">
        <v>15677</v>
      </c>
      <c r="B3256" t="s">
        <v>15678</v>
      </c>
      <c r="C3256" t="s">
        <v>15679</v>
      </c>
      <c r="D3256" t="s">
        <v>44</v>
      </c>
      <c r="E3256" t="s">
        <v>45</v>
      </c>
      <c r="F3256" t="s">
        <v>46</v>
      </c>
      <c r="G3256">
        <v>6</v>
      </c>
      <c r="H3256" s="1" t="s">
        <v>24</v>
      </c>
      <c r="I3256" t="s">
        <v>15680</v>
      </c>
      <c r="J3256" t="s">
        <v>15681</v>
      </c>
      <c r="K3256">
        <v>190</v>
      </c>
      <c r="L3256">
        <v>7586</v>
      </c>
      <c r="M3256">
        <v>5.83</v>
      </c>
      <c r="N3256">
        <v>5.83</v>
      </c>
      <c r="O3256">
        <v>14.5</v>
      </c>
      <c r="P3256">
        <v>37.799999999999997</v>
      </c>
      <c r="Q3256">
        <v>23.7</v>
      </c>
      <c r="R3256">
        <v>31.2</v>
      </c>
      <c r="S3256" t="s">
        <v>24</v>
      </c>
      <c r="T3256">
        <v>0</v>
      </c>
      <c r="U3256">
        <v>15</v>
      </c>
      <c r="V3256" t="str">
        <f t="shared" si="51"/>
        <v>NÃO</v>
      </c>
    </row>
    <row r="3257" spans="1:22" x14ac:dyDescent="0.25">
      <c r="A3257" t="s">
        <v>15682</v>
      </c>
      <c r="B3257" t="s">
        <v>15683</v>
      </c>
      <c r="C3257" t="s">
        <v>15684</v>
      </c>
      <c r="D3257" t="s">
        <v>44</v>
      </c>
      <c r="E3257" t="s">
        <v>219</v>
      </c>
      <c r="F3257" t="s">
        <v>105</v>
      </c>
      <c r="G3257">
        <v>12</v>
      </c>
      <c r="H3257" s="1" t="s">
        <v>47</v>
      </c>
      <c r="I3257" t="s">
        <v>15685</v>
      </c>
      <c r="J3257" t="s">
        <v>15686</v>
      </c>
      <c r="K3257">
        <v>166</v>
      </c>
      <c r="L3257">
        <v>2219</v>
      </c>
      <c r="M3257">
        <v>5.74</v>
      </c>
      <c r="N3257">
        <v>5.74</v>
      </c>
      <c r="O3257">
        <v>18.5</v>
      </c>
      <c r="P3257">
        <v>26.3</v>
      </c>
      <c r="Q3257">
        <v>19.8</v>
      </c>
      <c r="R3257">
        <v>19.7</v>
      </c>
      <c r="S3257" t="s">
        <v>24</v>
      </c>
      <c r="T3257">
        <v>0</v>
      </c>
      <c r="U3257">
        <v>15</v>
      </c>
      <c r="V3257" t="str">
        <f t="shared" si="51"/>
        <v>SIM</v>
      </c>
    </row>
    <row r="3258" spans="1:22" x14ac:dyDescent="0.25">
      <c r="A3258" t="s">
        <v>15687</v>
      </c>
      <c r="B3258" t="s">
        <v>15688</v>
      </c>
      <c r="C3258" t="s">
        <v>15689</v>
      </c>
      <c r="D3258" t="s">
        <v>44</v>
      </c>
      <c r="E3258" t="s">
        <v>45</v>
      </c>
      <c r="F3258" t="s">
        <v>46</v>
      </c>
      <c r="G3258">
        <v>12</v>
      </c>
      <c r="H3258" s="1" t="s">
        <v>47</v>
      </c>
      <c r="I3258" t="s">
        <v>15690</v>
      </c>
      <c r="J3258" t="s">
        <v>15691</v>
      </c>
      <c r="K3258">
        <v>225</v>
      </c>
      <c r="L3258">
        <v>2928</v>
      </c>
      <c r="M3258">
        <v>8.1</v>
      </c>
      <c r="N3258">
        <v>8.1</v>
      </c>
      <c r="O3258">
        <v>12</v>
      </c>
      <c r="P3258">
        <v>30.8</v>
      </c>
      <c r="Q3258">
        <v>23.5</v>
      </c>
      <c r="R3258">
        <v>13.5</v>
      </c>
      <c r="S3258" t="s">
        <v>24</v>
      </c>
      <c r="T3258">
        <v>0</v>
      </c>
      <c r="U3258">
        <v>15</v>
      </c>
      <c r="V3258" t="str">
        <f t="shared" si="51"/>
        <v>SIM</v>
      </c>
    </row>
    <row r="3259" spans="1:22" x14ac:dyDescent="0.25">
      <c r="A3259" t="s">
        <v>15692</v>
      </c>
      <c r="B3259" t="s">
        <v>15693</v>
      </c>
      <c r="C3259" t="s">
        <v>15694</v>
      </c>
      <c r="D3259" t="s">
        <v>873</v>
      </c>
      <c r="E3259" t="s">
        <v>3265</v>
      </c>
      <c r="G3259">
        <v>50</v>
      </c>
      <c r="H3259" s="1" t="s">
        <v>24</v>
      </c>
      <c r="I3259" t="s">
        <v>15695</v>
      </c>
      <c r="J3259" t="s">
        <v>15696</v>
      </c>
      <c r="K3259">
        <v>134</v>
      </c>
      <c r="L3259">
        <v>7190</v>
      </c>
      <c r="M3259">
        <v>36.799999999999997</v>
      </c>
      <c r="N3259">
        <v>6.2</v>
      </c>
      <c r="O3259">
        <v>3.5</v>
      </c>
      <c r="P3259">
        <v>38.5</v>
      </c>
      <c r="Q3259">
        <v>26</v>
      </c>
      <c r="R3259">
        <v>30</v>
      </c>
      <c r="S3259" t="s">
        <v>24</v>
      </c>
      <c r="T3259">
        <v>0</v>
      </c>
      <c r="U3259">
        <v>8</v>
      </c>
      <c r="V3259" t="str">
        <f t="shared" si="51"/>
        <v>NÃO</v>
      </c>
    </row>
    <row r="3260" spans="1:22" x14ac:dyDescent="0.25">
      <c r="A3260" t="s">
        <v>9130</v>
      </c>
      <c r="B3260" t="s">
        <v>15697</v>
      </c>
      <c r="C3260" t="s">
        <v>15698</v>
      </c>
      <c r="D3260" t="s">
        <v>2513</v>
      </c>
      <c r="E3260" t="s">
        <v>614</v>
      </c>
      <c r="G3260">
        <v>1</v>
      </c>
      <c r="H3260" s="1" t="s">
        <v>24</v>
      </c>
      <c r="I3260" t="s">
        <v>15699</v>
      </c>
      <c r="K3260">
        <v>1125</v>
      </c>
      <c r="L3260">
        <v>1125</v>
      </c>
      <c r="M3260">
        <v>37.5</v>
      </c>
      <c r="N3260">
        <v>20</v>
      </c>
      <c r="O3260">
        <v>22</v>
      </c>
      <c r="P3260">
        <v>37.5</v>
      </c>
      <c r="Q3260">
        <v>20</v>
      </c>
      <c r="R3260">
        <v>22</v>
      </c>
      <c r="S3260" t="s">
        <v>24</v>
      </c>
      <c r="T3260">
        <v>0</v>
      </c>
      <c r="U3260">
        <v>10</v>
      </c>
      <c r="V3260" t="str">
        <f t="shared" si="51"/>
        <v>NÃO</v>
      </c>
    </row>
    <row r="3261" spans="1:22" x14ac:dyDescent="0.25">
      <c r="A3261" t="s">
        <v>9664</v>
      </c>
      <c r="B3261" t="s">
        <v>15700</v>
      </c>
      <c r="C3261" t="s">
        <v>15701</v>
      </c>
      <c r="D3261" t="s">
        <v>44</v>
      </c>
      <c r="E3261" t="s">
        <v>219</v>
      </c>
      <c r="F3261" t="s">
        <v>105</v>
      </c>
      <c r="G3261">
        <v>6</v>
      </c>
      <c r="H3261" s="1" t="s">
        <v>24</v>
      </c>
      <c r="I3261" t="s">
        <v>15702</v>
      </c>
      <c r="J3261" t="s">
        <v>15703</v>
      </c>
      <c r="K3261">
        <v>166</v>
      </c>
      <c r="L3261">
        <v>7073</v>
      </c>
      <c r="M3261">
        <v>5.74</v>
      </c>
      <c r="N3261">
        <v>5.74</v>
      </c>
      <c r="O3261">
        <v>18.5</v>
      </c>
      <c r="P3261">
        <v>53.8</v>
      </c>
      <c r="Q3261">
        <v>39</v>
      </c>
      <c r="R3261">
        <v>20.399999999999999</v>
      </c>
      <c r="S3261" t="s">
        <v>24</v>
      </c>
      <c r="T3261">
        <v>0</v>
      </c>
      <c r="U3261">
        <v>15</v>
      </c>
      <c r="V3261" t="str">
        <f t="shared" si="51"/>
        <v>NÃO</v>
      </c>
    </row>
    <row r="3262" spans="1:22" x14ac:dyDescent="0.25">
      <c r="A3262" t="s">
        <v>15704</v>
      </c>
      <c r="B3262" t="s">
        <v>15705</v>
      </c>
      <c r="C3262" t="s">
        <v>2711</v>
      </c>
      <c r="D3262" t="s">
        <v>192</v>
      </c>
      <c r="E3262" t="s">
        <v>130</v>
      </c>
      <c r="G3262">
        <v>24</v>
      </c>
      <c r="H3262" s="1" t="s">
        <v>24</v>
      </c>
      <c r="I3262" t="s">
        <v>15706</v>
      </c>
      <c r="J3262" t="s">
        <v>15707</v>
      </c>
      <c r="K3262">
        <v>116</v>
      </c>
      <c r="L3262">
        <v>2761</v>
      </c>
      <c r="M3262">
        <v>30.5</v>
      </c>
      <c r="N3262">
        <v>8</v>
      </c>
      <c r="O3262">
        <v>12</v>
      </c>
      <c r="P3262">
        <v>54.5</v>
      </c>
      <c r="Q3262">
        <v>22.5</v>
      </c>
      <c r="R3262">
        <v>16</v>
      </c>
      <c r="S3262" t="s">
        <v>24</v>
      </c>
      <c r="T3262">
        <v>0</v>
      </c>
      <c r="U3262">
        <v>5</v>
      </c>
      <c r="V3262" t="str">
        <f t="shared" si="51"/>
        <v>NÃO</v>
      </c>
    </row>
    <row r="3263" spans="1:22" x14ac:dyDescent="0.25">
      <c r="A3263" t="s">
        <v>15708</v>
      </c>
      <c r="B3263" t="s">
        <v>15709</v>
      </c>
      <c r="C3263" t="s">
        <v>15710</v>
      </c>
      <c r="D3263" t="s">
        <v>873</v>
      </c>
      <c r="E3263" t="s">
        <v>386</v>
      </c>
      <c r="G3263">
        <v>50</v>
      </c>
      <c r="H3263" s="1" t="s">
        <v>24</v>
      </c>
      <c r="I3263" t="s">
        <v>15711</v>
      </c>
      <c r="J3263" t="s">
        <v>15712</v>
      </c>
      <c r="K3263">
        <v>54</v>
      </c>
      <c r="L3263">
        <v>3065</v>
      </c>
      <c r="M3263">
        <v>32</v>
      </c>
      <c r="N3263">
        <v>6</v>
      </c>
      <c r="O3263">
        <v>3.8</v>
      </c>
      <c r="P3263">
        <v>38.5</v>
      </c>
      <c r="Q3263">
        <v>25.5</v>
      </c>
      <c r="R3263">
        <v>17</v>
      </c>
      <c r="S3263" t="s">
        <v>24</v>
      </c>
      <c r="T3263">
        <v>0</v>
      </c>
      <c r="U3263">
        <v>10</v>
      </c>
      <c r="V3263" t="str">
        <f t="shared" si="51"/>
        <v>NÃO</v>
      </c>
    </row>
    <row r="3264" spans="1:22" x14ac:dyDescent="0.25">
      <c r="A3264" t="s">
        <v>15713</v>
      </c>
      <c r="B3264" t="s">
        <v>15714</v>
      </c>
      <c r="C3264" t="s">
        <v>15715</v>
      </c>
      <c r="D3264" t="s">
        <v>873</v>
      </c>
      <c r="E3264" t="s">
        <v>386</v>
      </c>
      <c r="G3264">
        <v>50</v>
      </c>
      <c r="H3264" s="1" t="s">
        <v>24</v>
      </c>
      <c r="I3264" t="s">
        <v>15716</v>
      </c>
      <c r="J3264" t="s">
        <v>15717</v>
      </c>
      <c r="K3264">
        <v>40</v>
      </c>
      <c r="L3264">
        <v>2170</v>
      </c>
      <c r="M3264">
        <v>31.6</v>
      </c>
      <c r="N3264">
        <v>10</v>
      </c>
      <c r="O3264">
        <v>2.8</v>
      </c>
      <c r="P3264">
        <v>37</v>
      </c>
      <c r="Q3264">
        <v>15.3</v>
      </c>
      <c r="R3264">
        <v>10.5</v>
      </c>
      <c r="S3264" t="s">
        <v>24</v>
      </c>
      <c r="T3264">
        <v>0</v>
      </c>
      <c r="U3264">
        <v>10</v>
      </c>
      <c r="V3264" t="str">
        <f t="shared" si="51"/>
        <v>NÃO</v>
      </c>
    </row>
    <row r="3265" spans="1:22" x14ac:dyDescent="0.25">
      <c r="A3265" t="s">
        <v>15718</v>
      </c>
      <c r="B3265" t="s">
        <v>15719</v>
      </c>
      <c r="C3265" t="s">
        <v>2324</v>
      </c>
      <c r="D3265" t="s">
        <v>873</v>
      </c>
      <c r="E3265" t="s">
        <v>386</v>
      </c>
      <c r="G3265">
        <v>50</v>
      </c>
      <c r="H3265" s="1" t="s">
        <v>24</v>
      </c>
      <c r="I3265" t="s">
        <v>15720</v>
      </c>
      <c r="J3265" t="s">
        <v>15721</v>
      </c>
      <c r="K3265">
        <v>39</v>
      </c>
      <c r="L3265">
        <v>2120</v>
      </c>
      <c r="M3265">
        <v>32</v>
      </c>
      <c r="N3265">
        <v>6</v>
      </c>
      <c r="O3265">
        <v>2.5</v>
      </c>
      <c r="P3265">
        <v>37</v>
      </c>
      <c r="Q3265">
        <v>15.3</v>
      </c>
      <c r="R3265">
        <v>10.5</v>
      </c>
      <c r="S3265" t="s">
        <v>24</v>
      </c>
      <c r="T3265">
        <v>0</v>
      </c>
      <c r="U3265">
        <v>10</v>
      </c>
      <c r="V3265" t="str">
        <f t="shared" si="51"/>
        <v>NÃO</v>
      </c>
    </row>
    <row r="3266" spans="1:22" x14ac:dyDescent="0.25">
      <c r="A3266" t="s">
        <v>15722</v>
      </c>
      <c r="B3266" t="s">
        <v>15723</v>
      </c>
      <c r="C3266" t="s">
        <v>15724</v>
      </c>
      <c r="D3266" t="s">
        <v>44</v>
      </c>
      <c r="E3266" t="s">
        <v>219</v>
      </c>
      <c r="F3266" t="s">
        <v>105</v>
      </c>
      <c r="G3266">
        <v>12</v>
      </c>
      <c r="H3266" s="1" t="s">
        <v>47</v>
      </c>
      <c r="I3266" t="s">
        <v>15725</v>
      </c>
      <c r="J3266" t="s">
        <v>15726</v>
      </c>
      <c r="K3266">
        <v>205</v>
      </c>
      <c r="L3266">
        <v>2853</v>
      </c>
      <c r="M3266">
        <v>7.89</v>
      </c>
      <c r="N3266">
        <v>7.89</v>
      </c>
      <c r="O3266">
        <v>17.5</v>
      </c>
      <c r="P3266">
        <v>33.200000000000003</v>
      </c>
      <c r="Q3266">
        <v>25</v>
      </c>
      <c r="R3266">
        <v>18.899999999999999</v>
      </c>
      <c r="S3266" t="s">
        <v>24</v>
      </c>
      <c r="T3266">
        <v>0</v>
      </c>
      <c r="U3266">
        <v>15</v>
      </c>
      <c r="V3266" t="str">
        <f t="shared" si="51"/>
        <v>SIM</v>
      </c>
    </row>
    <row r="3267" spans="1:22" x14ac:dyDescent="0.25">
      <c r="A3267" t="s">
        <v>15727</v>
      </c>
      <c r="B3267" t="s">
        <v>15728</v>
      </c>
      <c r="C3267" t="s">
        <v>15729</v>
      </c>
      <c r="D3267" t="s">
        <v>44</v>
      </c>
      <c r="E3267" t="s">
        <v>219</v>
      </c>
      <c r="F3267" t="s">
        <v>105</v>
      </c>
      <c r="G3267">
        <v>12</v>
      </c>
      <c r="H3267" s="1" t="s">
        <v>47</v>
      </c>
      <c r="I3267" t="s">
        <v>15730</v>
      </c>
      <c r="J3267" t="s">
        <v>15731</v>
      </c>
      <c r="K3267">
        <v>180</v>
      </c>
      <c r="L3267">
        <v>2468</v>
      </c>
      <c r="M3267">
        <v>7.63</v>
      </c>
      <c r="N3267">
        <v>7.63</v>
      </c>
      <c r="O3267">
        <v>16</v>
      </c>
      <c r="P3267">
        <v>32.5</v>
      </c>
      <c r="Q3267">
        <v>24.5</v>
      </c>
      <c r="R3267">
        <v>17.600000000000001</v>
      </c>
      <c r="S3267" t="s">
        <v>24</v>
      </c>
      <c r="T3267">
        <v>0</v>
      </c>
      <c r="U3267">
        <v>15</v>
      </c>
      <c r="V3267" t="str">
        <f t="shared" si="51"/>
        <v>SIM</v>
      </c>
    </row>
    <row r="3268" spans="1:22" x14ac:dyDescent="0.25">
      <c r="A3268" t="s">
        <v>9346</v>
      </c>
      <c r="B3268" t="s">
        <v>15732</v>
      </c>
      <c r="C3268" t="s">
        <v>15733</v>
      </c>
      <c r="D3268" t="s">
        <v>44</v>
      </c>
      <c r="E3268" t="s">
        <v>219</v>
      </c>
      <c r="F3268" t="s">
        <v>105</v>
      </c>
      <c r="G3268">
        <v>12</v>
      </c>
      <c r="H3268" s="1" t="s">
        <v>47</v>
      </c>
      <c r="I3268" t="s">
        <v>15734</v>
      </c>
      <c r="J3268" t="s">
        <v>15735</v>
      </c>
      <c r="K3268">
        <v>160</v>
      </c>
      <c r="L3268">
        <v>2137</v>
      </c>
      <c r="M3268">
        <v>7</v>
      </c>
      <c r="N3268">
        <v>7</v>
      </c>
      <c r="O3268">
        <v>15.3</v>
      </c>
      <c r="P3268">
        <v>30</v>
      </c>
      <c r="Q3268">
        <v>22.6</v>
      </c>
      <c r="R3268">
        <v>16.899999999999999</v>
      </c>
      <c r="S3268" t="s">
        <v>24</v>
      </c>
      <c r="T3268">
        <v>0</v>
      </c>
      <c r="U3268">
        <v>15</v>
      </c>
      <c r="V3268" t="str">
        <f t="shared" ref="V3268:V3331" si="52">IF(OR(S3268="S",H3268="S"),"SIM","NÃO")</f>
        <v>SIM</v>
      </c>
    </row>
    <row r="3269" spans="1:22" x14ac:dyDescent="0.25">
      <c r="A3269" t="s">
        <v>15736</v>
      </c>
      <c r="B3269" t="s">
        <v>15737</v>
      </c>
      <c r="C3269" t="s">
        <v>15738</v>
      </c>
      <c r="D3269" t="s">
        <v>44</v>
      </c>
      <c r="E3269" t="s">
        <v>219</v>
      </c>
      <c r="F3269" t="s">
        <v>105</v>
      </c>
      <c r="G3269">
        <v>12</v>
      </c>
      <c r="H3269" s="1" t="s">
        <v>47</v>
      </c>
      <c r="I3269" t="s">
        <v>15739</v>
      </c>
      <c r="J3269" t="s">
        <v>15740</v>
      </c>
      <c r="K3269">
        <v>215</v>
      </c>
      <c r="L3269">
        <v>2823</v>
      </c>
      <c r="M3269">
        <v>7.63</v>
      </c>
      <c r="N3269">
        <v>7.63</v>
      </c>
      <c r="O3269">
        <v>17.75</v>
      </c>
      <c r="P3269">
        <v>32</v>
      </c>
      <c r="Q3269">
        <v>24.1</v>
      </c>
      <c r="R3269">
        <v>19</v>
      </c>
      <c r="S3269" t="s">
        <v>24</v>
      </c>
      <c r="T3269">
        <v>0</v>
      </c>
      <c r="U3269">
        <v>15</v>
      </c>
      <c r="V3269" t="str">
        <f t="shared" si="52"/>
        <v>SIM</v>
      </c>
    </row>
    <row r="3270" spans="1:22" x14ac:dyDescent="0.25">
      <c r="A3270" t="s">
        <v>15741</v>
      </c>
      <c r="B3270" t="s">
        <v>15742</v>
      </c>
      <c r="C3270" t="s">
        <v>15743</v>
      </c>
      <c r="D3270" t="s">
        <v>44</v>
      </c>
      <c r="E3270" t="s">
        <v>219</v>
      </c>
      <c r="F3270" t="s">
        <v>105</v>
      </c>
      <c r="G3270">
        <v>12</v>
      </c>
      <c r="H3270" s="1" t="s">
        <v>47</v>
      </c>
      <c r="I3270" t="s">
        <v>15744</v>
      </c>
      <c r="J3270" t="s">
        <v>15745</v>
      </c>
      <c r="K3270">
        <v>166</v>
      </c>
      <c r="L3270">
        <v>2249</v>
      </c>
      <c r="M3270">
        <v>6.2</v>
      </c>
      <c r="N3270">
        <v>6.2</v>
      </c>
      <c r="O3270">
        <v>19.5</v>
      </c>
      <c r="P3270">
        <v>26.3</v>
      </c>
      <c r="Q3270">
        <v>19.8</v>
      </c>
      <c r="R3270">
        <v>20.7</v>
      </c>
      <c r="S3270" t="s">
        <v>24</v>
      </c>
      <c r="T3270">
        <v>0</v>
      </c>
      <c r="U3270">
        <v>15</v>
      </c>
      <c r="V3270" t="str">
        <f t="shared" si="52"/>
        <v>SIM</v>
      </c>
    </row>
    <row r="3271" spans="1:22" x14ac:dyDescent="0.25">
      <c r="A3271" t="s">
        <v>15746</v>
      </c>
      <c r="B3271" t="s">
        <v>15747</v>
      </c>
      <c r="C3271" t="s">
        <v>15748</v>
      </c>
      <c r="D3271" t="s">
        <v>44</v>
      </c>
      <c r="E3271" t="s">
        <v>45</v>
      </c>
      <c r="F3271" t="s">
        <v>46</v>
      </c>
      <c r="G3271">
        <v>12</v>
      </c>
      <c r="H3271" s="1" t="s">
        <v>47</v>
      </c>
      <c r="I3271" t="s">
        <v>15749</v>
      </c>
      <c r="J3271" t="s">
        <v>15750</v>
      </c>
      <c r="K3271">
        <v>500</v>
      </c>
      <c r="L3271">
        <v>6261</v>
      </c>
      <c r="M3271">
        <v>11.35</v>
      </c>
      <c r="N3271">
        <v>7.4</v>
      </c>
      <c r="O3271">
        <v>13.27</v>
      </c>
      <c r="P3271">
        <v>37.9</v>
      </c>
      <c r="Q3271">
        <v>23.1</v>
      </c>
      <c r="R3271">
        <v>14.5</v>
      </c>
      <c r="S3271" t="s">
        <v>24</v>
      </c>
      <c r="T3271">
        <v>0</v>
      </c>
      <c r="U3271">
        <v>15</v>
      </c>
      <c r="V3271" t="str">
        <f t="shared" si="52"/>
        <v>SIM</v>
      </c>
    </row>
    <row r="3272" spans="1:22" x14ac:dyDescent="0.25">
      <c r="A3272" t="s">
        <v>15751</v>
      </c>
      <c r="B3272" t="s">
        <v>15752</v>
      </c>
      <c r="C3272" t="s">
        <v>15753</v>
      </c>
      <c r="D3272" t="s">
        <v>41</v>
      </c>
      <c r="E3272" t="s">
        <v>29</v>
      </c>
      <c r="F3272" t="s">
        <v>30</v>
      </c>
      <c r="G3272">
        <v>12</v>
      </c>
      <c r="H3272" s="1" t="s">
        <v>24</v>
      </c>
      <c r="I3272" t="s">
        <v>15754</v>
      </c>
      <c r="J3272" t="s">
        <v>15755</v>
      </c>
      <c r="K3272">
        <v>115</v>
      </c>
      <c r="L3272">
        <v>1350</v>
      </c>
      <c r="M3272">
        <v>12</v>
      </c>
      <c r="N3272">
        <v>16</v>
      </c>
      <c r="O3272">
        <v>21.5</v>
      </c>
      <c r="P3272">
        <v>50</v>
      </c>
      <c r="Q3272">
        <v>37</v>
      </c>
      <c r="R3272">
        <v>24</v>
      </c>
      <c r="S3272" t="s">
        <v>24</v>
      </c>
      <c r="T3272">
        <v>0</v>
      </c>
      <c r="U3272">
        <v>10</v>
      </c>
      <c r="V3272" t="str">
        <f t="shared" si="52"/>
        <v>NÃO</v>
      </c>
    </row>
    <row r="3273" spans="1:22" x14ac:dyDescent="0.25">
      <c r="A3273" t="s">
        <v>15756</v>
      </c>
      <c r="B3273" t="s">
        <v>15757</v>
      </c>
      <c r="C3273" t="s">
        <v>15758</v>
      </c>
      <c r="D3273" t="s">
        <v>41</v>
      </c>
      <c r="E3273" t="s">
        <v>62</v>
      </c>
      <c r="G3273">
        <v>12</v>
      </c>
      <c r="H3273" s="1" t="s">
        <v>24</v>
      </c>
      <c r="I3273" t="s">
        <v>15759</v>
      </c>
      <c r="J3273" t="s">
        <v>15760</v>
      </c>
      <c r="K3273">
        <v>470</v>
      </c>
      <c r="L3273">
        <v>5500</v>
      </c>
      <c r="M3273">
        <v>51.5</v>
      </c>
      <c r="N3273">
        <v>30</v>
      </c>
      <c r="O3273">
        <v>9.5</v>
      </c>
      <c r="P3273">
        <v>52</v>
      </c>
      <c r="Q3273">
        <v>30</v>
      </c>
      <c r="R3273">
        <v>53</v>
      </c>
      <c r="S3273" t="s">
        <v>24</v>
      </c>
      <c r="T3273">
        <v>0</v>
      </c>
      <c r="U3273">
        <v>10</v>
      </c>
      <c r="V3273" t="str">
        <f t="shared" si="52"/>
        <v>NÃO</v>
      </c>
    </row>
    <row r="3274" spans="1:22" x14ac:dyDescent="0.25">
      <c r="A3274" t="s">
        <v>9237</v>
      </c>
      <c r="B3274" t="s">
        <v>15761</v>
      </c>
      <c r="C3274" t="s">
        <v>15762</v>
      </c>
      <c r="D3274" t="s">
        <v>41</v>
      </c>
      <c r="E3274" t="s">
        <v>29</v>
      </c>
      <c r="F3274" t="s">
        <v>30</v>
      </c>
      <c r="G3274">
        <v>12</v>
      </c>
      <c r="H3274" s="1" t="s">
        <v>24</v>
      </c>
      <c r="I3274" t="s">
        <v>15763</v>
      </c>
      <c r="J3274" t="s">
        <v>15764</v>
      </c>
      <c r="K3274">
        <v>200</v>
      </c>
      <c r="L3274">
        <v>2400</v>
      </c>
      <c r="M3274">
        <v>44.5</v>
      </c>
      <c r="N3274">
        <v>33.5</v>
      </c>
      <c r="O3274">
        <v>9</v>
      </c>
      <c r="P3274">
        <v>45</v>
      </c>
      <c r="Q3274">
        <v>34</v>
      </c>
      <c r="R3274">
        <v>39</v>
      </c>
      <c r="S3274" t="s">
        <v>24</v>
      </c>
      <c r="T3274">
        <v>0</v>
      </c>
      <c r="U3274">
        <v>10</v>
      </c>
      <c r="V3274" t="str">
        <f t="shared" si="52"/>
        <v>NÃO</v>
      </c>
    </row>
    <row r="3275" spans="1:22" x14ac:dyDescent="0.25">
      <c r="A3275" t="s">
        <v>4448</v>
      </c>
      <c r="B3275" t="s">
        <v>15765</v>
      </c>
      <c r="C3275" t="s">
        <v>15766</v>
      </c>
      <c r="D3275" t="s">
        <v>41</v>
      </c>
      <c r="E3275" t="s">
        <v>29</v>
      </c>
      <c r="F3275" t="s">
        <v>30</v>
      </c>
      <c r="G3275">
        <v>12</v>
      </c>
      <c r="H3275" s="1" t="s">
        <v>24</v>
      </c>
      <c r="I3275" t="s">
        <v>15767</v>
      </c>
      <c r="J3275" t="s">
        <v>15768</v>
      </c>
      <c r="K3275">
        <v>70</v>
      </c>
      <c r="L3275">
        <v>900</v>
      </c>
      <c r="M3275">
        <v>25</v>
      </c>
      <c r="N3275">
        <v>25</v>
      </c>
      <c r="O3275">
        <v>5</v>
      </c>
      <c r="P3275">
        <v>28</v>
      </c>
      <c r="Q3275">
        <v>28</v>
      </c>
      <c r="R3275">
        <v>23</v>
      </c>
      <c r="S3275" t="s">
        <v>24</v>
      </c>
      <c r="T3275">
        <v>0</v>
      </c>
      <c r="U3275">
        <v>10</v>
      </c>
      <c r="V3275" t="str">
        <f t="shared" si="52"/>
        <v>NÃO</v>
      </c>
    </row>
    <row r="3276" spans="1:22" x14ac:dyDescent="0.25">
      <c r="A3276" t="s">
        <v>15769</v>
      </c>
      <c r="B3276" t="s">
        <v>15770</v>
      </c>
      <c r="C3276" t="s">
        <v>6061</v>
      </c>
      <c r="D3276" t="s">
        <v>41</v>
      </c>
      <c r="E3276" t="s">
        <v>29</v>
      </c>
      <c r="F3276" t="s">
        <v>30</v>
      </c>
      <c r="G3276">
        <v>12</v>
      </c>
      <c r="H3276" s="1" t="s">
        <v>24</v>
      </c>
      <c r="I3276" t="s">
        <v>15771</v>
      </c>
      <c r="J3276" t="s">
        <v>15772</v>
      </c>
      <c r="K3276">
        <v>90</v>
      </c>
      <c r="L3276">
        <v>1050</v>
      </c>
      <c r="M3276">
        <v>24.2</v>
      </c>
      <c r="N3276">
        <v>24.2</v>
      </c>
      <c r="O3276">
        <v>6.5</v>
      </c>
      <c r="P3276">
        <v>27</v>
      </c>
      <c r="Q3276">
        <v>26</v>
      </c>
      <c r="R3276">
        <v>18</v>
      </c>
      <c r="S3276" t="s">
        <v>24</v>
      </c>
      <c r="T3276">
        <v>0</v>
      </c>
      <c r="U3276">
        <v>10</v>
      </c>
      <c r="V3276" t="str">
        <f t="shared" si="52"/>
        <v>NÃO</v>
      </c>
    </row>
    <row r="3277" spans="1:22" x14ac:dyDescent="0.25">
      <c r="A3277" t="s">
        <v>15773</v>
      </c>
      <c r="B3277" t="s">
        <v>15774</v>
      </c>
      <c r="C3277" t="s">
        <v>15775</v>
      </c>
      <c r="D3277" t="s">
        <v>41</v>
      </c>
      <c r="E3277" t="s">
        <v>29</v>
      </c>
      <c r="F3277" t="s">
        <v>30</v>
      </c>
      <c r="G3277">
        <v>12</v>
      </c>
      <c r="H3277" s="1" t="s">
        <v>24</v>
      </c>
      <c r="I3277" t="s">
        <v>15776</v>
      </c>
      <c r="J3277" t="s">
        <v>15777</v>
      </c>
      <c r="K3277">
        <v>135</v>
      </c>
      <c r="L3277">
        <v>1600</v>
      </c>
      <c r="M3277">
        <v>23</v>
      </c>
      <c r="N3277">
        <v>20</v>
      </c>
      <c r="O3277">
        <v>13</v>
      </c>
      <c r="P3277">
        <v>80</v>
      </c>
      <c r="Q3277">
        <v>46</v>
      </c>
      <c r="R3277">
        <v>20</v>
      </c>
      <c r="S3277" t="s">
        <v>24</v>
      </c>
      <c r="T3277">
        <v>0</v>
      </c>
      <c r="U3277">
        <v>10</v>
      </c>
      <c r="V3277" t="str">
        <f t="shared" si="52"/>
        <v>NÃO</v>
      </c>
    </row>
    <row r="3278" spans="1:22" x14ac:dyDescent="0.25">
      <c r="A3278" t="s">
        <v>6171</v>
      </c>
      <c r="B3278" t="s">
        <v>15778</v>
      </c>
      <c r="C3278" t="s">
        <v>15779</v>
      </c>
      <c r="D3278" t="s">
        <v>41</v>
      </c>
      <c r="E3278" t="s">
        <v>62</v>
      </c>
      <c r="G3278">
        <v>12</v>
      </c>
      <c r="H3278" s="1" t="s">
        <v>24</v>
      </c>
      <c r="I3278" t="s">
        <v>15780</v>
      </c>
      <c r="J3278" t="s">
        <v>15781</v>
      </c>
      <c r="K3278">
        <v>650</v>
      </c>
      <c r="L3278">
        <v>8300</v>
      </c>
      <c r="M3278">
        <v>40</v>
      </c>
      <c r="N3278">
        <v>40</v>
      </c>
      <c r="O3278">
        <v>43</v>
      </c>
      <c r="P3278">
        <v>42</v>
      </c>
      <c r="Q3278">
        <v>42</v>
      </c>
      <c r="R3278">
        <v>90</v>
      </c>
      <c r="S3278" t="s">
        <v>24</v>
      </c>
      <c r="T3278">
        <v>0</v>
      </c>
      <c r="U3278">
        <v>10</v>
      </c>
      <c r="V3278" t="str">
        <f t="shared" si="52"/>
        <v>NÃO</v>
      </c>
    </row>
    <row r="3279" spans="1:22" x14ac:dyDescent="0.25">
      <c r="A3279" t="s">
        <v>15782</v>
      </c>
      <c r="B3279" t="s">
        <v>15783</v>
      </c>
      <c r="C3279" t="s">
        <v>15784</v>
      </c>
      <c r="D3279" t="s">
        <v>41</v>
      </c>
      <c r="E3279" t="s">
        <v>29</v>
      </c>
      <c r="F3279" t="s">
        <v>30</v>
      </c>
      <c r="G3279">
        <v>12</v>
      </c>
      <c r="H3279" s="1" t="s">
        <v>47</v>
      </c>
      <c r="I3279" t="s">
        <v>15785</v>
      </c>
      <c r="J3279" t="s">
        <v>15786</v>
      </c>
      <c r="K3279">
        <v>39</v>
      </c>
      <c r="L3279">
        <v>450</v>
      </c>
      <c r="M3279">
        <v>12</v>
      </c>
      <c r="N3279">
        <v>10.5</v>
      </c>
      <c r="O3279">
        <v>4.5</v>
      </c>
      <c r="P3279">
        <v>13</v>
      </c>
      <c r="Q3279">
        <v>11</v>
      </c>
      <c r="R3279">
        <v>23</v>
      </c>
      <c r="S3279" t="s">
        <v>24</v>
      </c>
      <c r="T3279">
        <v>0</v>
      </c>
      <c r="U3279">
        <v>10</v>
      </c>
      <c r="V3279" t="str">
        <f t="shared" si="52"/>
        <v>SIM</v>
      </c>
    </row>
    <row r="3280" spans="1:22" x14ac:dyDescent="0.25">
      <c r="A3280" t="s">
        <v>15787</v>
      </c>
      <c r="B3280" t="s">
        <v>15788</v>
      </c>
      <c r="C3280" t="s">
        <v>15789</v>
      </c>
      <c r="D3280" t="s">
        <v>41</v>
      </c>
      <c r="E3280" t="s">
        <v>29</v>
      </c>
      <c r="F3280" t="s">
        <v>30</v>
      </c>
      <c r="G3280">
        <v>12</v>
      </c>
      <c r="H3280" s="1" t="s">
        <v>24</v>
      </c>
      <c r="I3280" t="s">
        <v>15790</v>
      </c>
      <c r="J3280" t="s">
        <v>15791</v>
      </c>
      <c r="K3280">
        <v>82</v>
      </c>
      <c r="L3280">
        <v>1000</v>
      </c>
      <c r="M3280">
        <v>17.8</v>
      </c>
      <c r="N3280">
        <v>15.2</v>
      </c>
      <c r="O3280">
        <v>6</v>
      </c>
      <c r="P3280">
        <v>19</v>
      </c>
      <c r="Q3280">
        <v>16</v>
      </c>
      <c r="R3280">
        <v>31</v>
      </c>
      <c r="S3280" t="s">
        <v>24</v>
      </c>
      <c r="T3280">
        <v>0</v>
      </c>
      <c r="U3280">
        <v>10</v>
      </c>
      <c r="V3280" t="str">
        <f t="shared" si="52"/>
        <v>NÃO</v>
      </c>
    </row>
    <row r="3281" spans="1:22" x14ac:dyDescent="0.25">
      <c r="A3281" t="s">
        <v>15792</v>
      </c>
      <c r="B3281" t="s">
        <v>15793</v>
      </c>
      <c r="C3281" t="s">
        <v>15794</v>
      </c>
      <c r="D3281" t="s">
        <v>41</v>
      </c>
      <c r="E3281" t="s">
        <v>29</v>
      </c>
      <c r="F3281" t="s">
        <v>30</v>
      </c>
      <c r="G3281">
        <v>12</v>
      </c>
      <c r="H3281" s="1" t="s">
        <v>24</v>
      </c>
      <c r="I3281" t="s">
        <v>15795</v>
      </c>
      <c r="J3281" t="s">
        <v>15796</v>
      </c>
      <c r="K3281">
        <v>122</v>
      </c>
      <c r="L3281">
        <v>1450</v>
      </c>
      <c r="M3281">
        <v>23</v>
      </c>
      <c r="N3281">
        <v>19</v>
      </c>
      <c r="O3281">
        <v>8</v>
      </c>
      <c r="P3281">
        <v>23</v>
      </c>
      <c r="Q3281">
        <v>20</v>
      </c>
      <c r="R3281">
        <v>31</v>
      </c>
      <c r="S3281" t="s">
        <v>24</v>
      </c>
      <c r="T3281">
        <v>0</v>
      </c>
      <c r="U3281">
        <v>10</v>
      </c>
      <c r="V3281" t="str">
        <f t="shared" si="52"/>
        <v>NÃO</v>
      </c>
    </row>
    <row r="3282" spans="1:22" x14ac:dyDescent="0.25">
      <c r="A3282" t="s">
        <v>15797</v>
      </c>
      <c r="B3282" t="s">
        <v>15798</v>
      </c>
      <c r="C3282" t="s">
        <v>15799</v>
      </c>
      <c r="D3282" t="s">
        <v>41</v>
      </c>
      <c r="E3282" t="s">
        <v>29</v>
      </c>
      <c r="F3282" t="s">
        <v>30</v>
      </c>
      <c r="G3282">
        <v>12</v>
      </c>
      <c r="H3282" s="1" t="s">
        <v>47</v>
      </c>
      <c r="I3282" t="s">
        <v>15800</v>
      </c>
      <c r="J3282" t="s">
        <v>15801</v>
      </c>
      <c r="K3282">
        <v>60</v>
      </c>
      <c r="L3282">
        <v>650</v>
      </c>
      <c r="M3282">
        <v>18.5</v>
      </c>
      <c r="N3282">
        <v>11.5</v>
      </c>
      <c r="O3282">
        <v>3.5</v>
      </c>
      <c r="P3282">
        <v>19</v>
      </c>
      <c r="Q3282">
        <v>12</v>
      </c>
      <c r="R3282">
        <v>23</v>
      </c>
      <c r="S3282" t="s">
        <v>24</v>
      </c>
      <c r="T3282">
        <v>0</v>
      </c>
      <c r="U3282">
        <v>10</v>
      </c>
      <c r="V3282" t="str">
        <f t="shared" si="52"/>
        <v>SIM</v>
      </c>
    </row>
    <row r="3283" spans="1:22" x14ac:dyDescent="0.25">
      <c r="A3283" t="s">
        <v>15802</v>
      </c>
      <c r="B3283" t="s">
        <v>15803</v>
      </c>
      <c r="C3283" t="s">
        <v>15804</v>
      </c>
      <c r="D3283" t="s">
        <v>41</v>
      </c>
      <c r="E3283" t="s">
        <v>29</v>
      </c>
      <c r="F3283" t="s">
        <v>30</v>
      </c>
      <c r="G3283">
        <v>12</v>
      </c>
      <c r="H3283" s="1" t="s">
        <v>24</v>
      </c>
      <c r="I3283" t="s">
        <v>15805</v>
      </c>
      <c r="J3283" t="s">
        <v>15806</v>
      </c>
      <c r="K3283">
        <v>92</v>
      </c>
      <c r="L3283">
        <v>1150</v>
      </c>
      <c r="M3283">
        <v>24</v>
      </c>
      <c r="N3283">
        <v>15</v>
      </c>
      <c r="O3283">
        <v>5</v>
      </c>
      <c r="P3283">
        <v>25</v>
      </c>
      <c r="Q3283">
        <v>15</v>
      </c>
      <c r="R3283">
        <v>25</v>
      </c>
      <c r="S3283" t="s">
        <v>24</v>
      </c>
      <c r="T3283">
        <v>0</v>
      </c>
      <c r="U3283">
        <v>10</v>
      </c>
      <c r="V3283" t="str">
        <f t="shared" si="52"/>
        <v>NÃO</v>
      </c>
    </row>
    <row r="3284" spans="1:22" x14ac:dyDescent="0.25">
      <c r="A3284" t="s">
        <v>15807</v>
      </c>
      <c r="B3284" t="s">
        <v>15808</v>
      </c>
      <c r="C3284" t="s">
        <v>15809</v>
      </c>
      <c r="D3284" t="s">
        <v>41</v>
      </c>
      <c r="E3284" t="s">
        <v>29</v>
      </c>
      <c r="F3284" t="s">
        <v>30</v>
      </c>
      <c r="G3284">
        <v>12</v>
      </c>
      <c r="H3284" s="1" t="s">
        <v>24</v>
      </c>
      <c r="I3284" t="s">
        <v>15810</v>
      </c>
      <c r="J3284" t="s">
        <v>15811</v>
      </c>
      <c r="K3284">
        <v>175</v>
      </c>
      <c r="L3284">
        <v>1950</v>
      </c>
      <c r="M3284">
        <v>31.5</v>
      </c>
      <c r="N3284">
        <v>19.5</v>
      </c>
      <c r="O3284">
        <v>6</v>
      </c>
      <c r="P3284">
        <v>31</v>
      </c>
      <c r="Q3284">
        <v>20</v>
      </c>
      <c r="R3284">
        <v>28</v>
      </c>
      <c r="S3284" t="s">
        <v>24</v>
      </c>
      <c r="T3284">
        <v>0</v>
      </c>
      <c r="U3284">
        <v>10</v>
      </c>
      <c r="V3284" t="str">
        <f t="shared" si="52"/>
        <v>NÃO</v>
      </c>
    </row>
    <row r="3285" spans="1:22" x14ac:dyDescent="0.25">
      <c r="A3285" t="s">
        <v>15812</v>
      </c>
      <c r="B3285" t="s">
        <v>15813</v>
      </c>
      <c r="C3285" t="s">
        <v>15814</v>
      </c>
      <c r="D3285" t="s">
        <v>41</v>
      </c>
      <c r="E3285" t="s">
        <v>29</v>
      </c>
      <c r="F3285" t="s">
        <v>30</v>
      </c>
      <c r="G3285">
        <v>12</v>
      </c>
      <c r="H3285" s="1" t="s">
        <v>47</v>
      </c>
      <c r="I3285" t="s">
        <v>15815</v>
      </c>
      <c r="J3285" t="s">
        <v>15816</v>
      </c>
      <c r="K3285">
        <v>66</v>
      </c>
      <c r="L3285">
        <v>750</v>
      </c>
      <c r="M3285">
        <v>18.5</v>
      </c>
      <c r="N3285">
        <v>11.5</v>
      </c>
      <c r="O3285">
        <v>6</v>
      </c>
      <c r="P3285">
        <v>19</v>
      </c>
      <c r="Q3285">
        <v>12</v>
      </c>
      <c r="R3285">
        <v>26</v>
      </c>
      <c r="S3285" t="s">
        <v>24</v>
      </c>
      <c r="T3285">
        <v>0</v>
      </c>
      <c r="U3285">
        <v>10</v>
      </c>
      <c r="V3285" t="str">
        <f t="shared" si="52"/>
        <v>SIM</v>
      </c>
    </row>
    <row r="3286" spans="1:22" x14ac:dyDescent="0.25">
      <c r="A3286" t="s">
        <v>15817</v>
      </c>
      <c r="B3286" t="s">
        <v>15818</v>
      </c>
      <c r="C3286" t="s">
        <v>15819</v>
      </c>
      <c r="D3286" t="s">
        <v>41</v>
      </c>
      <c r="E3286" t="s">
        <v>29</v>
      </c>
      <c r="F3286" t="s">
        <v>30</v>
      </c>
      <c r="G3286">
        <v>12</v>
      </c>
      <c r="H3286" s="1" t="s">
        <v>24</v>
      </c>
      <c r="I3286" t="s">
        <v>15820</v>
      </c>
      <c r="J3286" t="s">
        <v>15821</v>
      </c>
      <c r="K3286">
        <v>105</v>
      </c>
      <c r="L3286">
        <v>1200</v>
      </c>
      <c r="M3286">
        <v>24</v>
      </c>
      <c r="N3286">
        <v>15</v>
      </c>
      <c r="O3286">
        <v>7.5</v>
      </c>
      <c r="P3286">
        <v>25</v>
      </c>
      <c r="Q3286">
        <v>15</v>
      </c>
      <c r="R3286">
        <v>27</v>
      </c>
      <c r="S3286" t="s">
        <v>24</v>
      </c>
      <c r="T3286">
        <v>0</v>
      </c>
      <c r="U3286">
        <v>10</v>
      </c>
      <c r="V3286" t="str">
        <f t="shared" si="52"/>
        <v>NÃO</v>
      </c>
    </row>
    <row r="3287" spans="1:22" x14ac:dyDescent="0.25">
      <c r="A3287" t="s">
        <v>15822</v>
      </c>
      <c r="B3287" t="s">
        <v>15823</v>
      </c>
      <c r="C3287" t="s">
        <v>15824</v>
      </c>
      <c r="D3287" t="s">
        <v>41</v>
      </c>
      <c r="E3287" t="s">
        <v>29</v>
      </c>
      <c r="F3287" t="s">
        <v>30</v>
      </c>
      <c r="G3287">
        <v>12</v>
      </c>
      <c r="H3287" s="1" t="s">
        <v>24</v>
      </c>
      <c r="I3287" t="s">
        <v>15825</v>
      </c>
      <c r="J3287" t="s">
        <v>15826</v>
      </c>
      <c r="K3287">
        <v>200</v>
      </c>
      <c r="L3287">
        <v>2350</v>
      </c>
      <c r="M3287">
        <v>31.5</v>
      </c>
      <c r="N3287">
        <v>19.5</v>
      </c>
      <c r="O3287">
        <v>10</v>
      </c>
      <c r="P3287">
        <v>31</v>
      </c>
      <c r="Q3287">
        <v>19</v>
      </c>
      <c r="R3287">
        <v>36</v>
      </c>
      <c r="S3287" t="s">
        <v>24</v>
      </c>
      <c r="T3287">
        <v>0</v>
      </c>
      <c r="U3287">
        <v>10</v>
      </c>
      <c r="V3287" t="str">
        <f t="shared" si="52"/>
        <v>NÃO</v>
      </c>
    </row>
    <row r="3288" spans="1:22" x14ac:dyDescent="0.25">
      <c r="A3288" t="s">
        <v>9286</v>
      </c>
      <c r="B3288" t="s">
        <v>15827</v>
      </c>
      <c r="C3288" t="s">
        <v>15828</v>
      </c>
      <c r="D3288" t="s">
        <v>41</v>
      </c>
      <c r="E3288" t="s">
        <v>29</v>
      </c>
      <c r="F3288" t="s">
        <v>30</v>
      </c>
      <c r="G3288">
        <v>12</v>
      </c>
      <c r="H3288" s="1" t="s">
        <v>24</v>
      </c>
      <c r="I3288" t="s">
        <v>15829</v>
      </c>
      <c r="J3288" t="s">
        <v>15830</v>
      </c>
      <c r="K3288">
        <v>114</v>
      </c>
      <c r="L3288">
        <v>1400</v>
      </c>
      <c r="M3288">
        <v>23</v>
      </c>
      <c r="N3288">
        <v>20</v>
      </c>
      <c r="O3288">
        <v>10</v>
      </c>
      <c r="P3288">
        <v>33</v>
      </c>
      <c r="Q3288">
        <v>33</v>
      </c>
      <c r="R3288">
        <v>22</v>
      </c>
      <c r="S3288" t="s">
        <v>24</v>
      </c>
      <c r="T3288">
        <v>0</v>
      </c>
      <c r="U3288">
        <v>10</v>
      </c>
      <c r="V3288" t="str">
        <f t="shared" si="52"/>
        <v>NÃO</v>
      </c>
    </row>
    <row r="3289" spans="1:22" x14ac:dyDescent="0.25">
      <c r="A3289" t="s">
        <v>15467</v>
      </c>
      <c r="B3289" t="s">
        <v>15831</v>
      </c>
      <c r="C3289" t="s">
        <v>15832</v>
      </c>
      <c r="D3289" t="s">
        <v>51</v>
      </c>
      <c r="E3289" t="s">
        <v>62</v>
      </c>
      <c r="G3289">
        <v>12</v>
      </c>
      <c r="H3289" s="1" t="s">
        <v>24</v>
      </c>
      <c r="I3289" t="s">
        <v>15833</v>
      </c>
      <c r="J3289" t="s">
        <v>15834</v>
      </c>
      <c r="K3289">
        <v>191</v>
      </c>
      <c r="L3289">
        <v>2308</v>
      </c>
      <c r="M3289">
        <v>23</v>
      </c>
      <c r="N3289">
        <v>23</v>
      </c>
      <c r="O3289">
        <v>24.5</v>
      </c>
      <c r="P3289">
        <v>22</v>
      </c>
      <c r="Q3289">
        <v>23</v>
      </c>
      <c r="R3289">
        <v>46</v>
      </c>
      <c r="S3289" t="s">
        <v>24</v>
      </c>
      <c r="T3289">
        <v>0</v>
      </c>
      <c r="U3289">
        <v>10</v>
      </c>
      <c r="V3289" t="str">
        <f t="shared" si="52"/>
        <v>NÃO</v>
      </c>
    </row>
    <row r="3290" spans="1:22" x14ac:dyDescent="0.25">
      <c r="A3290" t="s">
        <v>15835</v>
      </c>
      <c r="B3290" t="s">
        <v>15836</v>
      </c>
      <c r="C3290" t="s">
        <v>15837</v>
      </c>
      <c r="D3290" t="s">
        <v>51</v>
      </c>
      <c r="E3290" t="s">
        <v>29</v>
      </c>
      <c r="F3290" t="s">
        <v>30</v>
      </c>
      <c r="G3290">
        <v>36</v>
      </c>
      <c r="H3290" s="1" t="s">
        <v>24</v>
      </c>
      <c r="I3290" t="s">
        <v>15838</v>
      </c>
      <c r="J3290" t="s">
        <v>15839</v>
      </c>
      <c r="K3290">
        <v>133</v>
      </c>
      <c r="L3290">
        <v>4819</v>
      </c>
      <c r="M3290">
        <v>16</v>
      </c>
      <c r="N3290">
        <v>12</v>
      </c>
      <c r="O3290">
        <v>22.5</v>
      </c>
      <c r="P3290">
        <v>32</v>
      </c>
      <c r="Q3290">
        <v>24</v>
      </c>
      <c r="R3290">
        <v>72</v>
      </c>
      <c r="S3290" t="s">
        <v>24</v>
      </c>
      <c r="T3290">
        <v>0</v>
      </c>
      <c r="U3290">
        <v>10</v>
      </c>
      <c r="V3290" t="str">
        <f t="shared" si="52"/>
        <v>NÃO</v>
      </c>
    </row>
    <row r="3291" spans="1:22" x14ac:dyDescent="0.25">
      <c r="A3291" t="s">
        <v>15840</v>
      </c>
      <c r="B3291" t="s">
        <v>15841</v>
      </c>
      <c r="C3291" t="s">
        <v>15842</v>
      </c>
      <c r="D3291" t="s">
        <v>51</v>
      </c>
      <c r="E3291" t="s">
        <v>62</v>
      </c>
      <c r="G3291">
        <v>6</v>
      </c>
      <c r="H3291" s="1" t="s">
        <v>24</v>
      </c>
      <c r="I3291" t="s">
        <v>15843</v>
      </c>
      <c r="J3291" t="s">
        <v>15844</v>
      </c>
      <c r="K3291">
        <v>635</v>
      </c>
      <c r="L3291">
        <v>3851</v>
      </c>
      <c r="M3291">
        <v>52.8</v>
      </c>
      <c r="N3291">
        <v>52.8</v>
      </c>
      <c r="O3291">
        <v>23</v>
      </c>
      <c r="P3291">
        <v>53</v>
      </c>
      <c r="Q3291">
        <v>39</v>
      </c>
      <c r="R3291">
        <v>53</v>
      </c>
      <c r="S3291" t="s">
        <v>24</v>
      </c>
      <c r="T3291">
        <v>0</v>
      </c>
      <c r="U3291">
        <v>10</v>
      </c>
      <c r="V3291" t="str">
        <f t="shared" si="52"/>
        <v>NÃO</v>
      </c>
    </row>
    <row r="3292" spans="1:22" x14ac:dyDescent="0.25">
      <c r="A3292" t="s">
        <v>15845</v>
      </c>
      <c r="B3292" t="s">
        <v>15846</v>
      </c>
      <c r="C3292" t="s">
        <v>5663</v>
      </c>
      <c r="D3292" t="s">
        <v>285</v>
      </c>
      <c r="E3292" t="s">
        <v>614</v>
      </c>
      <c r="G3292">
        <v>48</v>
      </c>
      <c r="H3292" s="1" t="s">
        <v>24</v>
      </c>
      <c r="I3292" t="s">
        <v>15847</v>
      </c>
      <c r="J3292" t="s">
        <v>15848</v>
      </c>
      <c r="K3292">
        <v>305</v>
      </c>
      <c r="L3292">
        <v>3660</v>
      </c>
      <c r="M3292">
        <v>14</v>
      </c>
      <c r="N3292">
        <v>34</v>
      </c>
      <c r="O3292">
        <v>5</v>
      </c>
      <c r="S3292" t="s">
        <v>24</v>
      </c>
      <c r="T3292">
        <v>0</v>
      </c>
      <c r="U3292">
        <v>0</v>
      </c>
      <c r="V3292" t="str">
        <f t="shared" si="52"/>
        <v>NÃO</v>
      </c>
    </row>
    <row r="3293" spans="1:22" x14ac:dyDescent="0.25">
      <c r="A3293" t="s">
        <v>15849</v>
      </c>
      <c r="B3293" t="s">
        <v>15850</v>
      </c>
      <c r="C3293" t="s">
        <v>15851</v>
      </c>
      <c r="D3293" t="s">
        <v>285</v>
      </c>
      <c r="E3293" t="s">
        <v>614</v>
      </c>
      <c r="G3293">
        <v>120</v>
      </c>
      <c r="H3293" s="1" t="s">
        <v>24</v>
      </c>
      <c r="I3293" t="s">
        <v>15852</v>
      </c>
      <c r="J3293" t="s">
        <v>15853</v>
      </c>
      <c r="K3293">
        <v>145</v>
      </c>
      <c r="L3293">
        <v>1740</v>
      </c>
      <c r="M3293">
        <v>4</v>
      </c>
      <c r="N3293">
        <v>18.5</v>
      </c>
      <c r="O3293">
        <v>5.5</v>
      </c>
      <c r="S3293" t="s">
        <v>24</v>
      </c>
      <c r="T3293">
        <v>0</v>
      </c>
      <c r="U3293">
        <v>0</v>
      </c>
      <c r="V3293" t="str">
        <f t="shared" si="52"/>
        <v>NÃO</v>
      </c>
    </row>
    <row r="3294" spans="1:22" x14ac:dyDescent="0.25">
      <c r="A3294" t="s">
        <v>15854</v>
      </c>
      <c r="B3294" t="s">
        <v>15855</v>
      </c>
      <c r="C3294" t="s">
        <v>15856</v>
      </c>
      <c r="D3294" t="s">
        <v>285</v>
      </c>
      <c r="E3294" t="s">
        <v>614</v>
      </c>
      <c r="G3294">
        <v>120</v>
      </c>
      <c r="H3294" s="1" t="s">
        <v>24</v>
      </c>
      <c r="I3294" t="s">
        <v>15857</v>
      </c>
      <c r="J3294" t="s">
        <v>15858</v>
      </c>
      <c r="K3294">
        <v>190</v>
      </c>
      <c r="L3294">
        <v>22800</v>
      </c>
      <c r="M3294">
        <v>6</v>
      </c>
      <c r="N3294">
        <v>21.5</v>
      </c>
      <c r="O3294">
        <v>3.5</v>
      </c>
      <c r="S3294" t="s">
        <v>24</v>
      </c>
      <c r="T3294">
        <v>0</v>
      </c>
      <c r="U3294">
        <v>0</v>
      </c>
      <c r="V3294" t="str">
        <f t="shared" si="52"/>
        <v>NÃO</v>
      </c>
    </row>
    <row r="3295" spans="1:22" x14ac:dyDescent="0.25">
      <c r="A3295" t="s">
        <v>15859</v>
      </c>
      <c r="B3295" t="s">
        <v>15860</v>
      </c>
      <c r="C3295" t="s">
        <v>15861</v>
      </c>
      <c r="D3295" t="s">
        <v>873</v>
      </c>
      <c r="E3295" t="s">
        <v>386</v>
      </c>
      <c r="G3295">
        <v>60</v>
      </c>
      <c r="H3295" s="1" t="s">
        <v>24</v>
      </c>
      <c r="I3295" t="s">
        <v>15862</v>
      </c>
      <c r="J3295" t="s">
        <v>15863</v>
      </c>
      <c r="K3295">
        <v>72</v>
      </c>
      <c r="L3295">
        <v>4685</v>
      </c>
      <c r="M3295">
        <v>24.8</v>
      </c>
      <c r="N3295">
        <v>9.4</v>
      </c>
      <c r="O3295">
        <v>2</v>
      </c>
      <c r="P3295">
        <v>38.5</v>
      </c>
      <c r="Q3295">
        <v>25.5</v>
      </c>
      <c r="R3295">
        <v>17</v>
      </c>
      <c r="S3295" t="s">
        <v>24</v>
      </c>
      <c r="T3295">
        <v>0</v>
      </c>
      <c r="U3295">
        <v>10</v>
      </c>
      <c r="V3295" t="str">
        <f t="shared" si="52"/>
        <v>NÃO</v>
      </c>
    </row>
    <row r="3296" spans="1:22" x14ac:dyDescent="0.25">
      <c r="A3296" t="s">
        <v>15864</v>
      </c>
      <c r="B3296" t="s">
        <v>15865</v>
      </c>
      <c r="C3296" t="s">
        <v>15866</v>
      </c>
      <c r="D3296" t="s">
        <v>873</v>
      </c>
      <c r="E3296" t="s">
        <v>386</v>
      </c>
      <c r="G3296">
        <v>60</v>
      </c>
      <c r="H3296" s="1" t="s">
        <v>24</v>
      </c>
      <c r="I3296" t="s">
        <v>15867</v>
      </c>
      <c r="J3296" t="s">
        <v>15868</v>
      </c>
      <c r="K3296">
        <v>71</v>
      </c>
      <c r="L3296">
        <v>4649</v>
      </c>
      <c r="M3296">
        <v>24.8</v>
      </c>
      <c r="N3296">
        <v>9.4</v>
      </c>
      <c r="O3296">
        <v>1.8</v>
      </c>
      <c r="P3296">
        <v>38.5</v>
      </c>
      <c r="Q3296">
        <v>25.5</v>
      </c>
      <c r="R3296">
        <v>17</v>
      </c>
      <c r="S3296" t="s">
        <v>24</v>
      </c>
      <c r="T3296">
        <v>0</v>
      </c>
      <c r="U3296">
        <v>10</v>
      </c>
      <c r="V3296" t="str">
        <f t="shared" si="52"/>
        <v>NÃO</v>
      </c>
    </row>
    <row r="3297" spans="1:22" x14ac:dyDescent="0.25">
      <c r="A3297" t="s">
        <v>15869</v>
      </c>
      <c r="B3297" t="s">
        <v>15870</v>
      </c>
      <c r="C3297" t="s">
        <v>15871</v>
      </c>
      <c r="D3297" t="s">
        <v>873</v>
      </c>
      <c r="E3297" t="s">
        <v>386</v>
      </c>
      <c r="G3297">
        <v>60</v>
      </c>
      <c r="H3297" s="1" t="s">
        <v>24</v>
      </c>
      <c r="I3297" t="s">
        <v>15872</v>
      </c>
      <c r="J3297" t="s">
        <v>15873</v>
      </c>
      <c r="K3297">
        <v>126</v>
      </c>
      <c r="L3297">
        <v>8134</v>
      </c>
      <c r="M3297">
        <v>25</v>
      </c>
      <c r="N3297">
        <v>9.4</v>
      </c>
      <c r="O3297">
        <v>2.4</v>
      </c>
      <c r="P3297">
        <v>38.5</v>
      </c>
      <c r="Q3297">
        <v>26</v>
      </c>
      <c r="R3297">
        <v>23</v>
      </c>
      <c r="S3297" t="s">
        <v>24</v>
      </c>
      <c r="T3297">
        <v>0</v>
      </c>
      <c r="U3297">
        <v>10</v>
      </c>
      <c r="V3297" t="str">
        <f t="shared" si="52"/>
        <v>NÃO</v>
      </c>
    </row>
    <row r="3298" spans="1:22" x14ac:dyDescent="0.25">
      <c r="A3298" t="s">
        <v>15874</v>
      </c>
      <c r="B3298" t="s">
        <v>15875</v>
      </c>
      <c r="C3298" t="s">
        <v>15876</v>
      </c>
      <c r="D3298" t="s">
        <v>873</v>
      </c>
      <c r="E3298" t="s">
        <v>386</v>
      </c>
      <c r="G3298">
        <v>60</v>
      </c>
      <c r="H3298" s="1" t="s">
        <v>24</v>
      </c>
      <c r="I3298" t="s">
        <v>15877</v>
      </c>
      <c r="J3298" t="s">
        <v>15878</v>
      </c>
      <c r="K3298">
        <v>93</v>
      </c>
      <c r="L3298">
        <v>6106</v>
      </c>
      <c r="M3298">
        <v>25</v>
      </c>
      <c r="N3298">
        <v>9.4</v>
      </c>
      <c r="O3298">
        <v>1.6</v>
      </c>
      <c r="P3298">
        <v>38.5</v>
      </c>
      <c r="Q3298">
        <v>26</v>
      </c>
      <c r="R3298">
        <v>23</v>
      </c>
      <c r="S3298" t="s">
        <v>24</v>
      </c>
      <c r="T3298">
        <v>0</v>
      </c>
      <c r="U3298">
        <v>10</v>
      </c>
      <c r="V3298" t="str">
        <f t="shared" si="52"/>
        <v>NÃO</v>
      </c>
    </row>
    <row r="3299" spans="1:22" x14ac:dyDescent="0.25">
      <c r="A3299" t="s">
        <v>15879</v>
      </c>
      <c r="B3299" t="s">
        <v>15880</v>
      </c>
      <c r="C3299" t="s">
        <v>15881</v>
      </c>
      <c r="D3299" t="s">
        <v>873</v>
      </c>
      <c r="E3299" t="s">
        <v>1815</v>
      </c>
      <c r="G3299">
        <v>60</v>
      </c>
      <c r="H3299" s="1" t="s">
        <v>24</v>
      </c>
      <c r="I3299" t="s">
        <v>15882</v>
      </c>
      <c r="J3299" t="s">
        <v>15883</v>
      </c>
      <c r="K3299">
        <v>84</v>
      </c>
      <c r="L3299">
        <v>5405</v>
      </c>
      <c r="M3299">
        <v>25</v>
      </c>
      <c r="N3299">
        <v>9.4</v>
      </c>
      <c r="O3299">
        <v>1.1000000000000001</v>
      </c>
      <c r="P3299">
        <v>38.5</v>
      </c>
      <c r="Q3299">
        <v>25.5</v>
      </c>
      <c r="R3299">
        <v>17</v>
      </c>
      <c r="S3299" t="s">
        <v>24</v>
      </c>
      <c r="T3299">
        <v>0</v>
      </c>
      <c r="U3299">
        <v>12</v>
      </c>
      <c r="V3299" t="str">
        <f t="shared" si="52"/>
        <v>NÃO</v>
      </c>
    </row>
    <row r="3300" spans="1:22" x14ac:dyDescent="0.25">
      <c r="A3300" t="s">
        <v>15884</v>
      </c>
      <c r="B3300" t="s">
        <v>15885</v>
      </c>
      <c r="C3300" t="s">
        <v>15886</v>
      </c>
      <c r="D3300" t="s">
        <v>873</v>
      </c>
      <c r="E3300" t="s">
        <v>29</v>
      </c>
      <c r="F3300" t="s">
        <v>30</v>
      </c>
      <c r="G3300">
        <v>60</v>
      </c>
      <c r="H3300" s="1" t="s">
        <v>24</v>
      </c>
      <c r="I3300" t="s">
        <v>15887</v>
      </c>
      <c r="J3300" t="s">
        <v>15888</v>
      </c>
      <c r="K3300">
        <v>252</v>
      </c>
      <c r="L3300">
        <v>15634</v>
      </c>
      <c r="M3300">
        <v>35</v>
      </c>
      <c r="N3300">
        <v>22.5</v>
      </c>
      <c r="O3300">
        <v>0.5</v>
      </c>
      <c r="P3300">
        <v>38.5</v>
      </c>
      <c r="Q3300">
        <v>26</v>
      </c>
      <c r="R3300">
        <v>30</v>
      </c>
      <c r="S3300" t="s">
        <v>24</v>
      </c>
      <c r="T3300">
        <v>0</v>
      </c>
      <c r="U3300">
        <v>10</v>
      </c>
      <c r="V3300" t="str">
        <f t="shared" si="52"/>
        <v>NÃO</v>
      </c>
    </row>
    <row r="3301" spans="1:22" x14ac:dyDescent="0.25">
      <c r="A3301" t="s">
        <v>15889</v>
      </c>
      <c r="B3301" t="s">
        <v>15890</v>
      </c>
      <c r="C3301" t="s">
        <v>15891</v>
      </c>
      <c r="D3301" t="s">
        <v>873</v>
      </c>
      <c r="E3301" t="s">
        <v>29</v>
      </c>
      <c r="F3301" t="s">
        <v>30</v>
      </c>
      <c r="G3301">
        <v>60</v>
      </c>
      <c r="H3301" s="1" t="s">
        <v>24</v>
      </c>
      <c r="I3301" t="s">
        <v>15892</v>
      </c>
      <c r="J3301" t="s">
        <v>15893</v>
      </c>
      <c r="K3301">
        <v>221</v>
      </c>
      <c r="L3301">
        <v>13738</v>
      </c>
      <c r="M3301">
        <v>27</v>
      </c>
      <c r="N3301">
        <v>20</v>
      </c>
      <c r="O3301">
        <v>0.6</v>
      </c>
      <c r="P3301">
        <v>38.5</v>
      </c>
      <c r="Q3301">
        <v>26</v>
      </c>
      <c r="R3301">
        <v>30</v>
      </c>
      <c r="S3301" t="s">
        <v>24</v>
      </c>
      <c r="T3301">
        <v>0</v>
      </c>
      <c r="U3301">
        <v>10</v>
      </c>
      <c r="V3301" t="str">
        <f t="shared" si="52"/>
        <v>NÃO</v>
      </c>
    </row>
    <row r="3302" spans="1:22" x14ac:dyDescent="0.25">
      <c r="A3302" t="s">
        <v>15894</v>
      </c>
      <c r="B3302" t="s">
        <v>15895</v>
      </c>
      <c r="C3302" t="s">
        <v>15896</v>
      </c>
      <c r="D3302" t="s">
        <v>873</v>
      </c>
      <c r="E3302" t="s">
        <v>746</v>
      </c>
      <c r="G3302">
        <v>100</v>
      </c>
      <c r="H3302" s="1" t="s">
        <v>24</v>
      </c>
      <c r="I3302" t="s">
        <v>15897</v>
      </c>
      <c r="J3302" t="s">
        <v>15898</v>
      </c>
      <c r="K3302">
        <v>87</v>
      </c>
      <c r="L3302">
        <v>9210</v>
      </c>
      <c r="M3302">
        <v>36.799999999999997</v>
      </c>
      <c r="N3302">
        <v>6.2</v>
      </c>
      <c r="O3302">
        <v>1.2</v>
      </c>
      <c r="P3302">
        <v>38.5</v>
      </c>
      <c r="Q3302">
        <v>26</v>
      </c>
      <c r="R3302">
        <v>23</v>
      </c>
      <c r="S3302" t="s">
        <v>24</v>
      </c>
      <c r="T3302">
        <v>0</v>
      </c>
      <c r="U3302">
        <v>12</v>
      </c>
      <c r="V3302" t="str">
        <f t="shared" si="52"/>
        <v>NÃO</v>
      </c>
    </row>
    <row r="3303" spans="1:22" x14ac:dyDescent="0.25">
      <c r="A3303" t="s">
        <v>15899</v>
      </c>
      <c r="B3303" t="s">
        <v>15900</v>
      </c>
      <c r="C3303" t="s">
        <v>1061</v>
      </c>
      <c r="D3303" t="s">
        <v>873</v>
      </c>
      <c r="E3303" t="s">
        <v>746</v>
      </c>
      <c r="G3303">
        <v>100</v>
      </c>
      <c r="H3303" s="1" t="s">
        <v>24</v>
      </c>
      <c r="I3303" t="s">
        <v>15901</v>
      </c>
      <c r="J3303" t="s">
        <v>15902</v>
      </c>
      <c r="K3303">
        <v>90</v>
      </c>
      <c r="L3303">
        <v>9550</v>
      </c>
      <c r="M3303">
        <v>36.799999999999997</v>
      </c>
      <c r="N3303">
        <v>6.2</v>
      </c>
      <c r="O3303">
        <v>1.3</v>
      </c>
      <c r="P3303">
        <v>38.5</v>
      </c>
      <c r="Q3303">
        <v>26</v>
      </c>
      <c r="R3303">
        <v>23</v>
      </c>
      <c r="S3303" t="s">
        <v>24</v>
      </c>
      <c r="T3303">
        <v>0</v>
      </c>
      <c r="U3303">
        <v>12</v>
      </c>
      <c r="V3303" t="str">
        <f t="shared" si="52"/>
        <v>NÃO</v>
      </c>
    </row>
    <row r="3304" spans="1:22" x14ac:dyDescent="0.25">
      <c r="A3304" t="s">
        <v>3721</v>
      </c>
      <c r="B3304" t="s">
        <v>15903</v>
      </c>
      <c r="C3304" t="s">
        <v>1699</v>
      </c>
      <c r="D3304" t="s">
        <v>873</v>
      </c>
      <c r="E3304" t="s">
        <v>402</v>
      </c>
      <c r="G3304">
        <v>36</v>
      </c>
      <c r="H3304" s="1" t="s">
        <v>24</v>
      </c>
      <c r="I3304" t="s">
        <v>15904</v>
      </c>
      <c r="J3304" t="s">
        <v>15905</v>
      </c>
      <c r="K3304">
        <v>245</v>
      </c>
      <c r="L3304">
        <v>9320</v>
      </c>
      <c r="M3304">
        <v>65</v>
      </c>
      <c r="N3304">
        <v>8</v>
      </c>
      <c r="O3304">
        <v>2.2000000000000002</v>
      </c>
      <c r="P3304">
        <v>81</v>
      </c>
      <c r="Q3304">
        <v>18.5</v>
      </c>
      <c r="R3304">
        <v>12.2</v>
      </c>
      <c r="S3304" t="s">
        <v>24</v>
      </c>
      <c r="T3304">
        <v>0</v>
      </c>
      <c r="U3304">
        <v>10</v>
      </c>
      <c r="V3304" t="str">
        <f t="shared" si="52"/>
        <v>NÃO</v>
      </c>
    </row>
    <row r="3305" spans="1:22" x14ac:dyDescent="0.25">
      <c r="A3305" t="s">
        <v>15906</v>
      </c>
      <c r="B3305" t="s">
        <v>15907</v>
      </c>
      <c r="C3305" t="s">
        <v>1709</v>
      </c>
      <c r="D3305" t="s">
        <v>873</v>
      </c>
      <c r="E3305" t="s">
        <v>402</v>
      </c>
      <c r="G3305">
        <v>36</v>
      </c>
      <c r="H3305" s="1" t="s">
        <v>24</v>
      </c>
      <c r="I3305" t="s">
        <v>15908</v>
      </c>
      <c r="J3305" t="s">
        <v>15909</v>
      </c>
      <c r="K3305">
        <v>265</v>
      </c>
      <c r="L3305">
        <v>10040</v>
      </c>
      <c r="M3305">
        <v>75</v>
      </c>
      <c r="N3305">
        <v>8</v>
      </c>
      <c r="O3305">
        <v>2.2000000000000002</v>
      </c>
      <c r="P3305">
        <v>81</v>
      </c>
      <c r="Q3305">
        <v>18.5</v>
      </c>
      <c r="R3305">
        <v>12.2</v>
      </c>
      <c r="S3305" t="s">
        <v>24</v>
      </c>
      <c r="T3305">
        <v>0</v>
      </c>
      <c r="U3305">
        <v>10</v>
      </c>
      <c r="V3305" t="str">
        <f t="shared" si="52"/>
        <v>NÃO</v>
      </c>
    </row>
    <row r="3306" spans="1:22" x14ac:dyDescent="0.25">
      <c r="A3306" t="s">
        <v>15910</v>
      </c>
      <c r="B3306" t="s">
        <v>15911</v>
      </c>
      <c r="C3306" t="s">
        <v>12151</v>
      </c>
      <c r="D3306" t="s">
        <v>51</v>
      </c>
      <c r="E3306" t="s">
        <v>29</v>
      </c>
      <c r="F3306" t="s">
        <v>30</v>
      </c>
      <c r="G3306">
        <v>12</v>
      </c>
      <c r="H3306" s="1" t="s">
        <v>24</v>
      </c>
      <c r="I3306" t="s">
        <v>15912</v>
      </c>
      <c r="J3306" t="s">
        <v>15913</v>
      </c>
      <c r="K3306">
        <v>160</v>
      </c>
      <c r="L3306">
        <v>1953</v>
      </c>
      <c r="M3306">
        <v>33</v>
      </c>
      <c r="N3306">
        <v>28</v>
      </c>
      <c r="O3306">
        <v>13.4</v>
      </c>
      <c r="P3306">
        <v>32</v>
      </c>
      <c r="Q3306">
        <v>28</v>
      </c>
      <c r="R3306">
        <v>51.5</v>
      </c>
      <c r="S3306" t="s">
        <v>24</v>
      </c>
      <c r="T3306">
        <v>0</v>
      </c>
      <c r="U3306">
        <v>10</v>
      </c>
      <c r="V3306" t="str">
        <f t="shared" si="52"/>
        <v>NÃO</v>
      </c>
    </row>
    <row r="3307" spans="1:22" x14ac:dyDescent="0.25">
      <c r="A3307" t="s">
        <v>15914</v>
      </c>
      <c r="B3307" t="s">
        <v>15915</v>
      </c>
      <c r="C3307" t="s">
        <v>15916</v>
      </c>
      <c r="D3307" t="s">
        <v>51</v>
      </c>
      <c r="E3307" t="s">
        <v>29</v>
      </c>
      <c r="F3307" t="s">
        <v>30</v>
      </c>
      <c r="G3307">
        <v>12</v>
      </c>
      <c r="H3307" s="1" t="s">
        <v>24</v>
      </c>
      <c r="I3307" t="s">
        <v>15917</v>
      </c>
      <c r="J3307" t="s">
        <v>15918</v>
      </c>
      <c r="K3307">
        <v>232</v>
      </c>
      <c r="L3307">
        <v>2812</v>
      </c>
      <c r="M3307">
        <v>36.5</v>
      </c>
      <c r="N3307">
        <v>47</v>
      </c>
      <c r="O3307">
        <v>9.5</v>
      </c>
      <c r="P3307">
        <v>47.5</v>
      </c>
      <c r="Q3307">
        <v>37</v>
      </c>
      <c r="R3307">
        <v>23</v>
      </c>
      <c r="S3307" t="s">
        <v>24</v>
      </c>
      <c r="T3307">
        <v>0</v>
      </c>
      <c r="U3307">
        <v>10</v>
      </c>
      <c r="V3307" t="str">
        <f t="shared" si="52"/>
        <v>NÃO</v>
      </c>
    </row>
    <row r="3308" spans="1:22" x14ac:dyDescent="0.25">
      <c r="A3308" t="s">
        <v>15919</v>
      </c>
      <c r="B3308" t="s">
        <v>15920</v>
      </c>
      <c r="C3308" t="s">
        <v>15921</v>
      </c>
      <c r="D3308" t="s">
        <v>51</v>
      </c>
      <c r="E3308" t="s">
        <v>62</v>
      </c>
      <c r="G3308">
        <v>12</v>
      </c>
      <c r="H3308" s="1" t="s">
        <v>24</v>
      </c>
      <c r="I3308" t="s">
        <v>15922</v>
      </c>
      <c r="J3308" t="s">
        <v>15923</v>
      </c>
      <c r="K3308">
        <v>270</v>
      </c>
      <c r="L3308">
        <v>3267</v>
      </c>
      <c r="M3308">
        <v>22.5</v>
      </c>
      <c r="N3308">
        <v>22.5</v>
      </c>
      <c r="O3308">
        <v>31</v>
      </c>
      <c r="P3308">
        <v>23</v>
      </c>
      <c r="Q3308">
        <v>43</v>
      </c>
      <c r="R3308">
        <v>47</v>
      </c>
      <c r="S3308" t="s">
        <v>24</v>
      </c>
      <c r="T3308">
        <v>0</v>
      </c>
      <c r="U3308">
        <v>10</v>
      </c>
      <c r="V3308" t="str">
        <f t="shared" si="52"/>
        <v>NÃO</v>
      </c>
    </row>
    <row r="3309" spans="1:22" x14ac:dyDescent="0.25">
      <c r="A3309" t="s">
        <v>15924</v>
      </c>
      <c r="B3309" t="s">
        <v>15925</v>
      </c>
      <c r="C3309" t="s">
        <v>1209</v>
      </c>
      <c r="D3309" t="s">
        <v>192</v>
      </c>
      <c r="E3309" t="s">
        <v>2162</v>
      </c>
      <c r="G3309">
        <v>20</v>
      </c>
      <c r="H3309" s="1" t="s">
        <v>24</v>
      </c>
      <c r="I3309" t="s">
        <v>15926</v>
      </c>
      <c r="J3309" t="s">
        <v>15927</v>
      </c>
      <c r="K3309">
        <v>106</v>
      </c>
      <c r="L3309">
        <v>2351</v>
      </c>
      <c r="M3309">
        <v>35</v>
      </c>
      <c r="N3309">
        <v>35</v>
      </c>
      <c r="O3309">
        <v>12</v>
      </c>
      <c r="P3309">
        <v>41.5</v>
      </c>
      <c r="Q3309">
        <v>29.5</v>
      </c>
      <c r="R3309">
        <v>112.2</v>
      </c>
      <c r="S3309" t="s">
        <v>24</v>
      </c>
      <c r="T3309">
        <v>0</v>
      </c>
      <c r="U3309">
        <v>10</v>
      </c>
      <c r="V3309" t="str">
        <f t="shared" si="52"/>
        <v>NÃO</v>
      </c>
    </row>
    <row r="3310" spans="1:22" x14ac:dyDescent="0.25">
      <c r="A3310" t="s">
        <v>15928</v>
      </c>
      <c r="B3310" t="s">
        <v>15929</v>
      </c>
      <c r="C3310" t="s">
        <v>2584</v>
      </c>
      <c r="D3310" t="s">
        <v>192</v>
      </c>
      <c r="E3310" t="s">
        <v>2162</v>
      </c>
      <c r="G3310">
        <v>20</v>
      </c>
      <c r="H3310" s="1" t="s">
        <v>24</v>
      </c>
      <c r="I3310" t="s">
        <v>15930</v>
      </c>
      <c r="J3310" t="s">
        <v>15931</v>
      </c>
      <c r="K3310">
        <v>216</v>
      </c>
      <c r="L3310">
        <v>216</v>
      </c>
      <c r="M3310">
        <v>40</v>
      </c>
      <c r="N3310">
        <v>2</v>
      </c>
      <c r="O3310">
        <v>20</v>
      </c>
      <c r="P3310">
        <v>36</v>
      </c>
      <c r="Q3310">
        <v>29.5</v>
      </c>
      <c r="R3310">
        <v>11.7</v>
      </c>
      <c r="S3310" t="s">
        <v>24</v>
      </c>
      <c r="T3310">
        <v>0</v>
      </c>
      <c r="U3310">
        <v>10</v>
      </c>
      <c r="V3310" t="str">
        <f t="shared" si="52"/>
        <v>NÃO</v>
      </c>
    </row>
    <row r="3311" spans="1:22" x14ac:dyDescent="0.25">
      <c r="A3311" t="s">
        <v>15932</v>
      </c>
      <c r="B3311" t="s">
        <v>15933</v>
      </c>
      <c r="C3311" t="s">
        <v>15934</v>
      </c>
      <c r="D3311" t="s">
        <v>192</v>
      </c>
      <c r="E3311" t="s">
        <v>2162</v>
      </c>
      <c r="G3311">
        <v>20</v>
      </c>
      <c r="H3311" s="1" t="s">
        <v>24</v>
      </c>
      <c r="I3311" t="s">
        <v>15935</v>
      </c>
      <c r="J3311" t="s">
        <v>15936</v>
      </c>
      <c r="K3311">
        <v>316</v>
      </c>
      <c r="L3311">
        <v>6671</v>
      </c>
      <c r="M3311">
        <v>35.5</v>
      </c>
      <c r="N3311">
        <v>6</v>
      </c>
      <c r="O3311">
        <v>40</v>
      </c>
      <c r="P3311">
        <v>38.5</v>
      </c>
      <c r="Q3311">
        <v>34.5</v>
      </c>
      <c r="R3311">
        <v>16.5</v>
      </c>
      <c r="S3311" t="s">
        <v>24</v>
      </c>
      <c r="T3311">
        <v>0</v>
      </c>
      <c r="U3311">
        <v>10</v>
      </c>
      <c r="V3311" t="str">
        <f t="shared" si="52"/>
        <v>NÃO</v>
      </c>
    </row>
    <row r="3312" spans="1:22" x14ac:dyDescent="0.25">
      <c r="A3312" t="s">
        <v>15937</v>
      </c>
      <c r="B3312" t="s">
        <v>15938</v>
      </c>
      <c r="C3312" t="s">
        <v>15939</v>
      </c>
      <c r="D3312" t="s">
        <v>192</v>
      </c>
      <c r="E3312" t="s">
        <v>130</v>
      </c>
      <c r="G3312">
        <v>20</v>
      </c>
      <c r="H3312" s="1" t="s">
        <v>24</v>
      </c>
      <c r="I3312" t="s">
        <v>15940</v>
      </c>
      <c r="J3312" t="s">
        <v>15941</v>
      </c>
      <c r="K3312">
        <v>200</v>
      </c>
      <c r="L3312">
        <v>4151</v>
      </c>
      <c r="M3312">
        <v>34</v>
      </c>
      <c r="N3312">
        <v>20</v>
      </c>
      <c r="O3312">
        <v>8</v>
      </c>
      <c r="P3312">
        <v>41.5</v>
      </c>
      <c r="Q3312">
        <v>29.5</v>
      </c>
      <c r="R3312">
        <v>11.2</v>
      </c>
      <c r="S3312" t="s">
        <v>24</v>
      </c>
      <c r="T3312">
        <v>0</v>
      </c>
      <c r="U3312">
        <v>5</v>
      </c>
      <c r="V3312" t="str">
        <f t="shared" si="52"/>
        <v>NÃO</v>
      </c>
    </row>
    <row r="3313" spans="1:22" x14ac:dyDescent="0.25">
      <c r="A3313" t="s">
        <v>15942</v>
      </c>
      <c r="B3313" t="s">
        <v>15943</v>
      </c>
      <c r="C3313" t="s">
        <v>15944</v>
      </c>
      <c r="D3313" t="s">
        <v>92</v>
      </c>
      <c r="E3313" t="s">
        <v>402</v>
      </c>
      <c r="G3313">
        <v>12</v>
      </c>
      <c r="H3313" s="1" t="s">
        <v>47</v>
      </c>
      <c r="I3313" t="s">
        <v>15945</v>
      </c>
      <c r="J3313" t="s">
        <v>15946</v>
      </c>
      <c r="K3313">
        <v>390</v>
      </c>
      <c r="L3313">
        <v>4720</v>
      </c>
      <c r="M3313">
        <v>38</v>
      </c>
      <c r="N3313">
        <v>18</v>
      </c>
      <c r="O3313">
        <v>7</v>
      </c>
      <c r="S3313" t="s">
        <v>24</v>
      </c>
      <c r="T3313">
        <v>0</v>
      </c>
      <c r="U3313">
        <v>10</v>
      </c>
      <c r="V3313" t="str">
        <f t="shared" si="52"/>
        <v>SIM</v>
      </c>
    </row>
    <row r="3314" spans="1:22" x14ac:dyDescent="0.25">
      <c r="A3314" t="s">
        <v>15947</v>
      </c>
      <c r="B3314" t="s">
        <v>15948</v>
      </c>
      <c r="C3314" t="s">
        <v>15949</v>
      </c>
      <c r="D3314" t="s">
        <v>92</v>
      </c>
      <c r="E3314" t="s">
        <v>402</v>
      </c>
      <c r="G3314">
        <v>12</v>
      </c>
      <c r="H3314" s="1" t="s">
        <v>47</v>
      </c>
      <c r="I3314" t="s">
        <v>15950</v>
      </c>
      <c r="J3314" t="s">
        <v>15951</v>
      </c>
      <c r="K3314">
        <v>580</v>
      </c>
      <c r="L3314">
        <v>6980</v>
      </c>
      <c r="M3314">
        <v>46</v>
      </c>
      <c r="N3314">
        <v>3</v>
      </c>
      <c r="O3314">
        <v>3</v>
      </c>
      <c r="S3314" t="s">
        <v>24</v>
      </c>
      <c r="T3314">
        <v>0</v>
      </c>
      <c r="U3314">
        <v>10</v>
      </c>
      <c r="V3314" t="str">
        <f t="shared" si="52"/>
        <v>SIM</v>
      </c>
    </row>
    <row r="3315" spans="1:22" x14ac:dyDescent="0.25">
      <c r="A3315" t="s">
        <v>15952</v>
      </c>
      <c r="B3315" t="s">
        <v>15953</v>
      </c>
      <c r="C3315" t="s">
        <v>15954</v>
      </c>
      <c r="D3315" t="s">
        <v>22</v>
      </c>
      <c r="E3315" t="s">
        <v>29</v>
      </c>
      <c r="F3315" t="s">
        <v>30</v>
      </c>
      <c r="G3315">
        <v>18</v>
      </c>
      <c r="H3315" s="1" t="s">
        <v>24</v>
      </c>
      <c r="I3315" t="s">
        <v>15955</v>
      </c>
      <c r="J3315" t="s">
        <v>15956</v>
      </c>
      <c r="K3315">
        <v>69</v>
      </c>
      <c r="L3315">
        <v>240</v>
      </c>
      <c r="M3315">
        <v>14.5</v>
      </c>
      <c r="N3315">
        <v>5.5</v>
      </c>
      <c r="O3315">
        <v>23.5</v>
      </c>
      <c r="P3315">
        <v>39</v>
      </c>
      <c r="Q3315">
        <v>27</v>
      </c>
      <c r="R3315">
        <v>130.41</v>
      </c>
      <c r="S3315" t="s">
        <v>24</v>
      </c>
      <c r="T3315">
        <v>0</v>
      </c>
      <c r="U3315">
        <v>10</v>
      </c>
      <c r="V3315" t="str">
        <f t="shared" si="52"/>
        <v>NÃO</v>
      </c>
    </row>
    <row r="3316" spans="1:22" x14ac:dyDescent="0.25">
      <c r="A3316" t="s">
        <v>15957</v>
      </c>
      <c r="B3316" t="s">
        <v>15958</v>
      </c>
      <c r="C3316" t="s">
        <v>8145</v>
      </c>
      <c r="D3316" t="s">
        <v>192</v>
      </c>
      <c r="E3316" t="s">
        <v>402</v>
      </c>
      <c r="G3316">
        <v>6</v>
      </c>
      <c r="H3316" s="1" t="s">
        <v>24</v>
      </c>
      <c r="I3316" t="s">
        <v>15959</v>
      </c>
      <c r="J3316" t="s">
        <v>15960</v>
      </c>
      <c r="K3316">
        <v>891</v>
      </c>
      <c r="L3316">
        <v>5341</v>
      </c>
      <c r="M3316">
        <v>40</v>
      </c>
      <c r="N3316">
        <v>32</v>
      </c>
      <c r="O3316">
        <v>26</v>
      </c>
      <c r="P3316">
        <v>68</v>
      </c>
      <c r="Q3316">
        <v>68</v>
      </c>
      <c r="R3316">
        <v>48</v>
      </c>
      <c r="S3316" t="s">
        <v>24</v>
      </c>
      <c r="T3316">
        <v>0</v>
      </c>
      <c r="U3316">
        <v>10</v>
      </c>
      <c r="V3316" t="str">
        <f t="shared" si="52"/>
        <v>NÃO</v>
      </c>
    </row>
    <row r="3317" spans="1:22" x14ac:dyDescent="0.25">
      <c r="A3317" t="s">
        <v>15961</v>
      </c>
      <c r="B3317" t="s">
        <v>15962</v>
      </c>
      <c r="C3317" t="s">
        <v>351</v>
      </c>
      <c r="D3317" t="s">
        <v>192</v>
      </c>
      <c r="E3317" t="s">
        <v>402</v>
      </c>
      <c r="F3317" t="s">
        <v>17829</v>
      </c>
      <c r="G3317">
        <v>6</v>
      </c>
      <c r="H3317" s="1" t="s">
        <v>24</v>
      </c>
      <c r="I3317" t="s">
        <v>15963</v>
      </c>
      <c r="J3317" t="s">
        <v>15964</v>
      </c>
      <c r="K3317">
        <v>816</v>
      </c>
      <c r="L3317">
        <v>4891</v>
      </c>
      <c r="M3317">
        <v>43</v>
      </c>
      <c r="N3317">
        <v>36</v>
      </c>
      <c r="O3317">
        <v>18</v>
      </c>
      <c r="P3317">
        <v>47.5</v>
      </c>
      <c r="Q3317">
        <v>40.5</v>
      </c>
      <c r="R3317">
        <v>47.5</v>
      </c>
      <c r="S3317" t="s">
        <v>24</v>
      </c>
      <c r="T3317">
        <v>0</v>
      </c>
      <c r="U3317">
        <v>10</v>
      </c>
      <c r="V3317" t="str">
        <f t="shared" si="52"/>
        <v>NÃO</v>
      </c>
    </row>
    <row r="3318" spans="1:22" x14ac:dyDescent="0.25">
      <c r="A3318" t="s">
        <v>4819</v>
      </c>
      <c r="B3318" t="s">
        <v>15965</v>
      </c>
      <c r="C3318" t="s">
        <v>15966</v>
      </c>
      <c r="D3318" t="s">
        <v>74</v>
      </c>
      <c r="E3318" t="s">
        <v>62</v>
      </c>
      <c r="G3318">
        <v>12</v>
      </c>
      <c r="H3318" s="1" t="s">
        <v>24</v>
      </c>
      <c r="I3318" t="s">
        <v>15967</v>
      </c>
      <c r="J3318" t="s">
        <v>15968</v>
      </c>
      <c r="K3318">
        <v>76</v>
      </c>
      <c r="L3318">
        <v>907</v>
      </c>
      <c r="M3318">
        <v>25.5</v>
      </c>
      <c r="N3318">
        <v>14.4</v>
      </c>
      <c r="O3318">
        <v>3.8</v>
      </c>
      <c r="P3318">
        <v>28</v>
      </c>
      <c r="Q3318">
        <v>27</v>
      </c>
      <c r="R3318">
        <v>18</v>
      </c>
      <c r="S3318" t="s">
        <v>24</v>
      </c>
      <c r="T3318">
        <v>0</v>
      </c>
      <c r="U3318">
        <v>10</v>
      </c>
      <c r="V3318" t="str">
        <f t="shared" si="52"/>
        <v>NÃO</v>
      </c>
    </row>
    <row r="3319" spans="1:22" x14ac:dyDescent="0.25">
      <c r="A3319" t="s">
        <v>15969</v>
      </c>
      <c r="B3319" t="s">
        <v>15970</v>
      </c>
      <c r="C3319" t="s">
        <v>15971</v>
      </c>
      <c r="D3319" t="s">
        <v>192</v>
      </c>
      <c r="E3319" t="s">
        <v>1559</v>
      </c>
      <c r="G3319">
        <v>6</v>
      </c>
      <c r="H3319" s="1" t="s">
        <v>24</v>
      </c>
      <c r="I3319" t="s">
        <v>15972</v>
      </c>
      <c r="J3319" t="s">
        <v>15973</v>
      </c>
      <c r="K3319">
        <v>461</v>
      </c>
      <c r="L3319">
        <v>2761</v>
      </c>
      <c r="M3319">
        <v>26</v>
      </c>
      <c r="N3319">
        <v>20</v>
      </c>
      <c r="O3319">
        <v>52</v>
      </c>
      <c r="P3319">
        <v>65.5</v>
      </c>
      <c r="Q3319">
        <v>26.5</v>
      </c>
      <c r="R3319">
        <v>43.5</v>
      </c>
      <c r="S3319" t="s">
        <v>24</v>
      </c>
      <c r="T3319">
        <v>0</v>
      </c>
      <c r="U3319">
        <v>5</v>
      </c>
      <c r="V3319" t="str">
        <f t="shared" si="52"/>
        <v>NÃO</v>
      </c>
    </row>
    <row r="3320" spans="1:22" x14ac:dyDescent="0.25">
      <c r="A3320" t="s">
        <v>15974</v>
      </c>
      <c r="B3320" t="s">
        <v>15975</v>
      </c>
      <c r="C3320" t="s">
        <v>15976</v>
      </c>
      <c r="D3320" t="s">
        <v>192</v>
      </c>
      <c r="E3320" t="s">
        <v>1559</v>
      </c>
      <c r="G3320">
        <v>6</v>
      </c>
      <c r="H3320" s="1" t="s">
        <v>24</v>
      </c>
      <c r="I3320" t="s">
        <v>15977</v>
      </c>
      <c r="J3320" t="s">
        <v>15978</v>
      </c>
      <c r="K3320">
        <v>536</v>
      </c>
      <c r="L3320">
        <v>3211</v>
      </c>
      <c r="M3320">
        <v>27</v>
      </c>
      <c r="N3320">
        <v>19</v>
      </c>
      <c r="O3320">
        <v>28</v>
      </c>
      <c r="P3320">
        <v>41</v>
      </c>
      <c r="Q3320">
        <v>32.5</v>
      </c>
      <c r="R3320">
        <v>40</v>
      </c>
      <c r="S3320" t="s">
        <v>24</v>
      </c>
      <c r="T3320">
        <v>0</v>
      </c>
      <c r="U3320">
        <v>5</v>
      </c>
      <c r="V3320" t="str">
        <f t="shared" si="52"/>
        <v>NÃO</v>
      </c>
    </row>
    <row r="3321" spans="1:22" x14ac:dyDescent="0.25">
      <c r="A3321" t="s">
        <v>15979</v>
      </c>
      <c r="B3321" t="s">
        <v>17830</v>
      </c>
      <c r="C3321" t="s">
        <v>15980</v>
      </c>
      <c r="D3321" t="s">
        <v>873</v>
      </c>
      <c r="E3321" t="s">
        <v>386</v>
      </c>
      <c r="G3321">
        <v>50</v>
      </c>
      <c r="H3321" s="1" t="s">
        <v>24</v>
      </c>
      <c r="I3321" t="s">
        <v>15981</v>
      </c>
      <c r="J3321" t="s">
        <v>15982</v>
      </c>
      <c r="K3321">
        <v>258</v>
      </c>
      <c r="L3321">
        <v>13260</v>
      </c>
      <c r="M3321">
        <v>19</v>
      </c>
      <c r="N3321">
        <v>4.7</v>
      </c>
      <c r="O3321">
        <v>2.6</v>
      </c>
      <c r="P3321">
        <v>49</v>
      </c>
      <c r="Q3321">
        <v>21.8</v>
      </c>
      <c r="R3321">
        <v>16</v>
      </c>
      <c r="S3321" t="s">
        <v>24</v>
      </c>
      <c r="T3321">
        <v>0</v>
      </c>
      <c r="U3321">
        <v>10</v>
      </c>
      <c r="V3321" t="str">
        <f t="shared" si="52"/>
        <v>NÃO</v>
      </c>
    </row>
    <row r="3322" spans="1:22" x14ac:dyDescent="0.25">
      <c r="A3322" t="s">
        <v>15983</v>
      </c>
      <c r="B3322" t="s">
        <v>17831</v>
      </c>
      <c r="C3322" t="s">
        <v>15984</v>
      </c>
      <c r="D3322" t="s">
        <v>873</v>
      </c>
      <c r="E3322" t="s">
        <v>386</v>
      </c>
      <c r="G3322">
        <v>50</v>
      </c>
      <c r="H3322" s="1" t="s">
        <v>24</v>
      </c>
      <c r="I3322" t="s">
        <v>15985</v>
      </c>
      <c r="J3322" t="s">
        <v>15986</v>
      </c>
      <c r="K3322">
        <v>267</v>
      </c>
      <c r="L3322">
        <v>13645</v>
      </c>
      <c r="M3322">
        <v>19</v>
      </c>
      <c r="N3322">
        <v>3.7</v>
      </c>
      <c r="O3322">
        <v>2.6</v>
      </c>
      <c r="P3322">
        <v>37.799999999999997</v>
      </c>
      <c r="Q3322">
        <v>21.5</v>
      </c>
      <c r="R3322">
        <v>16</v>
      </c>
      <c r="S3322" t="s">
        <v>24</v>
      </c>
      <c r="T3322">
        <v>0</v>
      </c>
      <c r="U3322">
        <v>10</v>
      </c>
      <c r="V3322" t="str">
        <f t="shared" si="52"/>
        <v>NÃO</v>
      </c>
    </row>
    <row r="3323" spans="1:22" x14ac:dyDescent="0.25">
      <c r="A3323" t="s">
        <v>15987</v>
      </c>
      <c r="B3323" t="s">
        <v>15988</v>
      </c>
      <c r="C3323" t="s">
        <v>15989</v>
      </c>
      <c r="D3323" t="s">
        <v>873</v>
      </c>
      <c r="E3323" t="s">
        <v>386</v>
      </c>
      <c r="G3323">
        <v>60</v>
      </c>
      <c r="H3323" s="1" t="s">
        <v>24</v>
      </c>
      <c r="I3323" t="s">
        <v>15990</v>
      </c>
      <c r="J3323" t="s">
        <v>15991</v>
      </c>
      <c r="K3323">
        <v>58</v>
      </c>
      <c r="L3323">
        <v>3845</v>
      </c>
      <c r="M3323">
        <v>24.8</v>
      </c>
      <c r="N3323">
        <v>9.4</v>
      </c>
      <c r="O3323">
        <v>1.6</v>
      </c>
      <c r="P3323">
        <v>38.5</v>
      </c>
      <c r="Q3323">
        <v>25.5</v>
      </c>
      <c r="R3323">
        <v>17</v>
      </c>
      <c r="S3323" t="s">
        <v>24</v>
      </c>
      <c r="T3323">
        <v>0</v>
      </c>
      <c r="U3323">
        <v>10</v>
      </c>
      <c r="V3323" t="str">
        <f t="shared" si="52"/>
        <v>NÃO</v>
      </c>
    </row>
    <row r="3324" spans="1:22" x14ac:dyDescent="0.25">
      <c r="A3324" t="s">
        <v>15992</v>
      </c>
      <c r="B3324" t="s">
        <v>15993</v>
      </c>
      <c r="C3324" t="s">
        <v>15994</v>
      </c>
      <c r="D3324" t="s">
        <v>92</v>
      </c>
      <c r="E3324" t="s">
        <v>874</v>
      </c>
      <c r="G3324">
        <v>2</v>
      </c>
      <c r="H3324" s="1" t="s">
        <v>47</v>
      </c>
      <c r="I3324" t="s">
        <v>15995</v>
      </c>
      <c r="J3324" t="s">
        <v>15996</v>
      </c>
      <c r="K3324">
        <v>1420</v>
      </c>
      <c r="L3324">
        <v>2840</v>
      </c>
      <c r="M3324">
        <v>25</v>
      </c>
      <c r="N3324">
        <v>25</v>
      </c>
      <c r="O3324">
        <v>36.5</v>
      </c>
      <c r="S3324" t="s">
        <v>24</v>
      </c>
      <c r="T3324">
        <v>0</v>
      </c>
      <c r="U3324">
        <v>10</v>
      </c>
      <c r="V3324" t="str">
        <f t="shared" si="52"/>
        <v>SIM</v>
      </c>
    </row>
    <row r="3325" spans="1:22" x14ac:dyDescent="0.25">
      <c r="A3325" t="s">
        <v>15997</v>
      </c>
      <c r="B3325" t="s">
        <v>15998</v>
      </c>
      <c r="C3325" t="s">
        <v>2334</v>
      </c>
      <c r="D3325" t="s">
        <v>873</v>
      </c>
      <c r="E3325" t="s">
        <v>386</v>
      </c>
      <c r="G3325">
        <v>50</v>
      </c>
      <c r="H3325" s="1" t="s">
        <v>24</v>
      </c>
      <c r="I3325" t="s">
        <v>15999</v>
      </c>
      <c r="J3325" t="s">
        <v>16000</v>
      </c>
      <c r="K3325">
        <v>36</v>
      </c>
      <c r="L3325">
        <v>1970</v>
      </c>
      <c r="M3325">
        <v>31.8</v>
      </c>
      <c r="N3325">
        <v>6</v>
      </c>
      <c r="O3325">
        <v>1.9</v>
      </c>
      <c r="P3325">
        <v>37</v>
      </c>
      <c r="Q3325">
        <v>15.3</v>
      </c>
      <c r="R3325">
        <v>10.5</v>
      </c>
      <c r="S3325" t="s">
        <v>24</v>
      </c>
      <c r="T3325">
        <v>0</v>
      </c>
      <c r="U3325">
        <v>10</v>
      </c>
      <c r="V3325" t="str">
        <f t="shared" si="52"/>
        <v>NÃO</v>
      </c>
    </row>
    <row r="3326" spans="1:22" x14ac:dyDescent="0.25">
      <c r="A3326" t="s">
        <v>16001</v>
      </c>
      <c r="B3326" t="s">
        <v>16002</v>
      </c>
      <c r="C3326" t="s">
        <v>16003</v>
      </c>
      <c r="D3326" t="s">
        <v>44</v>
      </c>
      <c r="E3326" t="s">
        <v>104</v>
      </c>
      <c r="F3326" t="s">
        <v>105</v>
      </c>
      <c r="G3326">
        <v>6</v>
      </c>
      <c r="H3326" s="1" t="s">
        <v>47</v>
      </c>
      <c r="I3326" t="s">
        <v>16004</v>
      </c>
      <c r="J3326" t="s">
        <v>16005</v>
      </c>
      <c r="K3326">
        <v>1040</v>
      </c>
      <c r="L3326">
        <v>6631</v>
      </c>
      <c r="M3326">
        <v>24.8</v>
      </c>
      <c r="N3326">
        <v>22.16</v>
      </c>
      <c r="O3326">
        <v>5.2</v>
      </c>
      <c r="P3326">
        <v>27.2</v>
      </c>
      <c r="Q3326">
        <v>22.9</v>
      </c>
      <c r="R3326">
        <v>26</v>
      </c>
      <c r="S3326" t="s">
        <v>24</v>
      </c>
      <c r="T3326">
        <v>0</v>
      </c>
      <c r="U3326">
        <v>10</v>
      </c>
      <c r="V3326" t="str">
        <f t="shared" si="52"/>
        <v>SIM</v>
      </c>
    </row>
    <row r="3327" spans="1:22" x14ac:dyDescent="0.25">
      <c r="A3327" t="s">
        <v>16006</v>
      </c>
      <c r="B3327" t="s">
        <v>16007</v>
      </c>
      <c r="C3327" t="s">
        <v>16008</v>
      </c>
      <c r="D3327" t="s">
        <v>44</v>
      </c>
      <c r="E3327" t="s">
        <v>104</v>
      </c>
      <c r="F3327" t="s">
        <v>105</v>
      </c>
      <c r="G3327">
        <v>12</v>
      </c>
      <c r="H3327" s="1" t="s">
        <v>47</v>
      </c>
      <c r="I3327" t="s">
        <v>16009</v>
      </c>
      <c r="J3327" t="s">
        <v>16010</v>
      </c>
      <c r="K3327">
        <v>650</v>
      </c>
      <c r="L3327">
        <v>8371</v>
      </c>
      <c r="M3327">
        <v>25.72</v>
      </c>
      <c r="N3327">
        <v>22.86</v>
      </c>
      <c r="O3327">
        <v>4.72</v>
      </c>
      <c r="P3327">
        <v>26.1</v>
      </c>
      <c r="Q3327">
        <v>24.2</v>
      </c>
      <c r="R3327">
        <v>25.2</v>
      </c>
      <c r="S3327" t="s">
        <v>24</v>
      </c>
      <c r="T3327">
        <v>0</v>
      </c>
      <c r="U3327">
        <v>10</v>
      </c>
      <c r="V3327" t="str">
        <f t="shared" si="52"/>
        <v>SIM</v>
      </c>
    </row>
    <row r="3328" spans="1:22" x14ac:dyDescent="0.25">
      <c r="A3328" t="s">
        <v>16011</v>
      </c>
      <c r="B3328" t="s">
        <v>16012</v>
      </c>
      <c r="C3328" t="s">
        <v>16013</v>
      </c>
      <c r="D3328" t="s">
        <v>44</v>
      </c>
      <c r="E3328" t="s">
        <v>104</v>
      </c>
      <c r="F3328" t="s">
        <v>105</v>
      </c>
      <c r="G3328">
        <v>6</v>
      </c>
      <c r="H3328" s="1" t="s">
        <v>47</v>
      </c>
      <c r="I3328" t="s">
        <v>16014</v>
      </c>
      <c r="J3328" t="s">
        <v>16015</v>
      </c>
      <c r="K3328">
        <v>1035</v>
      </c>
      <c r="L3328">
        <v>6693</v>
      </c>
      <c r="M3328">
        <v>30.2</v>
      </c>
      <c r="N3328">
        <v>21.2</v>
      </c>
      <c r="O3328">
        <v>6.3</v>
      </c>
      <c r="P3328">
        <v>31</v>
      </c>
      <c r="Q3328">
        <v>22.9</v>
      </c>
      <c r="R3328">
        <v>22.5</v>
      </c>
      <c r="S3328" t="s">
        <v>24</v>
      </c>
      <c r="T3328">
        <v>0</v>
      </c>
      <c r="U3328">
        <v>10</v>
      </c>
      <c r="V3328" t="str">
        <f t="shared" si="52"/>
        <v>SIM</v>
      </c>
    </row>
    <row r="3329" spans="1:22" x14ac:dyDescent="0.25">
      <c r="A3329" t="s">
        <v>16016</v>
      </c>
      <c r="B3329" t="s">
        <v>16017</v>
      </c>
      <c r="C3329" t="s">
        <v>16018</v>
      </c>
      <c r="D3329" t="s">
        <v>44</v>
      </c>
      <c r="E3329" t="s">
        <v>104</v>
      </c>
      <c r="F3329" t="s">
        <v>105</v>
      </c>
      <c r="G3329">
        <v>12</v>
      </c>
      <c r="H3329" s="1" t="s">
        <v>47</v>
      </c>
      <c r="I3329" t="s">
        <v>16019</v>
      </c>
      <c r="J3329" t="s">
        <v>16020</v>
      </c>
      <c r="K3329">
        <v>660</v>
      </c>
      <c r="L3329">
        <v>8480</v>
      </c>
      <c r="M3329">
        <v>21.59</v>
      </c>
      <c r="N3329">
        <v>21.59</v>
      </c>
      <c r="O3329">
        <v>8.8000000000000007</v>
      </c>
      <c r="P3329">
        <v>34.4</v>
      </c>
      <c r="Q3329">
        <v>22.9</v>
      </c>
      <c r="R3329">
        <v>22.8</v>
      </c>
      <c r="S3329" t="s">
        <v>24</v>
      </c>
      <c r="T3329">
        <v>0</v>
      </c>
      <c r="U3329">
        <v>10</v>
      </c>
      <c r="V3329" t="str">
        <f t="shared" si="52"/>
        <v>SIM</v>
      </c>
    </row>
    <row r="3330" spans="1:22" x14ac:dyDescent="0.25">
      <c r="A3330" t="s">
        <v>16021</v>
      </c>
      <c r="B3330" t="s">
        <v>16022</v>
      </c>
      <c r="C3330" t="s">
        <v>16023</v>
      </c>
      <c r="D3330" t="s">
        <v>44</v>
      </c>
      <c r="E3330" t="s">
        <v>104</v>
      </c>
      <c r="F3330" t="s">
        <v>105</v>
      </c>
      <c r="G3330">
        <v>6</v>
      </c>
      <c r="H3330" s="1" t="s">
        <v>47</v>
      </c>
      <c r="I3330" t="s">
        <v>16024</v>
      </c>
      <c r="J3330" t="s">
        <v>16025</v>
      </c>
      <c r="K3330">
        <v>1050</v>
      </c>
      <c r="L3330">
        <v>6815</v>
      </c>
      <c r="M3330">
        <v>26.32</v>
      </c>
      <c r="N3330">
        <v>26.32</v>
      </c>
      <c r="O3330">
        <v>5.83</v>
      </c>
      <c r="P3330">
        <v>28.8</v>
      </c>
      <c r="Q3330">
        <v>19.899999999999999</v>
      </c>
      <c r="R3330">
        <v>28.1</v>
      </c>
      <c r="S3330" t="s">
        <v>24</v>
      </c>
      <c r="T3330">
        <v>0</v>
      </c>
      <c r="U3330">
        <v>10</v>
      </c>
      <c r="V3330" t="str">
        <f t="shared" si="52"/>
        <v>SIM</v>
      </c>
    </row>
    <row r="3331" spans="1:22" x14ac:dyDescent="0.25">
      <c r="A3331" t="s">
        <v>16026</v>
      </c>
      <c r="B3331" t="s">
        <v>16027</v>
      </c>
      <c r="C3331" t="s">
        <v>16028</v>
      </c>
      <c r="D3331" t="s">
        <v>44</v>
      </c>
      <c r="E3331" t="s">
        <v>104</v>
      </c>
      <c r="F3331" t="s">
        <v>105</v>
      </c>
      <c r="G3331">
        <v>6</v>
      </c>
      <c r="H3331" s="1" t="s">
        <v>47</v>
      </c>
      <c r="I3331" t="s">
        <v>16029</v>
      </c>
      <c r="J3331" t="s">
        <v>16030</v>
      </c>
      <c r="K3331">
        <v>950</v>
      </c>
      <c r="L3331">
        <v>6029</v>
      </c>
      <c r="M3331">
        <v>29.68</v>
      </c>
      <c r="N3331">
        <v>17.84</v>
      </c>
      <c r="O3331">
        <v>5.05</v>
      </c>
      <c r="P3331">
        <v>30.3</v>
      </c>
      <c r="Q3331">
        <v>19.399999999999999</v>
      </c>
      <c r="R3331">
        <v>19.100000000000001</v>
      </c>
      <c r="S3331" t="s">
        <v>24</v>
      </c>
      <c r="T3331">
        <v>0</v>
      </c>
      <c r="U3331">
        <v>10</v>
      </c>
      <c r="V3331" t="str">
        <f t="shared" si="52"/>
        <v>SIM</v>
      </c>
    </row>
    <row r="3332" spans="1:22" x14ac:dyDescent="0.25">
      <c r="A3332" t="s">
        <v>16031</v>
      </c>
      <c r="B3332" t="s">
        <v>16032</v>
      </c>
      <c r="C3332" t="s">
        <v>16033</v>
      </c>
      <c r="D3332" t="s">
        <v>44</v>
      </c>
      <c r="E3332" t="s">
        <v>104</v>
      </c>
      <c r="F3332" t="s">
        <v>105</v>
      </c>
      <c r="G3332">
        <v>6</v>
      </c>
      <c r="H3332" s="1" t="s">
        <v>47</v>
      </c>
      <c r="I3332" t="s">
        <v>16034</v>
      </c>
      <c r="J3332" t="s">
        <v>16035</v>
      </c>
      <c r="K3332">
        <v>1340</v>
      </c>
      <c r="L3332">
        <v>8473</v>
      </c>
      <c r="M3332">
        <v>34.619999999999997</v>
      </c>
      <c r="N3332">
        <v>20.94</v>
      </c>
      <c r="O3332">
        <v>5.17</v>
      </c>
      <c r="P3332">
        <v>35.5</v>
      </c>
      <c r="Q3332">
        <v>21.1</v>
      </c>
      <c r="R3332">
        <v>21.9</v>
      </c>
      <c r="S3332" t="s">
        <v>24</v>
      </c>
      <c r="T3332">
        <v>0</v>
      </c>
      <c r="U3332">
        <v>10</v>
      </c>
      <c r="V3332" t="str">
        <f t="shared" ref="V3332:V3395" si="53">IF(OR(S3332="S",H3332="S"),"SIM","NÃO")</f>
        <v>SIM</v>
      </c>
    </row>
    <row r="3333" spans="1:22" x14ac:dyDescent="0.25">
      <c r="A3333" t="s">
        <v>16036</v>
      </c>
      <c r="B3333" t="s">
        <v>16037</v>
      </c>
      <c r="C3333" t="s">
        <v>16038</v>
      </c>
      <c r="D3333" t="s">
        <v>44</v>
      </c>
      <c r="E3333" t="s">
        <v>104</v>
      </c>
      <c r="F3333" t="s">
        <v>105</v>
      </c>
      <c r="G3333">
        <v>6</v>
      </c>
      <c r="H3333" s="1" t="s">
        <v>47</v>
      </c>
      <c r="I3333" t="s">
        <v>16039</v>
      </c>
      <c r="J3333" t="s">
        <v>16040</v>
      </c>
      <c r="K3333">
        <v>1780</v>
      </c>
      <c r="L3333">
        <v>11512</v>
      </c>
      <c r="M3333">
        <v>39.4</v>
      </c>
      <c r="N3333">
        <v>23.9</v>
      </c>
      <c r="O3333">
        <v>5.0999999999999996</v>
      </c>
      <c r="P3333">
        <v>40.200000000000003</v>
      </c>
      <c r="Q3333">
        <v>24.7</v>
      </c>
      <c r="R3333">
        <v>25.1</v>
      </c>
      <c r="S3333" t="s">
        <v>24</v>
      </c>
      <c r="T3333">
        <v>0</v>
      </c>
      <c r="U3333">
        <v>10</v>
      </c>
      <c r="V3333" t="str">
        <f t="shared" si="53"/>
        <v>SIM</v>
      </c>
    </row>
    <row r="3334" spans="1:22" x14ac:dyDescent="0.25">
      <c r="A3334" t="s">
        <v>16041</v>
      </c>
      <c r="B3334" t="s">
        <v>16042</v>
      </c>
      <c r="C3334" t="s">
        <v>16043</v>
      </c>
      <c r="D3334" t="s">
        <v>44</v>
      </c>
      <c r="E3334" t="s">
        <v>104</v>
      </c>
      <c r="F3334" t="s">
        <v>105</v>
      </c>
      <c r="G3334">
        <v>6</v>
      </c>
      <c r="H3334" s="1" t="s">
        <v>47</v>
      </c>
      <c r="I3334" t="s">
        <v>16044</v>
      </c>
      <c r="J3334" t="s">
        <v>16045</v>
      </c>
      <c r="K3334">
        <v>1440</v>
      </c>
      <c r="L3334">
        <v>9214</v>
      </c>
      <c r="M3334">
        <v>35.200000000000003</v>
      </c>
      <c r="N3334">
        <v>24.4</v>
      </c>
      <c r="O3334">
        <v>6.55</v>
      </c>
      <c r="P3334">
        <v>36.6</v>
      </c>
      <c r="Q3334">
        <v>27.8</v>
      </c>
      <c r="R3334">
        <v>25.2</v>
      </c>
      <c r="S3334" t="s">
        <v>24</v>
      </c>
      <c r="T3334">
        <v>0</v>
      </c>
      <c r="U3334">
        <v>10</v>
      </c>
      <c r="V3334" t="str">
        <f t="shared" si="53"/>
        <v>SIM</v>
      </c>
    </row>
    <row r="3335" spans="1:22" x14ac:dyDescent="0.25">
      <c r="A3335" t="s">
        <v>16046</v>
      </c>
      <c r="B3335" t="s">
        <v>16047</v>
      </c>
      <c r="C3335" t="s">
        <v>16048</v>
      </c>
      <c r="D3335" t="s">
        <v>44</v>
      </c>
      <c r="E3335" t="s">
        <v>104</v>
      </c>
      <c r="F3335" t="s">
        <v>105</v>
      </c>
      <c r="G3335">
        <v>6</v>
      </c>
      <c r="H3335" s="1" t="s">
        <v>47</v>
      </c>
      <c r="I3335" t="s">
        <v>16049</v>
      </c>
      <c r="J3335" t="s">
        <v>16050</v>
      </c>
      <c r="K3335">
        <v>1880</v>
      </c>
      <c r="L3335">
        <v>12096</v>
      </c>
      <c r="M3335">
        <v>39.5</v>
      </c>
      <c r="N3335">
        <v>27.5</v>
      </c>
      <c r="O3335">
        <v>6.6</v>
      </c>
      <c r="P3335">
        <v>41</v>
      </c>
      <c r="Q3335">
        <v>26.4</v>
      </c>
      <c r="R3335">
        <v>29.5</v>
      </c>
      <c r="S3335" t="s">
        <v>24</v>
      </c>
      <c r="T3335">
        <v>0</v>
      </c>
      <c r="U3335">
        <v>10</v>
      </c>
      <c r="V3335" t="str">
        <f t="shared" si="53"/>
        <v>SIM</v>
      </c>
    </row>
    <row r="3336" spans="1:22" x14ac:dyDescent="0.25">
      <c r="A3336" t="s">
        <v>16051</v>
      </c>
      <c r="B3336" t="s">
        <v>16052</v>
      </c>
      <c r="C3336" t="s">
        <v>16053</v>
      </c>
      <c r="D3336" t="s">
        <v>51</v>
      </c>
      <c r="E3336" t="s">
        <v>29</v>
      </c>
      <c r="F3336" t="s">
        <v>30</v>
      </c>
      <c r="G3336">
        <v>24</v>
      </c>
      <c r="H3336" s="1" t="s">
        <v>24</v>
      </c>
      <c r="I3336" t="s">
        <v>16054</v>
      </c>
      <c r="J3336" t="s">
        <v>16055</v>
      </c>
      <c r="K3336">
        <v>211</v>
      </c>
      <c r="L3336">
        <v>6202</v>
      </c>
      <c r="M3336">
        <v>21.5</v>
      </c>
      <c r="N3336">
        <v>12</v>
      </c>
      <c r="O3336">
        <v>22</v>
      </c>
      <c r="P3336">
        <v>64</v>
      </c>
      <c r="Q3336">
        <v>43.5</v>
      </c>
      <c r="R3336">
        <v>50.5</v>
      </c>
      <c r="S3336" t="s">
        <v>24</v>
      </c>
      <c r="T3336">
        <v>0</v>
      </c>
      <c r="U3336">
        <v>10</v>
      </c>
      <c r="V3336" t="str">
        <f t="shared" si="53"/>
        <v>NÃO</v>
      </c>
    </row>
    <row r="3337" spans="1:22" x14ac:dyDescent="0.25">
      <c r="A3337" t="s">
        <v>16056</v>
      </c>
      <c r="B3337" t="s">
        <v>16057</v>
      </c>
      <c r="C3337" t="s">
        <v>16058</v>
      </c>
      <c r="D3337" t="s">
        <v>51</v>
      </c>
      <c r="E3337" t="s">
        <v>62</v>
      </c>
      <c r="G3337">
        <v>6</v>
      </c>
      <c r="H3337" s="1" t="s">
        <v>24</v>
      </c>
      <c r="I3337" t="s">
        <v>16059</v>
      </c>
      <c r="J3337" t="s">
        <v>16060</v>
      </c>
      <c r="K3337">
        <v>1540</v>
      </c>
      <c r="L3337">
        <v>9357</v>
      </c>
      <c r="M3337">
        <v>51</v>
      </c>
      <c r="N3337">
        <v>51</v>
      </c>
      <c r="O3337">
        <v>59</v>
      </c>
      <c r="P3337">
        <v>49.5</v>
      </c>
      <c r="Q3337">
        <v>43.8</v>
      </c>
      <c r="R3337">
        <v>97.5</v>
      </c>
      <c r="S3337" t="s">
        <v>24</v>
      </c>
      <c r="T3337">
        <v>0</v>
      </c>
      <c r="U3337">
        <v>10</v>
      </c>
      <c r="V3337" t="str">
        <f t="shared" si="53"/>
        <v>NÃO</v>
      </c>
    </row>
    <row r="3338" spans="1:22" x14ac:dyDescent="0.25">
      <c r="A3338" t="s">
        <v>16061</v>
      </c>
      <c r="B3338" t="s">
        <v>16062</v>
      </c>
      <c r="C3338" t="s">
        <v>16063</v>
      </c>
      <c r="D3338" t="s">
        <v>51</v>
      </c>
      <c r="E3338" t="s">
        <v>62</v>
      </c>
      <c r="G3338">
        <v>6</v>
      </c>
      <c r="H3338" s="1" t="s">
        <v>24</v>
      </c>
      <c r="I3338" t="s">
        <v>16064</v>
      </c>
      <c r="J3338" t="s">
        <v>16065</v>
      </c>
      <c r="K3338">
        <v>856</v>
      </c>
      <c r="L3338">
        <v>5212</v>
      </c>
      <c r="M3338">
        <v>40.5</v>
      </c>
      <c r="N3338">
        <v>40.5</v>
      </c>
      <c r="O3338">
        <v>47.5</v>
      </c>
      <c r="P3338">
        <v>39.6</v>
      </c>
      <c r="Q3338">
        <v>34.1</v>
      </c>
      <c r="R3338">
        <v>72.7</v>
      </c>
      <c r="S3338" t="s">
        <v>24</v>
      </c>
      <c r="T3338">
        <v>0</v>
      </c>
      <c r="U3338">
        <v>10</v>
      </c>
      <c r="V3338" t="str">
        <f t="shared" si="53"/>
        <v>NÃO</v>
      </c>
    </row>
    <row r="3339" spans="1:22" x14ac:dyDescent="0.25">
      <c r="A3339" t="s">
        <v>16066</v>
      </c>
      <c r="B3339" t="s">
        <v>16067</v>
      </c>
      <c r="C3339" t="s">
        <v>16068</v>
      </c>
      <c r="D3339" t="s">
        <v>873</v>
      </c>
      <c r="E3339" t="s">
        <v>386</v>
      </c>
      <c r="G3339">
        <v>60</v>
      </c>
      <c r="H3339" s="1" t="s">
        <v>24</v>
      </c>
      <c r="I3339" t="s">
        <v>16069</v>
      </c>
      <c r="J3339" t="s">
        <v>16070</v>
      </c>
      <c r="K3339">
        <v>81</v>
      </c>
      <c r="L3339">
        <v>5249</v>
      </c>
      <c r="M3339">
        <v>24.8</v>
      </c>
      <c r="N3339">
        <v>9.4</v>
      </c>
      <c r="O3339">
        <v>1.6</v>
      </c>
      <c r="P3339">
        <v>38.5</v>
      </c>
      <c r="Q3339">
        <v>25.5</v>
      </c>
      <c r="R3339">
        <v>17</v>
      </c>
      <c r="S3339" t="s">
        <v>24</v>
      </c>
      <c r="T3339">
        <v>0</v>
      </c>
      <c r="U3339">
        <v>10</v>
      </c>
      <c r="V3339" t="str">
        <f t="shared" si="53"/>
        <v>NÃO</v>
      </c>
    </row>
    <row r="3340" spans="1:22" x14ac:dyDescent="0.25">
      <c r="A3340" t="s">
        <v>16071</v>
      </c>
      <c r="B3340" t="s">
        <v>16072</v>
      </c>
      <c r="C3340" t="s">
        <v>16073</v>
      </c>
      <c r="D3340" t="s">
        <v>873</v>
      </c>
      <c r="E3340" t="s">
        <v>29</v>
      </c>
      <c r="F3340" t="s">
        <v>30</v>
      </c>
      <c r="G3340">
        <v>20</v>
      </c>
      <c r="H3340" s="1" t="s">
        <v>24</v>
      </c>
      <c r="I3340" t="s">
        <v>16074</v>
      </c>
      <c r="J3340" t="s">
        <v>16075</v>
      </c>
      <c r="K3340">
        <v>226</v>
      </c>
      <c r="L3340">
        <v>5521</v>
      </c>
      <c r="M3340">
        <v>33.9</v>
      </c>
      <c r="N3340">
        <v>23.3</v>
      </c>
      <c r="O3340">
        <v>4.5</v>
      </c>
      <c r="P3340">
        <v>49</v>
      </c>
      <c r="Q3340">
        <v>35</v>
      </c>
      <c r="R3340">
        <v>50.5</v>
      </c>
      <c r="S3340" t="s">
        <v>24</v>
      </c>
      <c r="T3340">
        <v>0</v>
      </c>
      <c r="U3340">
        <v>10</v>
      </c>
      <c r="V3340" t="str">
        <f t="shared" si="53"/>
        <v>NÃO</v>
      </c>
    </row>
    <row r="3341" spans="1:22" x14ac:dyDescent="0.25">
      <c r="A3341" t="s">
        <v>16076</v>
      </c>
      <c r="B3341" t="s">
        <v>16077</v>
      </c>
      <c r="C3341" t="s">
        <v>16078</v>
      </c>
      <c r="D3341" t="s">
        <v>74</v>
      </c>
      <c r="E3341" t="s">
        <v>62</v>
      </c>
      <c r="G3341">
        <v>24</v>
      </c>
      <c r="H3341" s="1" t="s">
        <v>24</v>
      </c>
      <c r="I3341" t="s">
        <v>16079</v>
      </c>
      <c r="J3341" t="s">
        <v>16080</v>
      </c>
      <c r="K3341">
        <v>36</v>
      </c>
      <c r="L3341">
        <v>1017</v>
      </c>
      <c r="M3341">
        <v>14</v>
      </c>
      <c r="N3341">
        <v>14</v>
      </c>
      <c r="O3341">
        <v>5.8</v>
      </c>
      <c r="P3341">
        <v>36</v>
      </c>
      <c r="Q3341">
        <v>24</v>
      </c>
      <c r="R3341">
        <v>14.5</v>
      </c>
      <c r="S3341" t="s">
        <v>24</v>
      </c>
      <c r="T3341">
        <v>0</v>
      </c>
      <c r="U3341">
        <v>10</v>
      </c>
      <c r="V3341" t="str">
        <f t="shared" si="53"/>
        <v>NÃO</v>
      </c>
    </row>
    <row r="3342" spans="1:22" x14ac:dyDescent="0.25">
      <c r="A3342" t="s">
        <v>16081</v>
      </c>
      <c r="B3342" t="s">
        <v>16082</v>
      </c>
      <c r="C3342" t="s">
        <v>1719</v>
      </c>
      <c r="D3342" t="s">
        <v>873</v>
      </c>
      <c r="E3342" t="s">
        <v>402</v>
      </c>
      <c r="G3342">
        <v>36</v>
      </c>
      <c r="H3342" s="1" t="s">
        <v>24</v>
      </c>
      <c r="I3342" t="s">
        <v>16083</v>
      </c>
      <c r="J3342" t="s">
        <v>16084</v>
      </c>
      <c r="K3342">
        <v>295</v>
      </c>
      <c r="L3342">
        <v>11225</v>
      </c>
      <c r="M3342">
        <v>85</v>
      </c>
      <c r="N3342">
        <v>8</v>
      </c>
      <c r="O3342">
        <v>2.2000000000000002</v>
      </c>
      <c r="P3342">
        <v>100</v>
      </c>
      <c r="Q3342">
        <v>20</v>
      </c>
      <c r="R3342">
        <v>12.5</v>
      </c>
      <c r="S3342" t="s">
        <v>24</v>
      </c>
      <c r="T3342">
        <v>0</v>
      </c>
      <c r="U3342">
        <v>10</v>
      </c>
      <c r="V3342" t="str">
        <f t="shared" si="53"/>
        <v>NÃO</v>
      </c>
    </row>
    <row r="3343" spans="1:22" x14ac:dyDescent="0.25">
      <c r="A3343" t="s">
        <v>16085</v>
      </c>
      <c r="B3343" t="s">
        <v>16086</v>
      </c>
      <c r="C3343" t="s">
        <v>16087</v>
      </c>
      <c r="D3343" t="s">
        <v>138</v>
      </c>
      <c r="E3343" t="s">
        <v>29</v>
      </c>
      <c r="F3343" t="s">
        <v>30</v>
      </c>
      <c r="G3343">
        <v>18</v>
      </c>
      <c r="H3343" s="1" t="s">
        <v>47</v>
      </c>
      <c r="I3343" t="s">
        <v>16088</v>
      </c>
      <c r="J3343" t="s">
        <v>16089</v>
      </c>
      <c r="K3343">
        <v>16</v>
      </c>
      <c r="L3343">
        <v>288</v>
      </c>
      <c r="M3343">
        <v>5.5</v>
      </c>
      <c r="N3343">
        <v>5.5</v>
      </c>
      <c r="O3343">
        <v>17.5</v>
      </c>
      <c r="S3343" t="s">
        <v>24</v>
      </c>
      <c r="T3343">
        <v>0</v>
      </c>
      <c r="U3343">
        <v>10</v>
      </c>
      <c r="V3343" t="str">
        <f t="shared" si="53"/>
        <v>SIM</v>
      </c>
    </row>
    <row r="3344" spans="1:22" x14ac:dyDescent="0.25">
      <c r="A3344" t="s">
        <v>16090</v>
      </c>
      <c r="B3344" t="s">
        <v>16091</v>
      </c>
      <c r="C3344" t="s">
        <v>14856</v>
      </c>
      <c r="D3344" t="s">
        <v>138</v>
      </c>
      <c r="E3344" t="s">
        <v>29</v>
      </c>
      <c r="F3344" t="s">
        <v>30</v>
      </c>
      <c r="G3344">
        <v>18</v>
      </c>
      <c r="H3344" s="1" t="s">
        <v>47</v>
      </c>
      <c r="I3344" t="s">
        <v>16092</v>
      </c>
      <c r="J3344" t="s">
        <v>16093</v>
      </c>
      <c r="K3344">
        <v>16</v>
      </c>
      <c r="L3344">
        <v>288</v>
      </c>
      <c r="M3344">
        <v>5.5</v>
      </c>
      <c r="N3344">
        <v>5.5</v>
      </c>
      <c r="O3344">
        <v>17.5</v>
      </c>
      <c r="S3344" t="s">
        <v>24</v>
      </c>
      <c r="T3344">
        <v>0</v>
      </c>
      <c r="U3344">
        <v>10</v>
      </c>
      <c r="V3344" t="str">
        <f t="shared" si="53"/>
        <v>SIM</v>
      </c>
    </row>
    <row r="3345" spans="1:22" x14ac:dyDescent="0.25">
      <c r="A3345" t="s">
        <v>16094</v>
      </c>
      <c r="B3345" t="s">
        <v>16095</v>
      </c>
      <c r="C3345" t="s">
        <v>16096</v>
      </c>
      <c r="D3345" t="s">
        <v>138</v>
      </c>
      <c r="E3345" t="s">
        <v>29</v>
      </c>
      <c r="F3345" t="s">
        <v>30</v>
      </c>
      <c r="G3345">
        <v>18</v>
      </c>
      <c r="H3345" s="1" t="s">
        <v>47</v>
      </c>
      <c r="I3345" t="s">
        <v>16097</v>
      </c>
      <c r="J3345" t="s">
        <v>16098</v>
      </c>
      <c r="K3345">
        <v>16</v>
      </c>
      <c r="L3345">
        <v>288</v>
      </c>
      <c r="M3345">
        <v>5.5</v>
      </c>
      <c r="N3345">
        <v>5.5</v>
      </c>
      <c r="O3345">
        <v>17.5</v>
      </c>
      <c r="S3345" t="s">
        <v>24</v>
      </c>
      <c r="T3345">
        <v>0</v>
      </c>
      <c r="U3345">
        <v>10</v>
      </c>
      <c r="V3345" t="str">
        <f t="shared" si="53"/>
        <v>SIM</v>
      </c>
    </row>
    <row r="3346" spans="1:22" x14ac:dyDescent="0.25">
      <c r="A3346" t="s">
        <v>16099</v>
      </c>
      <c r="B3346" t="s">
        <v>16100</v>
      </c>
      <c r="C3346" t="s">
        <v>16101</v>
      </c>
      <c r="D3346" t="s">
        <v>138</v>
      </c>
      <c r="E3346" t="s">
        <v>29</v>
      </c>
      <c r="F3346" t="s">
        <v>30</v>
      </c>
      <c r="G3346">
        <v>12</v>
      </c>
      <c r="H3346" s="1" t="s">
        <v>24</v>
      </c>
      <c r="I3346" t="s">
        <v>16102</v>
      </c>
      <c r="J3346" t="s">
        <v>16103</v>
      </c>
      <c r="K3346">
        <v>162</v>
      </c>
      <c r="L3346">
        <v>1944</v>
      </c>
      <c r="M3346">
        <v>10.5</v>
      </c>
      <c r="N3346">
        <v>10.5</v>
      </c>
      <c r="O3346">
        <v>9.5</v>
      </c>
      <c r="S3346" t="s">
        <v>24</v>
      </c>
      <c r="T3346">
        <v>0</v>
      </c>
      <c r="U3346">
        <v>10</v>
      </c>
      <c r="V3346" t="str">
        <f t="shared" si="53"/>
        <v>NÃO</v>
      </c>
    </row>
    <row r="3347" spans="1:22" x14ac:dyDescent="0.25">
      <c r="A3347" t="s">
        <v>16104</v>
      </c>
      <c r="B3347" t="s">
        <v>16105</v>
      </c>
      <c r="C3347" t="s">
        <v>5639</v>
      </c>
      <c r="D3347" t="s">
        <v>285</v>
      </c>
      <c r="E3347" t="s">
        <v>614</v>
      </c>
      <c r="G3347">
        <v>120</v>
      </c>
      <c r="H3347" s="1" t="s">
        <v>24</v>
      </c>
      <c r="I3347" t="s">
        <v>16106</v>
      </c>
      <c r="J3347" t="s">
        <v>16107</v>
      </c>
      <c r="K3347">
        <v>120</v>
      </c>
      <c r="L3347">
        <v>14400</v>
      </c>
      <c r="M3347">
        <v>8.5</v>
      </c>
      <c r="N3347">
        <v>22</v>
      </c>
      <c r="O3347">
        <v>9.5</v>
      </c>
      <c r="S3347" t="s">
        <v>24</v>
      </c>
      <c r="T3347">
        <v>0</v>
      </c>
      <c r="U3347">
        <v>0</v>
      </c>
      <c r="V3347" t="str">
        <f t="shared" si="53"/>
        <v>NÃO</v>
      </c>
    </row>
    <row r="3348" spans="1:22" x14ac:dyDescent="0.25">
      <c r="A3348" t="s">
        <v>16108</v>
      </c>
      <c r="B3348" t="s">
        <v>16109</v>
      </c>
      <c r="C3348" t="s">
        <v>16110</v>
      </c>
      <c r="D3348" t="s">
        <v>44</v>
      </c>
      <c r="E3348" t="s">
        <v>104</v>
      </c>
      <c r="F3348" t="s">
        <v>105</v>
      </c>
      <c r="G3348">
        <v>12</v>
      </c>
      <c r="H3348" s="1" t="s">
        <v>47</v>
      </c>
      <c r="I3348" t="s">
        <v>16111</v>
      </c>
      <c r="J3348" t="s">
        <v>16112</v>
      </c>
      <c r="K3348">
        <v>850</v>
      </c>
      <c r="L3348">
        <v>10859</v>
      </c>
      <c r="M3348">
        <v>28.26</v>
      </c>
      <c r="N3348">
        <v>25.4</v>
      </c>
      <c r="O3348">
        <v>4.72</v>
      </c>
      <c r="P3348">
        <v>31.4</v>
      </c>
      <c r="Q3348">
        <v>26.4</v>
      </c>
      <c r="R3348">
        <v>27.5</v>
      </c>
      <c r="S3348" t="s">
        <v>24</v>
      </c>
      <c r="T3348">
        <v>0</v>
      </c>
      <c r="U3348">
        <v>10</v>
      </c>
      <c r="V3348" t="str">
        <f t="shared" si="53"/>
        <v>SIM</v>
      </c>
    </row>
    <row r="3349" spans="1:22" x14ac:dyDescent="0.25">
      <c r="A3349" t="s">
        <v>16113</v>
      </c>
      <c r="B3349" t="s">
        <v>16114</v>
      </c>
      <c r="C3349" t="s">
        <v>16115</v>
      </c>
      <c r="D3349" t="s">
        <v>92</v>
      </c>
      <c r="E3349" t="s">
        <v>874</v>
      </c>
      <c r="G3349">
        <v>24</v>
      </c>
      <c r="H3349" s="1" t="s">
        <v>24</v>
      </c>
      <c r="I3349" t="s">
        <v>16116</v>
      </c>
      <c r="J3349" t="s">
        <v>16117</v>
      </c>
      <c r="K3349">
        <v>130</v>
      </c>
      <c r="L3349">
        <v>3120</v>
      </c>
      <c r="M3349">
        <v>14.5</v>
      </c>
      <c r="N3349">
        <v>10</v>
      </c>
      <c r="O3349">
        <v>1</v>
      </c>
      <c r="S3349" t="s">
        <v>24</v>
      </c>
      <c r="T3349">
        <v>0</v>
      </c>
      <c r="U3349">
        <v>10</v>
      </c>
      <c r="V3349" t="str">
        <f t="shared" si="53"/>
        <v>NÃO</v>
      </c>
    </row>
    <row r="3350" spans="1:22" x14ac:dyDescent="0.25">
      <c r="A3350" t="s">
        <v>16118</v>
      </c>
      <c r="B3350" t="s">
        <v>16119</v>
      </c>
      <c r="C3350" t="s">
        <v>16120</v>
      </c>
      <c r="D3350" t="s">
        <v>92</v>
      </c>
      <c r="E3350" t="s">
        <v>402</v>
      </c>
      <c r="G3350">
        <v>24</v>
      </c>
      <c r="H3350" s="1" t="s">
        <v>24</v>
      </c>
      <c r="I3350" t="s">
        <v>16121</v>
      </c>
      <c r="J3350" t="s">
        <v>17510</v>
      </c>
      <c r="K3350">
        <v>400</v>
      </c>
      <c r="L3350">
        <v>9600</v>
      </c>
      <c r="M3350">
        <v>23</v>
      </c>
      <c r="N3350">
        <v>12.5</v>
      </c>
      <c r="O3350">
        <v>1.5</v>
      </c>
      <c r="S3350" t="s">
        <v>24</v>
      </c>
      <c r="T3350">
        <v>0</v>
      </c>
      <c r="U3350">
        <v>10</v>
      </c>
      <c r="V3350" t="str">
        <f t="shared" si="53"/>
        <v>NÃO</v>
      </c>
    </row>
    <row r="3351" spans="1:22" x14ac:dyDescent="0.25">
      <c r="A3351" t="s">
        <v>16122</v>
      </c>
      <c r="B3351" t="s">
        <v>16123</v>
      </c>
      <c r="C3351" t="s">
        <v>16124</v>
      </c>
      <c r="D3351" t="s">
        <v>92</v>
      </c>
      <c r="E3351" t="s">
        <v>386</v>
      </c>
      <c r="G3351">
        <v>24</v>
      </c>
      <c r="H3351" s="1" t="s">
        <v>24</v>
      </c>
      <c r="I3351" t="s">
        <v>16125</v>
      </c>
      <c r="J3351" t="s">
        <v>16126</v>
      </c>
      <c r="K3351">
        <v>400</v>
      </c>
      <c r="L3351">
        <v>9600</v>
      </c>
      <c r="M3351">
        <v>24</v>
      </c>
      <c r="N3351">
        <v>13</v>
      </c>
      <c r="O3351">
        <v>1</v>
      </c>
      <c r="S3351" t="s">
        <v>24</v>
      </c>
      <c r="T3351">
        <v>0</v>
      </c>
      <c r="U3351">
        <v>10</v>
      </c>
      <c r="V3351" t="str">
        <f t="shared" si="53"/>
        <v>NÃO</v>
      </c>
    </row>
    <row r="3352" spans="1:22" x14ac:dyDescent="0.25">
      <c r="A3352" t="s">
        <v>16127</v>
      </c>
      <c r="B3352" t="s">
        <v>16128</v>
      </c>
      <c r="C3352" t="s">
        <v>16129</v>
      </c>
      <c r="D3352" t="s">
        <v>92</v>
      </c>
      <c r="E3352" t="s">
        <v>402</v>
      </c>
      <c r="G3352">
        <v>6</v>
      </c>
      <c r="H3352" s="1" t="s">
        <v>24</v>
      </c>
      <c r="I3352" t="s">
        <v>16130</v>
      </c>
      <c r="J3352" t="s">
        <v>16131</v>
      </c>
      <c r="K3352">
        <v>590</v>
      </c>
      <c r="L3352">
        <v>3540</v>
      </c>
      <c r="M3352">
        <v>25</v>
      </c>
      <c r="N3352">
        <v>25</v>
      </c>
      <c r="O3352">
        <v>7.5</v>
      </c>
      <c r="S3352" t="s">
        <v>24</v>
      </c>
      <c r="T3352">
        <v>0</v>
      </c>
      <c r="U3352">
        <v>10</v>
      </c>
      <c r="V3352" t="str">
        <f t="shared" si="53"/>
        <v>NÃO</v>
      </c>
    </row>
    <row r="3353" spans="1:22" x14ac:dyDescent="0.25">
      <c r="A3353" t="s">
        <v>16132</v>
      </c>
      <c r="B3353" t="s">
        <v>16133</v>
      </c>
      <c r="C3353" t="s">
        <v>16134</v>
      </c>
      <c r="D3353" t="s">
        <v>92</v>
      </c>
      <c r="E3353" t="s">
        <v>402</v>
      </c>
      <c r="G3353">
        <v>6</v>
      </c>
      <c r="H3353" s="1" t="s">
        <v>24</v>
      </c>
      <c r="I3353" t="s">
        <v>16135</v>
      </c>
      <c r="J3353" t="s">
        <v>16136</v>
      </c>
      <c r="K3353">
        <v>630</v>
      </c>
      <c r="L3353">
        <v>3770</v>
      </c>
      <c r="M3353">
        <v>27</v>
      </c>
      <c r="N3353">
        <v>27</v>
      </c>
      <c r="O3353">
        <v>7.5</v>
      </c>
      <c r="S3353" t="s">
        <v>24</v>
      </c>
      <c r="T3353">
        <v>0</v>
      </c>
      <c r="U3353">
        <v>10</v>
      </c>
      <c r="V3353" t="str">
        <f t="shared" si="53"/>
        <v>NÃO</v>
      </c>
    </row>
    <row r="3354" spans="1:22" x14ac:dyDescent="0.25">
      <c r="A3354" t="s">
        <v>16137</v>
      </c>
      <c r="B3354" t="s">
        <v>16138</v>
      </c>
      <c r="C3354" t="s">
        <v>16139</v>
      </c>
      <c r="D3354" t="s">
        <v>92</v>
      </c>
      <c r="E3354" t="s">
        <v>402</v>
      </c>
      <c r="G3354">
        <v>6</v>
      </c>
      <c r="H3354" s="1" t="s">
        <v>24</v>
      </c>
      <c r="I3354" t="s">
        <v>16140</v>
      </c>
      <c r="J3354" t="s">
        <v>16141</v>
      </c>
      <c r="K3354">
        <v>700</v>
      </c>
      <c r="L3354">
        <v>4220</v>
      </c>
      <c r="M3354">
        <v>29</v>
      </c>
      <c r="N3354">
        <v>29</v>
      </c>
      <c r="O3354">
        <v>7.5</v>
      </c>
      <c r="S3354" t="s">
        <v>24</v>
      </c>
      <c r="T3354">
        <v>0</v>
      </c>
      <c r="U3354">
        <v>10</v>
      </c>
      <c r="V3354" t="str">
        <f t="shared" si="53"/>
        <v>NÃO</v>
      </c>
    </row>
    <row r="3355" spans="1:22" x14ac:dyDescent="0.25">
      <c r="A3355" t="s">
        <v>16142</v>
      </c>
      <c r="B3355" t="s">
        <v>16143</v>
      </c>
      <c r="C3355" t="s">
        <v>16144</v>
      </c>
      <c r="D3355" t="s">
        <v>41</v>
      </c>
      <c r="E3355" t="s">
        <v>62</v>
      </c>
      <c r="G3355">
        <v>6</v>
      </c>
      <c r="H3355" s="1" t="s">
        <v>24</v>
      </c>
      <c r="I3355" t="s">
        <v>16145</v>
      </c>
      <c r="J3355" t="s">
        <v>16146</v>
      </c>
      <c r="K3355">
        <v>690</v>
      </c>
      <c r="L3355">
        <v>4200</v>
      </c>
      <c r="M3355">
        <v>27</v>
      </c>
      <c r="N3355">
        <v>33.5</v>
      </c>
      <c r="O3355">
        <v>34.5</v>
      </c>
      <c r="P3355">
        <v>61</v>
      </c>
      <c r="Q3355">
        <v>34</v>
      </c>
      <c r="R3355">
        <v>61</v>
      </c>
      <c r="S3355" t="s">
        <v>24</v>
      </c>
      <c r="T3355">
        <v>0</v>
      </c>
      <c r="U3355">
        <v>10</v>
      </c>
      <c r="V3355" t="str">
        <f t="shared" si="53"/>
        <v>NÃO</v>
      </c>
    </row>
    <row r="3356" spans="1:22" x14ac:dyDescent="0.25">
      <c r="A3356" t="s">
        <v>16147</v>
      </c>
      <c r="B3356" t="s">
        <v>16148</v>
      </c>
      <c r="C3356" t="s">
        <v>16149</v>
      </c>
      <c r="D3356" t="s">
        <v>2513</v>
      </c>
      <c r="E3356" t="s">
        <v>614</v>
      </c>
      <c r="G3356">
        <v>1</v>
      </c>
      <c r="H3356" s="1" t="s">
        <v>24</v>
      </c>
      <c r="I3356" t="s">
        <v>16150</v>
      </c>
      <c r="K3356">
        <v>1580</v>
      </c>
      <c r="L3356">
        <v>1580</v>
      </c>
      <c r="M3356">
        <v>40.5</v>
      </c>
      <c r="N3356">
        <v>23</v>
      </c>
      <c r="O3356">
        <v>26</v>
      </c>
      <c r="P3356">
        <v>40.5</v>
      </c>
      <c r="Q3356">
        <v>23</v>
      </c>
      <c r="R3356">
        <v>26</v>
      </c>
      <c r="S3356" t="s">
        <v>24</v>
      </c>
      <c r="T3356">
        <v>0</v>
      </c>
      <c r="U3356">
        <v>10</v>
      </c>
      <c r="V3356" t="str">
        <f t="shared" si="53"/>
        <v>NÃO</v>
      </c>
    </row>
    <row r="3357" spans="1:22" x14ac:dyDescent="0.25">
      <c r="A3357" t="s">
        <v>16151</v>
      </c>
      <c r="B3357" t="s">
        <v>16152</v>
      </c>
      <c r="C3357" t="s">
        <v>16153</v>
      </c>
      <c r="D3357" t="s">
        <v>41</v>
      </c>
      <c r="E3357" t="s">
        <v>62</v>
      </c>
      <c r="G3357">
        <v>6</v>
      </c>
      <c r="H3357" s="1" t="s">
        <v>24</v>
      </c>
      <c r="I3357" t="s">
        <v>16154</v>
      </c>
      <c r="J3357" t="s">
        <v>16155</v>
      </c>
      <c r="K3357">
        <v>541</v>
      </c>
      <c r="L3357">
        <v>3500</v>
      </c>
      <c r="M3357">
        <v>29.5</v>
      </c>
      <c r="N3357">
        <v>29.5</v>
      </c>
      <c r="O3357">
        <v>37</v>
      </c>
      <c r="P3357">
        <v>37</v>
      </c>
      <c r="Q3357">
        <v>37</v>
      </c>
      <c r="R3357">
        <v>61</v>
      </c>
      <c r="S3357" t="s">
        <v>24</v>
      </c>
      <c r="T3357">
        <v>0</v>
      </c>
      <c r="U3357">
        <v>10</v>
      </c>
      <c r="V3357" t="str">
        <f t="shared" si="53"/>
        <v>NÃO</v>
      </c>
    </row>
    <row r="3358" spans="1:22" x14ac:dyDescent="0.25">
      <c r="A3358" t="s">
        <v>16156</v>
      </c>
      <c r="B3358" t="s">
        <v>16157</v>
      </c>
      <c r="C3358" t="s">
        <v>16158</v>
      </c>
      <c r="D3358" t="s">
        <v>41</v>
      </c>
      <c r="E3358" t="s">
        <v>29</v>
      </c>
      <c r="F3358" t="s">
        <v>30</v>
      </c>
      <c r="G3358">
        <v>12</v>
      </c>
      <c r="H3358" s="1" t="s">
        <v>24</v>
      </c>
      <c r="I3358" t="s">
        <v>16159</v>
      </c>
      <c r="J3358" t="s">
        <v>16160</v>
      </c>
      <c r="K3358">
        <v>163</v>
      </c>
      <c r="L3358">
        <v>2000</v>
      </c>
      <c r="M3358">
        <v>21.5</v>
      </c>
      <c r="N3358">
        <v>10</v>
      </c>
      <c r="O3358">
        <v>23</v>
      </c>
      <c r="P3358">
        <v>46</v>
      </c>
      <c r="Q3358">
        <v>46</v>
      </c>
      <c r="R3358">
        <v>24</v>
      </c>
      <c r="S3358" t="s">
        <v>24</v>
      </c>
      <c r="T3358">
        <v>0</v>
      </c>
      <c r="U3358">
        <v>10</v>
      </c>
      <c r="V3358" t="str">
        <f t="shared" si="53"/>
        <v>NÃO</v>
      </c>
    </row>
    <row r="3359" spans="1:22" x14ac:dyDescent="0.25">
      <c r="A3359" t="s">
        <v>16161</v>
      </c>
      <c r="B3359" t="s">
        <v>16162</v>
      </c>
      <c r="C3359" t="s">
        <v>16163</v>
      </c>
      <c r="D3359" t="s">
        <v>192</v>
      </c>
      <c r="E3359" t="s">
        <v>402</v>
      </c>
      <c r="G3359">
        <v>6</v>
      </c>
      <c r="H3359" s="1" t="s">
        <v>24</v>
      </c>
      <c r="I3359" t="s">
        <v>16164</v>
      </c>
      <c r="J3359" t="s">
        <v>16165</v>
      </c>
      <c r="K3359">
        <v>811</v>
      </c>
      <c r="L3359">
        <v>4861</v>
      </c>
      <c r="M3359">
        <v>46</v>
      </c>
      <c r="N3359">
        <v>38</v>
      </c>
      <c r="O3359">
        <v>14</v>
      </c>
      <c r="P3359">
        <v>49.5</v>
      </c>
      <c r="Q3359">
        <v>50</v>
      </c>
      <c r="R3359">
        <v>49</v>
      </c>
      <c r="S3359" t="s">
        <v>24</v>
      </c>
      <c r="T3359">
        <v>0</v>
      </c>
      <c r="U3359">
        <v>10</v>
      </c>
      <c r="V3359" t="str">
        <f t="shared" si="53"/>
        <v>NÃO</v>
      </c>
    </row>
    <row r="3360" spans="1:22" x14ac:dyDescent="0.25">
      <c r="A3360" t="s">
        <v>16166</v>
      </c>
      <c r="B3360" t="s">
        <v>16167</v>
      </c>
      <c r="C3360" t="s">
        <v>16168</v>
      </c>
      <c r="D3360" t="s">
        <v>51</v>
      </c>
      <c r="E3360" t="s">
        <v>62</v>
      </c>
      <c r="G3360">
        <v>12</v>
      </c>
      <c r="H3360" s="1" t="s">
        <v>24</v>
      </c>
      <c r="I3360" t="s">
        <v>16169</v>
      </c>
      <c r="J3360" t="s">
        <v>16170</v>
      </c>
      <c r="K3360">
        <v>530</v>
      </c>
      <c r="L3360">
        <v>6415</v>
      </c>
      <c r="M3360">
        <v>35.5</v>
      </c>
      <c r="N3360">
        <v>35.5</v>
      </c>
      <c r="O3360">
        <v>49</v>
      </c>
      <c r="P3360">
        <v>34.5</v>
      </c>
      <c r="Q3360">
        <v>39.5</v>
      </c>
      <c r="R3360">
        <v>70.099999999999994</v>
      </c>
      <c r="S3360" t="s">
        <v>24</v>
      </c>
      <c r="T3360">
        <v>0</v>
      </c>
      <c r="U3360">
        <v>10</v>
      </c>
      <c r="V3360" t="str">
        <f t="shared" si="53"/>
        <v>NÃO</v>
      </c>
    </row>
    <row r="3361" spans="1:22" x14ac:dyDescent="0.25">
      <c r="A3361" t="s">
        <v>16171</v>
      </c>
      <c r="B3361" t="s">
        <v>16172</v>
      </c>
      <c r="C3361" t="s">
        <v>16173</v>
      </c>
      <c r="D3361" t="s">
        <v>51</v>
      </c>
      <c r="E3361" t="s">
        <v>29</v>
      </c>
      <c r="F3361" t="s">
        <v>30</v>
      </c>
      <c r="G3361">
        <v>24</v>
      </c>
      <c r="H3361" s="1" t="s">
        <v>24</v>
      </c>
      <c r="I3361" t="s">
        <v>16174</v>
      </c>
      <c r="J3361" t="s">
        <v>16175</v>
      </c>
      <c r="K3361">
        <v>207</v>
      </c>
      <c r="L3361">
        <v>5863</v>
      </c>
      <c r="M3361">
        <v>20</v>
      </c>
      <c r="N3361">
        <v>14</v>
      </c>
      <c r="O3361">
        <v>27</v>
      </c>
      <c r="P3361">
        <v>49.5</v>
      </c>
      <c r="Q3361">
        <v>34.5</v>
      </c>
      <c r="R3361">
        <v>42.6</v>
      </c>
      <c r="S3361" t="s">
        <v>24</v>
      </c>
      <c r="T3361">
        <v>0</v>
      </c>
      <c r="U3361">
        <v>10</v>
      </c>
      <c r="V3361" t="str">
        <f t="shared" si="53"/>
        <v>NÃO</v>
      </c>
    </row>
    <row r="3362" spans="1:22" x14ac:dyDescent="0.25">
      <c r="A3362" t="s">
        <v>16176</v>
      </c>
      <c r="B3362" t="s">
        <v>16177</v>
      </c>
      <c r="C3362" t="s">
        <v>16178</v>
      </c>
      <c r="D3362" t="s">
        <v>44</v>
      </c>
      <c r="E3362" t="s">
        <v>45</v>
      </c>
      <c r="F3362" t="s">
        <v>46</v>
      </c>
      <c r="G3362">
        <v>24</v>
      </c>
      <c r="H3362" s="1" t="s">
        <v>47</v>
      </c>
      <c r="I3362" t="s">
        <v>16179</v>
      </c>
      <c r="J3362" t="s">
        <v>16180</v>
      </c>
      <c r="K3362">
        <v>175</v>
      </c>
      <c r="L3362">
        <v>4544</v>
      </c>
      <c r="M3362">
        <v>7.8</v>
      </c>
      <c r="N3362">
        <v>7.8</v>
      </c>
      <c r="O3362">
        <v>8.4</v>
      </c>
      <c r="P3362">
        <v>33</v>
      </c>
      <c r="Q3362">
        <v>24.7</v>
      </c>
      <c r="R3362">
        <v>18.8</v>
      </c>
      <c r="S3362" t="s">
        <v>24</v>
      </c>
      <c r="T3362">
        <v>0</v>
      </c>
      <c r="U3362">
        <v>15</v>
      </c>
      <c r="V3362" t="str">
        <f t="shared" si="53"/>
        <v>SIM</v>
      </c>
    </row>
    <row r="3363" spans="1:22" x14ac:dyDescent="0.25">
      <c r="A3363" t="s">
        <v>16181</v>
      </c>
      <c r="B3363" t="s">
        <v>16182</v>
      </c>
      <c r="C3363" t="s">
        <v>16183</v>
      </c>
      <c r="D3363" t="s">
        <v>44</v>
      </c>
      <c r="E3363" t="s">
        <v>104</v>
      </c>
      <c r="F3363" t="s">
        <v>105</v>
      </c>
      <c r="G3363">
        <v>12</v>
      </c>
      <c r="H3363" s="1" t="s">
        <v>47</v>
      </c>
      <c r="I3363" t="s">
        <v>16184</v>
      </c>
      <c r="J3363" t="s">
        <v>16185</v>
      </c>
      <c r="K3363">
        <v>225</v>
      </c>
      <c r="L3363">
        <v>2971</v>
      </c>
      <c r="M3363">
        <v>10.3</v>
      </c>
      <c r="N3363">
        <v>10.3</v>
      </c>
      <c r="O3363">
        <v>10.199999999999999</v>
      </c>
      <c r="P3363">
        <v>31.9</v>
      </c>
      <c r="Q3363">
        <v>21.2</v>
      </c>
      <c r="R3363">
        <v>21.8</v>
      </c>
      <c r="S3363" t="s">
        <v>24</v>
      </c>
      <c r="T3363">
        <v>0</v>
      </c>
      <c r="U3363">
        <v>10</v>
      </c>
      <c r="V3363" t="str">
        <f t="shared" si="53"/>
        <v>SIM</v>
      </c>
    </row>
    <row r="3364" spans="1:22" x14ac:dyDescent="0.25">
      <c r="A3364" t="s">
        <v>16186</v>
      </c>
      <c r="B3364" t="s">
        <v>16187</v>
      </c>
      <c r="C3364" t="s">
        <v>16188</v>
      </c>
      <c r="D3364" t="s">
        <v>44</v>
      </c>
      <c r="E3364" t="s">
        <v>104</v>
      </c>
      <c r="F3364" t="s">
        <v>105</v>
      </c>
      <c r="G3364">
        <v>8</v>
      </c>
      <c r="H3364" s="1" t="s">
        <v>24</v>
      </c>
      <c r="I3364" t="s">
        <v>16189</v>
      </c>
      <c r="J3364" t="s">
        <v>16190</v>
      </c>
      <c r="K3364">
        <v>225</v>
      </c>
      <c r="L3364">
        <v>6287</v>
      </c>
      <c r="M3364">
        <v>10.3</v>
      </c>
      <c r="N3364">
        <v>10.3</v>
      </c>
      <c r="O3364">
        <v>10.199999999999999</v>
      </c>
      <c r="P3364">
        <v>39.6</v>
      </c>
      <c r="Q3364">
        <v>33.6</v>
      </c>
      <c r="R3364">
        <v>22.8</v>
      </c>
      <c r="S3364" t="s">
        <v>24</v>
      </c>
      <c r="T3364">
        <v>0</v>
      </c>
      <c r="U3364">
        <v>10</v>
      </c>
      <c r="V3364" t="str">
        <f t="shared" si="53"/>
        <v>NÃO</v>
      </c>
    </row>
    <row r="3365" spans="1:22" x14ac:dyDescent="0.25">
      <c r="A3365" t="s">
        <v>16191</v>
      </c>
      <c r="B3365" t="s">
        <v>16192</v>
      </c>
      <c r="C3365" t="s">
        <v>16193</v>
      </c>
      <c r="D3365" t="s">
        <v>44</v>
      </c>
      <c r="E3365" t="s">
        <v>45</v>
      </c>
      <c r="F3365" t="s">
        <v>46</v>
      </c>
      <c r="G3365">
        <v>12</v>
      </c>
      <c r="H3365" s="1" t="s">
        <v>47</v>
      </c>
      <c r="I3365" t="s">
        <v>16194</v>
      </c>
      <c r="J3365" t="s">
        <v>16195</v>
      </c>
      <c r="K3365">
        <v>285</v>
      </c>
      <c r="L3365">
        <v>3676</v>
      </c>
      <c r="M3365">
        <v>9.6999999999999993</v>
      </c>
      <c r="N3365">
        <v>9.6999999999999993</v>
      </c>
      <c r="O3365">
        <v>9.85</v>
      </c>
      <c r="P3365">
        <v>35.6</v>
      </c>
      <c r="Q3365">
        <v>27.6</v>
      </c>
      <c r="R3365">
        <v>10.9</v>
      </c>
      <c r="S3365" t="s">
        <v>24</v>
      </c>
      <c r="T3365">
        <v>0</v>
      </c>
      <c r="U3365">
        <v>15</v>
      </c>
      <c r="V3365" t="str">
        <f t="shared" si="53"/>
        <v>SIM</v>
      </c>
    </row>
    <row r="3366" spans="1:22" x14ac:dyDescent="0.25">
      <c r="A3366" t="s">
        <v>16196</v>
      </c>
      <c r="B3366" t="s">
        <v>16197</v>
      </c>
      <c r="C3366" t="s">
        <v>12206</v>
      </c>
      <c r="D3366" t="s">
        <v>51</v>
      </c>
      <c r="E3366" t="s">
        <v>62</v>
      </c>
      <c r="G3366">
        <v>6</v>
      </c>
      <c r="H3366" s="1" t="s">
        <v>24</v>
      </c>
      <c r="I3366" t="s">
        <v>16198</v>
      </c>
      <c r="J3366" t="s">
        <v>16199</v>
      </c>
      <c r="K3366">
        <v>437</v>
      </c>
      <c r="L3366">
        <v>2650</v>
      </c>
      <c r="M3366">
        <v>25</v>
      </c>
      <c r="N3366">
        <v>24.2</v>
      </c>
      <c r="O3366">
        <v>36.5</v>
      </c>
      <c r="P3366">
        <v>55</v>
      </c>
      <c r="Q3366">
        <v>21</v>
      </c>
      <c r="R3366">
        <v>55</v>
      </c>
      <c r="S3366" t="s">
        <v>24</v>
      </c>
      <c r="T3366">
        <v>0</v>
      </c>
      <c r="U3366">
        <v>10</v>
      </c>
      <c r="V3366" t="str">
        <f t="shared" si="53"/>
        <v>NÃO</v>
      </c>
    </row>
    <row r="3367" spans="1:22" x14ac:dyDescent="0.25">
      <c r="A3367" t="s">
        <v>16200</v>
      </c>
      <c r="B3367" t="s">
        <v>16201</v>
      </c>
      <c r="C3367" t="s">
        <v>16202</v>
      </c>
      <c r="D3367" t="s">
        <v>44</v>
      </c>
      <c r="E3367" t="s">
        <v>45</v>
      </c>
      <c r="F3367" t="s">
        <v>46</v>
      </c>
      <c r="G3367">
        <v>12</v>
      </c>
      <c r="H3367" s="1" t="s">
        <v>47</v>
      </c>
      <c r="I3367" t="s">
        <v>16203</v>
      </c>
      <c r="J3367" t="s">
        <v>16204</v>
      </c>
      <c r="K3367">
        <v>225</v>
      </c>
      <c r="L3367">
        <v>2911</v>
      </c>
      <c r="M3367">
        <v>8.5</v>
      </c>
      <c r="N3367">
        <v>8.5</v>
      </c>
      <c r="O3367">
        <v>9</v>
      </c>
      <c r="P3367">
        <v>33.299999999999997</v>
      </c>
      <c r="Q3367">
        <v>25.2</v>
      </c>
      <c r="R3367">
        <v>10.199999999999999</v>
      </c>
      <c r="S3367" t="s">
        <v>24</v>
      </c>
      <c r="T3367">
        <v>0</v>
      </c>
      <c r="U3367">
        <v>15</v>
      </c>
      <c r="V3367" t="str">
        <f t="shared" si="53"/>
        <v>SIM</v>
      </c>
    </row>
    <row r="3368" spans="1:22" x14ac:dyDescent="0.25">
      <c r="A3368" t="s">
        <v>16205</v>
      </c>
      <c r="B3368" t="s">
        <v>16206</v>
      </c>
      <c r="C3368" t="s">
        <v>16207</v>
      </c>
      <c r="D3368" t="s">
        <v>44</v>
      </c>
      <c r="E3368" t="s">
        <v>45</v>
      </c>
      <c r="F3368" t="s">
        <v>46</v>
      </c>
      <c r="G3368">
        <v>12</v>
      </c>
      <c r="H3368" s="1" t="s">
        <v>47</v>
      </c>
      <c r="I3368" t="s">
        <v>16208</v>
      </c>
      <c r="J3368" t="s">
        <v>16209</v>
      </c>
      <c r="K3368">
        <v>260</v>
      </c>
      <c r="L3368">
        <v>3370</v>
      </c>
      <c r="M3368">
        <v>7.4</v>
      </c>
      <c r="N3368">
        <v>7.4</v>
      </c>
      <c r="O3368">
        <v>14.35</v>
      </c>
      <c r="P3368">
        <v>29.4</v>
      </c>
      <c r="Q3368">
        <v>22.4</v>
      </c>
      <c r="R3368">
        <v>15.7</v>
      </c>
      <c r="S3368" t="s">
        <v>24</v>
      </c>
      <c r="T3368">
        <v>0</v>
      </c>
      <c r="U3368">
        <v>15</v>
      </c>
      <c r="V3368" t="str">
        <f t="shared" si="53"/>
        <v>SIM</v>
      </c>
    </row>
    <row r="3369" spans="1:22" x14ac:dyDescent="0.25">
      <c r="A3369" t="s">
        <v>16210</v>
      </c>
      <c r="B3369" t="s">
        <v>16211</v>
      </c>
      <c r="C3369" t="s">
        <v>16212</v>
      </c>
      <c r="D3369" t="s">
        <v>44</v>
      </c>
      <c r="E3369" t="s">
        <v>45</v>
      </c>
      <c r="F3369" t="s">
        <v>46</v>
      </c>
      <c r="G3369">
        <v>12</v>
      </c>
      <c r="H3369" s="1" t="s">
        <v>47</v>
      </c>
      <c r="I3369" t="s">
        <v>16213</v>
      </c>
      <c r="J3369" t="s">
        <v>16214</v>
      </c>
      <c r="K3369">
        <v>270</v>
      </c>
      <c r="L3369">
        <v>3517</v>
      </c>
      <c r="M3369">
        <v>8.5500000000000007</v>
      </c>
      <c r="N3369">
        <v>8.5500000000000007</v>
      </c>
      <c r="O3369">
        <v>12.2</v>
      </c>
      <c r="P3369">
        <v>32.799999999999997</v>
      </c>
      <c r="Q3369">
        <v>25.1</v>
      </c>
      <c r="R3369">
        <v>13.4</v>
      </c>
      <c r="S3369" t="s">
        <v>24</v>
      </c>
      <c r="T3369">
        <v>0</v>
      </c>
      <c r="U3369">
        <v>15</v>
      </c>
      <c r="V3369" t="str">
        <f t="shared" si="53"/>
        <v>SIM</v>
      </c>
    </row>
    <row r="3370" spans="1:22" x14ac:dyDescent="0.25">
      <c r="A3370" t="s">
        <v>16215</v>
      </c>
      <c r="B3370" t="s">
        <v>16216</v>
      </c>
      <c r="C3370" t="s">
        <v>16217</v>
      </c>
      <c r="D3370" t="s">
        <v>44</v>
      </c>
      <c r="E3370" t="s">
        <v>104</v>
      </c>
      <c r="F3370" t="s">
        <v>105</v>
      </c>
      <c r="G3370">
        <v>6</v>
      </c>
      <c r="H3370" s="1" t="s">
        <v>47</v>
      </c>
      <c r="I3370" t="s">
        <v>16218</v>
      </c>
      <c r="J3370" t="s">
        <v>16219</v>
      </c>
      <c r="K3370">
        <v>640</v>
      </c>
      <c r="L3370">
        <v>4214</v>
      </c>
      <c r="M3370">
        <v>20.5</v>
      </c>
      <c r="N3370">
        <v>18.16</v>
      </c>
      <c r="O3370">
        <v>5</v>
      </c>
      <c r="P3370">
        <v>32.799999999999997</v>
      </c>
      <c r="Q3370">
        <v>21.4</v>
      </c>
      <c r="R3370">
        <v>19.7</v>
      </c>
      <c r="S3370" t="s">
        <v>24</v>
      </c>
      <c r="T3370">
        <v>0</v>
      </c>
      <c r="U3370">
        <v>10</v>
      </c>
      <c r="V3370" t="str">
        <f t="shared" si="53"/>
        <v>SIM</v>
      </c>
    </row>
    <row r="3371" spans="1:22" x14ac:dyDescent="0.25">
      <c r="A3371" t="s">
        <v>16220</v>
      </c>
      <c r="B3371" t="s">
        <v>16221</v>
      </c>
      <c r="C3371" t="s">
        <v>16222</v>
      </c>
      <c r="D3371" t="s">
        <v>44</v>
      </c>
      <c r="E3371" t="s">
        <v>104</v>
      </c>
      <c r="F3371" t="s">
        <v>105</v>
      </c>
      <c r="G3371">
        <v>6</v>
      </c>
      <c r="H3371" s="1" t="s">
        <v>47</v>
      </c>
      <c r="I3371" t="s">
        <v>16223</v>
      </c>
      <c r="J3371" t="s">
        <v>16224</v>
      </c>
      <c r="K3371">
        <v>745</v>
      </c>
      <c r="L3371">
        <v>4861</v>
      </c>
      <c r="M3371">
        <v>26.2</v>
      </c>
      <c r="N3371">
        <v>18.149999999999999</v>
      </c>
      <c r="O3371">
        <v>6</v>
      </c>
      <c r="P3371">
        <v>27</v>
      </c>
      <c r="Q3371">
        <v>25.5</v>
      </c>
      <c r="R3371">
        <v>19.5</v>
      </c>
      <c r="S3371" t="s">
        <v>24</v>
      </c>
      <c r="T3371">
        <v>0</v>
      </c>
      <c r="U3371">
        <v>10</v>
      </c>
      <c r="V3371" t="str">
        <f t="shared" si="53"/>
        <v>SIM</v>
      </c>
    </row>
    <row r="3372" spans="1:22" x14ac:dyDescent="0.25">
      <c r="A3372" t="s">
        <v>16225</v>
      </c>
      <c r="B3372" t="s">
        <v>16226</v>
      </c>
      <c r="C3372" t="s">
        <v>16227</v>
      </c>
      <c r="D3372" t="s">
        <v>111</v>
      </c>
      <c r="E3372" t="s">
        <v>112</v>
      </c>
      <c r="F3372" t="s">
        <v>8594</v>
      </c>
      <c r="G3372">
        <v>6</v>
      </c>
      <c r="H3372" s="1" t="s">
        <v>24</v>
      </c>
      <c r="I3372" t="s">
        <v>16228</v>
      </c>
      <c r="J3372" t="s">
        <v>16229</v>
      </c>
      <c r="K3372">
        <v>492</v>
      </c>
      <c r="L3372">
        <v>3160</v>
      </c>
      <c r="M3372">
        <v>10.6</v>
      </c>
      <c r="N3372">
        <v>13.1</v>
      </c>
      <c r="O3372">
        <v>29.7</v>
      </c>
      <c r="P3372">
        <v>33.1</v>
      </c>
      <c r="Q3372">
        <v>22.7</v>
      </c>
      <c r="R3372">
        <v>30.1</v>
      </c>
      <c r="S3372" t="s">
        <v>24</v>
      </c>
      <c r="T3372">
        <v>0</v>
      </c>
      <c r="U3372">
        <v>15</v>
      </c>
      <c r="V3372" t="str">
        <f t="shared" si="53"/>
        <v>NÃO</v>
      </c>
    </row>
    <row r="3373" spans="1:22" x14ac:dyDescent="0.25">
      <c r="A3373" t="s">
        <v>16230</v>
      </c>
      <c r="B3373" t="s">
        <v>16231</v>
      </c>
      <c r="C3373" t="s">
        <v>16232</v>
      </c>
      <c r="D3373" t="s">
        <v>111</v>
      </c>
      <c r="E3373" t="s">
        <v>112</v>
      </c>
      <c r="G3373">
        <v>6</v>
      </c>
      <c r="H3373" s="1" t="s">
        <v>24</v>
      </c>
      <c r="I3373" t="s">
        <v>16233</v>
      </c>
      <c r="J3373" t="s">
        <v>16234</v>
      </c>
      <c r="K3373">
        <v>350</v>
      </c>
      <c r="L3373">
        <v>2253</v>
      </c>
      <c r="M3373">
        <v>8.9</v>
      </c>
      <c r="N3373">
        <v>10.7</v>
      </c>
      <c r="O3373">
        <v>25.3</v>
      </c>
      <c r="P3373">
        <v>27.2</v>
      </c>
      <c r="Q3373">
        <v>18.600000000000001</v>
      </c>
      <c r="R3373">
        <v>26.9</v>
      </c>
      <c r="S3373" t="s">
        <v>24</v>
      </c>
      <c r="T3373">
        <v>0</v>
      </c>
      <c r="U3373">
        <v>15</v>
      </c>
      <c r="V3373" t="str">
        <f t="shared" si="53"/>
        <v>NÃO</v>
      </c>
    </row>
    <row r="3374" spans="1:22" x14ac:dyDescent="0.25">
      <c r="A3374" t="s">
        <v>16235</v>
      </c>
      <c r="B3374" t="s">
        <v>16236</v>
      </c>
      <c r="C3374" t="s">
        <v>16237</v>
      </c>
      <c r="D3374" t="s">
        <v>111</v>
      </c>
      <c r="E3374" t="s">
        <v>112</v>
      </c>
      <c r="G3374">
        <v>6</v>
      </c>
      <c r="H3374" s="1" t="s">
        <v>24</v>
      </c>
      <c r="I3374" t="s">
        <v>16238</v>
      </c>
      <c r="J3374" t="s">
        <v>16239</v>
      </c>
      <c r="K3374">
        <v>509</v>
      </c>
      <c r="L3374">
        <v>3275</v>
      </c>
      <c r="M3374">
        <v>11.4</v>
      </c>
      <c r="N3374">
        <v>13.4</v>
      </c>
      <c r="O3374">
        <v>30.1</v>
      </c>
      <c r="P3374">
        <v>34</v>
      </c>
      <c r="Q3374">
        <v>23.3</v>
      </c>
      <c r="R3374">
        <v>28.7</v>
      </c>
      <c r="S3374" t="s">
        <v>24</v>
      </c>
      <c r="T3374">
        <v>0</v>
      </c>
      <c r="U3374">
        <v>15</v>
      </c>
      <c r="V3374" t="str">
        <f t="shared" si="53"/>
        <v>NÃO</v>
      </c>
    </row>
    <row r="3375" spans="1:22" x14ac:dyDescent="0.25">
      <c r="A3375" t="s">
        <v>16240</v>
      </c>
      <c r="B3375" t="s">
        <v>16241</v>
      </c>
      <c r="C3375" t="s">
        <v>16242</v>
      </c>
      <c r="D3375" t="s">
        <v>111</v>
      </c>
      <c r="E3375" t="s">
        <v>112</v>
      </c>
      <c r="G3375">
        <v>6</v>
      </c>
      <c r="H3375" s="1" t="s">
        <v>24</v>
      </c>
      <c r="I3375" t="s">
        <v>16243</v>
      </c>
      <c r="J3375" t="s">
        <v>16244</v>
      </c>
      <c r="K3375">
        <v>593</v>
      </c>
      <c r="L3375">
        <v>4406</v>
      </c>
      <c r="M3375">
        <v>11.8</v>
      </c>
      <c r="N3375">
        <v>14.4</v>
      </c>
      <c r="O3375">
        <v>31.5</v>
      </c>
      <c r="P3375">
        <v>37.9</v>
      </c>
      <c r="Q3375">
        <v>24.9</v>
      </c>
      <c r="R3375">
        <v>32.1</v>
      </c>
      <c r="S3375" t="s">
        <v>24</v>
      </c>
      <c r="T3375">
        <v>0</v>
      </c>
      <c r="U3375">
        <v>15</v>
      </c>
      <c r="V3375" t="str">
        <f t="shared" si="53"/>
        <v>NÃO</v>
      </c>
    </row>
    <row r="3376" spans="1:22" x14ac:dyDescent="0.25">
      <c r="A3376" t="s">
        <v>16245</v>
      </c>
      <c r="B3376" t="s">
        <v>16246</v>
      </c>
      <c r="C3376" t="s">
        <v>16247</v>
      </c>
      <c r="D3376" t="s">
        <v>111</v>
      </c>
      <c r="E3376" t="s">
        <v>112</v>
      </c>
      <c r="G3376">
        <v>6</v>
      </c>
      <c r="H3376" s="1" t="s">
        <v>24</v>
      </c>
      <c r="I3376" t="s">
        <v>16248</v>
      </c>
      <c r="J3376" t="s">
        <v>16249</v>
      </c>
      <c r="K3376">
        <v>438</v>
      </c>
      <c r="L3376">
        <v>2849</v>
      </c>
      <c r="M3376">
        <v>11.1</v>
      </c>
      <c r="N3376">
        <v>12.2</v>
      </c>
      <c r="O3376">
        <v>27.2</v>
      </c>
      <c r="P3376">
        <v>34</v>
      </c>
      <c r="Q3376">
        <v>23.3</v>
      </c>
      <c r="R3376">
        <v>28.7</v>
      </c>
      <c r="S3376" t="s">
        <v>24</v>
      </c>
      <c r="T3376">
        <v>0</v>
      </c>
      <c r="U3376">
        <v>15</v>
      </c>
      <c r="V3376" t="str">
        <f t="shared" si="53"/>
        <v>NÃO</v>
      </c>
    </row>
    <row r="3377" spans="1:22" x14ac:dyDescent="0.25">
      <c r="A3377" t="s">
        <v>16250</v>
      </c>
      <c r="B3377" t="s">
        <v>16251</v>
      </c>
      <c r="C3377" t="s">
        <v>16252</v>
      </c>
      <c r="D3377" t="s">
        <v>873</v>
      </c>
      <c r="E3377" t="s">
        <v>386</v>
      </c>
      <c r="G3377">
        <v>25</v>
      </c>
      <c r="H3377" s="1" t="s">
        <v>24</v>
      </c>
      <c r="I3377" t="s">
        <v>16253</v>
      </c>
      <c r="J3377" t="s">
        <v>16254</v>
      </c>
      <c r="K3377">
        <v>71</v>
      </c>
      <c r="L3377">
        <v>2140</v>
      </c>
      <c r="M3377">
        <v>31</v>
      </c>
      <c r="N3377">
        <v>10</v>
      </c>
      <c r="O3377">
        <v>5.7</v>
      </c>
      <c r="P3377">
        <v>38.5</v>
      </c>
      <c r="Q3377">
        <v>25.5</v>
      </c>
      <c r="R3377">
        <v>17</v>
      </c>
      <c r="S3377" t="s">
        <v>24</v>
      </c>
      <c r="T3377">
        <v>0</v>
      </c>
      <c r="U3377">
        <v>10</v>
      </c>
      <c r="V3377" t="str">
        <f t="shared" si="53"/>
        <v>NÃO</v>
      </c>
    </row>
    <row r="3378" spans="1:22" x14ac:dyDescent="0.25">
      <c r="A3378" t="s">
        <v>16255</v>
      </c>
      <c r="B3378" t="s">
        <v>16256</v>
      </c>
      <c r="C3378" t="s">
        <v>16257</v>
      </c>
      <c r="D3378" t="s">
        <v>873</v>
      </c>
      <c r="E3378" t="s">
        <v>386</v>
      </c>
      <c r="G3378">
        <v>25</v>
      </c>
      <c r="H3378" s="1" t="s">
        <v>24</v>
      </c>
      <c r="I3378" t="s">
        <v>16258</v>
      </c>
      <c r="J3378" t="s">
        <v>16259</v>
      </c>
      <c r="K3378">
        <v>71</v>
      </c>
      <c r="L3378">
        <v>2140</v>
      </c>
      <c r="M3378">
        <v>31</v>
      </c>
      <c r="N3378">
        <v>10</v>
      </c>
      <c r="O3378">
        <v>5.7</v>
      </c>
      <c r="P3378">
        <v>38.5</v>
      </c>
      <c r="Q3378">
        <v>25.5</v>
      </c>
      <c r="R3378">
        <v>17</v>
      </c>
      <c r="S3378" t="s">
        <v>24</v>
      </c>
      <c r="T3378">
        <v>0</v>
      </c>
      <c r="U3378">
        <v>10</v>
      </c>
      <c r="V3378" t="str">
        <f t="shared" si="53"/>
        <v>NÃO</v>
      </c>
    </row>
    <row r="3379" spans="1:22" x14ac:dyDescent="0.25">
      <c r="A3379" t="s">
        <v>16260</v>
      </c>
      <c r="B3379" t="s">
        <v>16261</v>
      </c>
      <c r="C3379" t="s">
        <v>16262</v>
      </c>
      <c r="D3379" t="s">
        <v>873</v>
      </c>
      <c r="E3379" t="s">
        <v>386</v>
      </c>
      <c r="G3379">
        <v>25</v>
      </c>
      <c r="H3379" s="1" t="s">
        <v>24</v>
      </c>
      <c r="I3379" t="s">
        <v>16263</v>
      </c>
      <c r="J3379" t="s">
        <v>16264</v>
      </c>
      <c r="K3379">
        <v>71</v>
      </c>
      <c r="L3379">
        <v>2140</v>
      </c>
      <c r="M3379">
        <v>31</v>
      </c>
      <c r="N3379">
        <v>10</v>
      </c>
      <c r="O3379">
        <v>5.7</v>
      </c>
      <c r="P3379">
        <v>38.5</v>
      </c>
      <c r="Q3379">
        <v>25.5</v>
      </c>
      <c r="R3379">
        <v>17</v>
      </c>
      <c r="S3379" t="s">
        <v>24</v>
      </c>
      <c r="T3379">
        <v>0</v>
      </c>
      <c r="U3379">
        <v>10</v>
      </c>
      <c r="V3379" t="str">
        <f t="shared" si="53"/>
        <v>NÃO</v>
      </c>
    </row>
    <row r="3380" spans="1:22" x14ac:dyDescent="0.25">
      <c r="A3380" t="s">
        <v>16265</v>
      </c>
      <c r="B3380" t="s">
        <v>16266</v>
      </c>
      <c r="C3380" t="s">
        <v>16267</v>
      </c>
      <c r="D3380" t="s">
        <v>873</v>
      </c>
      <c r="E3380" t="s">
        <v>386</v>
      </c>
      <c r="G3380">
        <v>50</v>
      </c>
      <c r="H3380" s="1" t="s">
        <v>24</v>
      </c>
      <c r="I3380" t="s">
        <v>16268</v>
      </c>
      <c r="J3380" t="s">
        <v>16269</v>
      </c>
      <c r="K3380">
        <v>52</v>
      </c>
      <c r="L3380">
        <v>2770</v>
      </c>
      <c r="M3380">
        <v>26</v>
      </c>
      <c r="N3380">
        <v>12</v>
      </c>
      <c r="O3380">
        <v>8.1</v>
      </c>
      <c r="P3380">
        <v>37</v>
      </c>
      <c r="Q3380">
        <v>15.3</v>
      </c>
      <c r="R3380">
        <v>10.5</v>
      </c>
      <c r="S3380" t="s">
        <v>24</v>
      </c>
      <c r="T3380">
        <v>0</v>
      </c>
      <c r="U3380">
        <v>10</v>
      </c>
      <c r="V3380" t="str">
        <f t="shared" si="53"/>
        <v>NÃO</v>
      </c>
    </row>
    <row r="3381" spans="1:22" x14ac:dyDescent="0.25">
      <c r="A3381" t="s">
        <v>16270</v>
      </c>
      <c r="B3381" t="s">
        <v>16271</v>
      </c>
      <c r="C3381" t="s">
        <v>8413</v>
      </c>
      <c r="D3381" t="s">
        <v>873</v>
      </c>
      <c r="E3381" t="s">
        <v>746</v>
      </c>
      <c r="G3381">
        <v>100</v>
      </c>
      <c r="H3381" s="1" t="s">
        <v>24</v>
      </c>
      <c r="I3381" t="s">
        <v>16272</v>
      </c>
      <c r="J3381" t="s">
        <v>16273</v>
      </c>
      <c r="K3381">
        <v>64</v>
      </c>
      <c r="L3381">
        <v>6990</v>
      </c>
      <c r="M3381">
        <v>36.799999999999997</v>
      </c>
      <c r="N3381">
        <v>6.2</v>
      </c>
      <c r="O3381">
        <v>1.3</v>
      </c>
      <c r="P3381">
        <v>38.5</v>
      </c>
      <c r="Q3381">
        <v>26</v>
      </c>
      <c r="R3381">
        <v>23</v>
      </c>
      <c r="S3381" t="s">
        <v>24</v>
      </c>
      <c r="T3381">
        <v>0</v>
      </c>
      <c r="U3381">
        <v>12</v>
      </c>
      <c r="V3381" t="str">
        <f t="shared" si="53"/>
        <v>NÃO</v>
      </c>
    </row>
    <row r="3382" spans="1:22" x14ac:dyDescent="0.25">
      <c r="A3382" t="s">
        <v>16274</v>
      </c>
      <c r="B3382" t="s">
        <v>16275</v>
      </c>
      <c r="C3382" t="s">
        <v>16276</v>
      </c>
      <c r="D3382" t="s">
        <v>2513</v>
      </c>
      <c r="E3382" t="s">
        <v>614</v>
      </c>
      <c r="G3382">
        <v>50</v>
      </c>
      <c r="H3382" s="1" t="s">
        <v>24</v>
      </c>
      <c r="I3382" t="s">
        <v>16277</v>
      </c>
      <c r="J3382" t="s">
        <v>16278</v>
      </c>
      <c r="K3382">
        <v>535</v>
      </c>
      <c r="L3382">
        <v>27250</v>
      </c>
      <c r="M3382">
        <v>27.3</v>
      </c>
      <c r="N3382">
        <v>18.3</v>
      </c>
      <c r="O3382">
        <v>18.3</v>
      </c>
      <c r="P3382">
        <v>97</v>
      </c>
      <c r="Q3382">
        <v>40.5</v>
      </c>
      <c r="R3382">
        <v>80.5</v>
      </c>
      <c r="S3382" t="s">
        <v>24</v>
      </c>
      <c r="T3382">
        <v>0</v>
      </c>
      <c r="U3382">
        <v>10</v>
      </c>
      <c r="V3382" t="str">
        <f t="shared" si="53"/>
        <v>NÃO</v>
      </c>
    </row>
    <row r="3383" spans="1:22" x14ac:dyDescent="0.25">
      <c r="A3383" t="s">
        <v>14991</v>
      </c>
      <c r="B3383" t="s">
        <v>16279</v>
      </c>
      <c r="C3383" t="s">
        <v>1308</v>
      </c>
      <c r="D3383" t="s">
        <v>149</v>
      </c>
      <c r="E3383" t="s">
        <v>62</v>
      </c>
      <c r="G3383">
        <v>12</v>
      </c>
      <c r="H3383" s="1" t="s">
        <v>24</v>
      </c>
      <c r="I3383" t="s">
        <v>16280</v>
      </c>
      <c r="J3383" t="s">
        <v>16281</v>
      </c>
      <c r="K3383">
        <v>200</v>
      </c>
      <c r="L3383">
        <v>2350</v>
      </c>
      <c r="M3383">
        <v>45</v>
      </c>
      <c r="N3383">
        <v>22</v>
      </c>
      <c r="O3383">
        <v>16</v>
      </c>
      <c r="S3383" t="s">
        <v>24</v>
      </c>
      <c r="T3383">
        <v>0</v>
      </c>
      <c r="U3383">
        <v>10</v>
      </c>
      <c r="V3383" t="str">
        <f t="shared" si="53"/>
        <v>NÃO</v>
      </c>
    </row>
    <row r="3384" spans="1:22" x14ac:dyDescent="0.25">
      <c r="A3384" t="s">
        <v>16282</v>
      </c>
      <c r="B3384" t="s">
        <v>16283</v>
      </c>
      <c r="C3384" t="s">
        <v>16284</v>
      </c>
      <c r="D3384" t="s">
        <v>149</v>
      </c>
      <c r="E3384" t="s">
        <v>62</v>
      </c>
      <c r="G3384">
        <v>12</v>
      </c>
      <c r="H3384" s="1" t="s">
        <v>24</v>
      </c>
      <c r="I3384" t="s">
        <v>16285</v>
      </c>
      <c r="J3384" t="s">
        <v>16286</v>
      </c>
      <c r="K3384">
        <v>300</v>
      </c>
      <c r="L3384">
        <v>3550</v>
      </c>
      <c r="M3384">
        <v>36</v>
      </c>
      <c r="N3384">
        <v>16</v>
      </c>
      <c r="O3384">
        <v>12</v>
      </c>
      <c r="S3384" t="s">
        <v>24</v>
      </c>
      <c r="T3384">
        <v>0</v>
      </c>
      <c r="U3384">
        <v>10</v>
      </c>
      <c r="V3384" t="str">
        <f t="shared" si="53"/>
        <v>NÃO</v>
      </c>
    </row>
    <row r="3385" spans="1:22" x14ac:dyDescent="0.25">
      <c r="A3385" t="s">
        <v>16287</v>
      </c>
      <c r="B3385" t="s">
        <v>16288</v>
      </c>
      <c r="C3385" t="s">
        <v>16289</v>
      </c>
      <c r="D3385" t="s">
        <v>149</v>
      </c>
      <c r="E3385" t="s">
        <v>62</v>
      </c>
      <c r="G3385">
        <v>12</v>
      </c>
      <c r="H3385" s="1" t="s">
        <v>24</v>
      </c>
      <c r="I3385" t="s">
        <v>16290</v>
      </c>
      <c r="J3385" t="s">
        <v>16291</v>
      </c>
      <c r="K3385">
        <v>400</v>
      </c>
      <c r="L3385">
        <v>4800</v>
      </c>
      <c r="M3385">
        <v>45</v>
      </c>
      <c r="N3385">
        <v>22</v>
      </c>
      <c r="O3385">
        <v>16</v>
      </c>
      <c r="S3385" t="s">
        <v>24</v>
      </c>
      <c r="T3385">
        <v>0</v>
      </c>
      <c r="U3385">
        <v>10</v>
      </c>
      <c r="V3385" t="str">
        <f t="shared" si="53"/>
        <v>NÃO</v>
      </c>
    </row>
    <row r="3386" spans="1:22" x14ac:dyDescent="0.25">
      <c r="A3386" t="s">
        <v>1408</v>
      </c>
      <c r="B3386" t="s">
        <v>16292</v>
      </c>
      <c r="C3386" t="s">
        <v>16293</v>
      </c>
      <c r="D3386" t="s">
        <v>149</v>
      </c>
      <c r="E3386" t="s">
        <v>62</v>
      </c>
      <c r="G3386">
        <v>24</v>
      </c>
      <c r="H3386" s="1" t="s">
        <v>24</v>
      </c>
      <c r="I3386" t="s">
        <v>16294</v>
      </c>
      <c r="J3386" t="s">
        <v>16295</v>
      </c>
      <c r="K3386">
        <v>340</v>
      </c>
      <c r="L3386">
        <v>8160</v>
      </c>
      <c r="M3386">
        <v>22</v>
      </c>
      <c r="N3386">
        <v>22</v>
      </c>
      <c r="O3386">
        <v>8</v>
      </c>
      <c r="S3386" t="s">
        <v>24</v>
      </c>
      <c r="T3386">
        <v>0</v>
      </c>
      <c r="U3386">
        <v>10</v>
      </c>
      <c r="V3386" t="str">
        <f t="shared" si="53"/>
        <v>NÃO</v>
      </c>
    </row>
    <row r="3387" spans="1:22" x14ac:dyDescent="0.25">
      <c r="A3387" t="s">
        <v>14247</v>
      </c>
      <c r="B3387" t="s">
        <v>16296</v>
      </c>
      <c r="C3387" t="s">
        <v>10501</v>
      </c>
      <c r="D3387" t="s">
        <v>149</v>
      </c>
      <c r="E3387" t="s">
        <v>62</v>
      </c>
      <c r="G3387">
        <v>12</v>
      </c>
      <c r="H3387" s="1" t="s">
        <v>24</v>
      </c>
      <c r="I3387" t="s">
        <v>16297</v>
      </c>
      <c r="J3387" t="s">
        <v>16298</v>
      </c>
      <c r="K3387">
        <v>500</v>
      </c>
      <c r="L3387">
        <v>6000</v>
      </c>
      <c r="M3387">
        <v>26</v>
      </c>
      <c r="N3387">
        <v>26</v>
      </c>
      <c r="O3387">
        <v>39</v>
      </c>
      <c r="S3387" t="s">
        <v>24</v>
      </c>
      <c r="T3387">
        <v>0</v>
      </c>
      <c r="U3387">
        <v>10</v>
      </c>
      <c r="V3387" t="str">
        <f t="shared" si="53"/>
        <v>NÃO</v>
      </c>
    </row>
    <row r="3388" spans="1:22" x14ac:dyDescent="0.25">
      <c r="A3388" t="s">
        <v>16299</v>
      </c>
      <c r="B3388" t="s">
        <v>16300</v>
      </c>
      <c r="C3388" t="s">
        <v>16301</v>
      </c>
      <c r="D3388" t="s">
        <v>149</v>
      </c>
      <c r="E3388" t="s">
        <v>62</v>
      </c>
      <c r="G3388">
        <v>12</v>
      </c>
      <c r="H3388" s="1" t="s">
        <v>24</v>
      </c>
      <c r="I3388" t="s">
        <v>16302</v>
      </c>
      <c r="J3388" t="s">
        <v>16303</v>
      </c>
      <c r="K3388">
        <v>420</v>
      </c>
      <c r="L3388">
        <v>5040</v>
      </c>
      <c r="M3388">
        <v>29</v>
      </c>
      <c r="N3388">
        <v>29</v>
      </c>
      <c r="O3388">
        <v>44</v>
      </c>
      <c r="S3388" t="s">
        <v>24</v>
      </c>
      <c r="T3388">
        <v>0</v>
      </c>
      <c r="U3388">
        <v>10</v>
      </c>
      <c r="V3388" t="str">
        <f t="shared" si="53"/>
        <v>NÃO</v>
      </c>
    </row>
    <row r="3389" spans="1:22" x14ac:dyDescent="0.25">
      <c r="A3389" t="s">
        <v>16304</v>
      </c>
      <c r="B3389" t="s">
        <v>16305</v>
      </c>
      <c r="C3389" t="s">
        <v>16306</v>
      </c>
      <c r="D3389" t="s">
        <v>149</v>
      </c>
      <c r="E3389" t="s">
        <v>62</v>
      </c>
      <c r="G3389">
        <v>12</v>
      </c>
      <c r="H3389" s="1" t="s">
        <v>24</v>
      </c>
      <c r="I3389" t="s">
        <v>16307</v>
      </c>
      <c r="J3389" t="s">
        <v>16308</v>
      </c>
      <c r="K3389">
        <v>590</v>
      </c>
      <c r="L3389">
        <v>7060</v>
      </c>
      <c r="M3389">
        <v>29</v>
      </c>
      <c r="N3389">
        <v>29</v>
      </c>
      <c r="O3389">
        <v>44</v>
      </c>
      <c r="S3389" t="s">
        <v>24</v>
      </c>
      <c r="T3389">
        <v>0</v>
      </c>
      <c r="U3389">
        <v>10</v>
      </c>
      <c r="V3389" t="str">
        <f t="shared" si="53"/>
        <v>NÃO</v>
      </c>
    </row>
    <row r="3390" spans="1:22" x14ac:dyDescent="0.25">
      <c r="A3390" t="s">
        <v>16309</v>
      </c>
      <c r="B3390" t="s">
        <v>16310</v>
      </c>
      <c r="C3390" t="s">
        <v>16311</v>
      </c>
      <c r="D3390" t="s">
        <v>2513</v>
      </c>
      <c r="E3390" t="s">
        <v>614</v>
      </c>
      <c r="G3390">
        <v>1</v>
      </c>
      <c r="H3390" s="1" t="s">
        <v>24</v>
      </c>
      <c r="I3390" t="s">
        <v>16312</v>
      </c>
      <c r="K3390">
        <v>1160</v>
      </c>
      <c r="L3390">
        <v>1160</v>
      </c>
      <c r="M3390">
        <v>36</v>
      </c>
      <c r="N3390">
        <v>20</v>
      </c>
      <c r="O3390">
        <v>22</v>
      </c>
      <c r="P3390">
        <v>36</v>
      </c>
      <c r="Q3390">
        <v>20</v>
      </c>
      <c r="R3390">
        <v>22</v>
      </c>
      <c r="S3390" t="s">
        <v>24</v>
      </c>
      <c r="T3390">
        <v>0</v>
      </c>
      <c r="U3390">
        <v>10</v>
      </c>
      <c r="V3390" t="str">
        <f t="shared" si="53"/>
        <v>NÃO</v>
      </c>
    </row>
    <row r="3391" spans="1:22" x14ac:dyDescent="0.25">
      <c r="A3391" t="s">
        <v>16313</v>
      </c>
      <c r="B3391" t="s">
        <v>16314</v>
      </c>
      <c r="C3391" t="s">
        <v>16315</v>
      </c>
      <c r="D3391" t="s">
        <v>51</v>
      </c>
      <c r="E3391" t="s">
        <v>29</v>
      </c>
      <c r="F3391" t="s">
        <v>30</v>
      </c>
      <c r="G3391">
        <v>24</v>
      </c>
      <c r="H3391" s="1" t="s">
        <v>24</v>
      </c>
      <c r="I3391" t="s">
        <v>16316</v>
      </c>
      <c r="J3391" t="s">
        <v>16317</v>
      </c>
      <c r="K3391">
        <v>78</v>
      </c>
      <c r="L3391">
        <v>1900</v>
      </c>
      <c r="M3391">
        <v>17.5</v>
      </c>
      <c r="N3391">
        <v>15</v>
      </c>
      <c r="O3391">
        <v>10.199999999999999</v>
      </c>
      <c r="P3391">
        <v>54.5</v>
      </c>
      <c r="Q3391">
        <v>42</v>
      </c>
      <c r="R3391">
        <v>21</v>
      </c>
      <c r="S3391" t="s">
        <v>24</v>
      </c>
      <c r="T3391">
        <v>0</v>
      </c>
      <c r="U3391">
        <v>10</v>
      </c>
      <c r="V3391" t="str">
        <f t="shared" si="53"/>
        <v>NÃO</v>
      </c>
    </row>
    <row r="3392" spans="1:22" x14ac:dyDescent="0.25">
      <c r="A3392" t="s">
        <v>16318</v>
      </c>
      <c r="B3392" t="s">
        <v>16319</v>
      </c>
      <c r="C3392" t="s">
        <v>16320</v>
      </c>
      <c r="D3392" t="s">
        <v>51</v>
      </c>
      <c r="E3392" t="s">
        <v>62</v>
      </c>
      <c r="G3392">
        <v>4</v>
      </c>
      <c r="H3392" s="1" t="s">
        <v>24</v>
      </c>
      <c r="I3392" t="s">
        <v>16321</v>
      </c>
      <c r="J3392" t="s">
        <v>16322</v>
      </c>
      <c r="K3392">
        <v>551</v>
      </c>
      <c r="L3392">
        <v>2300</v>
      </c>
      <c r="M3392">
        <v>30.5</v>
      </c>
      <c r="N3392">
        <v>28</v>
      </c>
      <c r="O3392">
        <v>37</v>
      </c>
      <c r="P3392">
        <v>56</v>
      </c>
      <c r="Q3392">
        <v>53</v>
      </c>
      <c r="R3392">
        <v>39</v>
      </c>
      <c r="S3392" t="s">
        <v>24</v>
      </c>
      <c r="T3392">
        <v>0</v>
      </c>
      <c r="U3392">
        <v>10</v>
      </c>
      <c r="V3392" t="str">
        <f t="shared" si="53"/>
        <v>NÃO</v>
      </c>
    </row>
    <row r="3393" spans="1:22" x14ac:dyDescent="0.25">
      <c r="A3393" t="s">
        <v>16323</v>
      </c>
      <c r="B3393" t="s">
        <v>16324</v>
      </c>
      <c r="C3393" t="s">
        <v>16325</v>
      </c>
      <c r="D3393" t="s">
        <v>51</v>
      </c>
      <c r="E3393" t="s">
        <v>62</v>
      </c>
      <c r="G3393">
        <v>12</v>
      </c>
      <c r="H3393" s="1" t="s">
        <v>24</v>
      </c>
      <c r="I3393" t="s">
        <v>16326</v>
      </c>
      <c r="J3393" t="s">
        <v>16327</v>
      </c>
      <c r="K3393">
        <v>329</v>
      </c>
      <c r="L3393">
        <v>3997</v>
      </c>
      <c r="M3393">
        <v>31</v>
      </c>
      <c r="N3393">
        <v>29.5</v>
      </c>
      <c r="O3393">
        <v>31.5</v>
      </c>
      <c r="P3393">
        <v>31</v>
      </c>
      <c r="Q3393">
        <v>30</v>
      </c>
      <c r="R3393">
        <v>56</v>
      </c>
      <c r="S3393" t="s">
        <v>24</v>
      </c>
      <c r="T3393">
        <v>0</v>
      </c>
      <c r="U3393">
        <v>10</v>
      </c>
      <c r="V3393" t="str">
        <f t="shared" si="53"/>
        <v>NÃO</v>
      </c>
    </row>
    <row r="3394" spans="1:22" x14ac:dyDescent="0.25">
      <c r="A3394" t="s">
        <v>16328</v>
      </c>
      <c r="B3394" t="s">
        <v>16329</v>
      </c>
      <c r="C3394" t="s">
        <v>16330</v>
      </c>
      <c r="D3394" t="s">
        <v>51</v>
      </c>
      <c r="E3394" t="s">
        <v>62</v>
      </c>
      <c r="G3394">
        <v>12</v>
      </c>
      <c r="H3394" s="1" t="s">
        <v>24</v>
      </c>
      <c r="I3394" t="s">
        <v>16331</v>
      </c>
      <c r="J3394" t="s">
        <v>16332</v>
      </c>
      <c r="K3394">
        <v>502</v>
      </c>
      <c r="L3394">
        <v>6086</v>
      </c>
      <c r="M3394">
        <v>33</v>
      </c>
      <c r="N3394">
        <v>32.200000000000003</v>
      </c>
      <c r="O3394">
        <v>34</v>
      </c>
      <c r="P3394">
        <v>32.5</v>
      </c>
      <c r="Q3394">
        <v>32</v>
      </c>
      <c r="R3394">
        <v>70</v>
      </c>
      <c r="S3394" t="s">
        <v>24</v>
      </c>
      <c r="T3394">
        <v>0</v>
      </c>
      <c r="U3394">
        <v>10</v>
      </c>
      <c r="V3394" t="str">
        <f t="shared" si="53"/>
        <v>NÃO</v>
      </c>
    </row>
    <row r="3395" spans="1:22" x14ac:dyDescent="0.25">
      <c r="A3395" t="s">
        <v>16333</v>
      </c>
      <c r="B3395" t="s">
        <v>16334</v>
      </c>
      <c r="C3395" t="s">
        <v>16335</v>
      </c>
      <c r="D3395" t="s">
        <v>51</v>
      </c>
      <c r="E3395" t="s">
        <v>62</v>
      </c>
      <c r="G3395">
        <v>12</v>
      </c>
      <c r="H3395" s="1" t="s">
        <v>24</v>
      </c>
      <c r="I3395" t="s">
        <v>16336</v>
      </c>
      <c r="J3395" t="s">
        <v>16337</v>
      </c>
      <c r="K3395">
        <v>194</v>
      </c>
      <c r="L3395">
        <v>2355</v>
      </c>
      <c r="M3395">
        <v>26.5</v>
      </c>
      <c r="N3395">
        <v>25</v>
      </c>
      <c r="O3395">
        <v>23.2</v>
      </c>
      <c r="P3395">
        <v>25.5</v>
      </c>
      <c r="Q3395">
        <v>25</v>
      </c>
      <c r="R3395">
        <v>41</v>
      </c>
      <c r="S3395" t="s">
        <v>24</v>
      </c>
      <c r="T3395">
        <v>0</v>
      </c>
      <c r="U3395">
        <v>10</v>
      </c>
      <c r="V3395" t="str">
        <f t="shared" si="53"/>
        <v>NÃO</v>
      </c>
    </row>
    <row r="3396" spans="1:22" x14ac:dyDescent="0.25">
      <c r="A3396" t="s">
        <v>16338</v>
      </c>
      <c r="B3396" t="s">
        <v>16339</v>
      </c>
      <c r="C3396" t="s">
        <v>16340</v>
      </c>
      <c r="D3396" t="s">
        <v>51</v>
      </c>
      <c r="E3396" t="s">
        <v>62</v>
      </c>
      <c r="F3396" t="s">
        <v>4989</v>
      </c>
      <c r="G3396">
        <v>24</v>
      </c>
      <c r="H3396" s="1" t="s">
        <v>24</v>
      </c>
      <c r="I3396" t="s">
        <v>16341</v>
      </c>
      <c r="J3396" t="s">
        <v>16342</v>
      </c>
      <c r="K3396">
        <v>62</v>
      </c>
      <c r="L3396">
        <v>1508</v>
      </c>
      <c r="M3396">
        <v>20.8</v>
      </c>
      <c r="N3396">
        <v>20.8</v>
      </c>
      <c r="O3396">
        <v>6.5</v>
      </c>
      <c r="P3396">
        <v>21</v>
      </c>
      <c r="Q3396">
        <v>21</v>
      </c>
      <c r="R3396">
        <v>30</v>
      </c>
      <c r="S3396" t="s">
        <v>24</v>
      </c>
      <c r="T3396">
        <v>0</v>
      </c>
      <c r="U3396">
        <v>10</v>
      </c>
      <c r="V3396" t="str">
        <f t="shared" ref="V3396:V3459" si="54">IF(OR(S3396="S",H3396="S"),"SIM","NÃO")</f>
        <v>NÃO</v>
      </c>
    </row>
    <row r="3397" spans="1:22" x14ac:dyDescent="0.25">
      <c r="A3397" t="s">
        <v>16343</v>
      </c>
      <c r="B3397" t="s">
        <v>16344</v>
      </c>
      <c r="C3397" t="s">
        <v>16345</v>
      </c>
      <c r="D3397" t="s">
        <v>51</v>
      </c>
      <c r="E3397" t="s">
        <v>62</v>
      </c>
      <c r="G3397">
        <v>24</v>
      </c>
      <c r="H3397" s="1" t="s">
        <v>24</v>
      </c>
      <c r="I3397" t="s">
        <v>16346</v>
      </c>
      <c r="J3397" t="s">
        <v>16347</v>
      </c>
      <c r="K3397">
        <v>81</v>
      </c>
      <c r="L3397">
        <v>1966</v>
      </c>
      <c r="M3397">
        <v>25.5</v>
      </c>
      <c r="N3397">
        <v>25.5</v>
      </c>
      <c r="O3397">
        <v>8.5</v>
      </c>
      <c r="P3397">
        <v>25</v>
      </c>
      <c r="Q3397">
        <v>25</v>
      </c>
      <c r="R3397">
        <v>33</v>
      </c>
      <c r="S3397" t="s">
        <v>24</v>
      </c>
      <c r="T3397">
        <v>0</v>
      </c>
      <c r="U3397">
        <v>10</v>
      </c>
      <c r="V3397" t="str">
        <f t="shared" si="54"/>
        <v>NÃO</v>
      </c>
    </row>
    <row r="3398" spans="1:22" x14ac:dyDescent="0.25">
      <c r="A3398" t="s">
        <v>16348</v>
      </c>
      <c r="B3398" t="s">
        <v>16349</v>
      </c>
      <c r="C3398" t="s">
        <v>16350</v>
      </c>
      <c r="D3398" t="s">
        <v>51</v>
      </c>
      <c r="E3398" t="s">
        <v>62</v>
      </c>
      <c r="G3398">
        <v>24</v>
      </c>
      <c r="H3398" s="1" t="s">
        <v>24</v>
      </c>
      <c r="I3398" t="s">
        <v>16351</v>
      </c>
      <c r="J3398" t="s">
        <v>16352</v>
      </c>
      <c r="K3398">
        <v>160</v>
      </c>
      <c r="L3398">
        <v>3873</v>
      </c>
      <c r="M3398">
        <v>33</v>
      </c>
      <c r="N3398">
        <v>33</v>
      </c>
      <c r="O3398">
        <v>10.5</v>
      </c>
      <c r="P3398">
        <v>33</v>
      </c>
      <c r="Q3398">
        <v>33</v>
      </c>
      <c r="R3398">
        <v>54</v>
      </c>
      <c r="S3398" t="s">
        <v>24</v>
      </c>
      <c r="T3398">
        <v>0</v>
      </c>
      <c r="U3398">
        <v>10</v>
      </c>
      <c r="V3398" t="str">
        <f t="shared" si="54"/>
        <v>NÃO</v>
      </c>
    </row>
    <row r="3399" spans="1:22" x14ac:dyDescent="0.25">
      <c r="A3399" t="s">
        <v>16353</v>
      </c>
      <c r="B3399" t="s">
        <v>16354</v>
      </c>
      <c r="C3399" t="s">
        <v>16355</v>
      </c>
      <c r="D3399" t="s">
        <v>51</v>
      </c>
      <c r="E3399" t="s">
        <v>62</v>
      </c>
      <c r="G3399">
        <v>12</v>
      </c>
      <c r="H3399" s="1" t="s">
        <v>24</v>
      </c>
      <c r="I3399" t="s">
        <v>16356</v>
      </c>
      <c r="J3399" t="s">
        <v>16357</v>
      </c>
      <c r="K3399">
        <v>301</v>
      </c>
      <c r="L3399">
        <v>3661</v>
      </c>
      <c r="M3399">
        <v>41.2</v>
      </c>
      <c r="N3399">
        <v>41.2</v>
      </c>
      <c r="O3399">
        <v>16.5</v>
      </c>
      <c r="P3399">
        <v>41.5</v>
      </c>
      <c r="Q3399">
        <v>41.5</v>
      </c>
      <c r="R3399">
        <v>48.5</v>
      </c>
      <c r="S3399" t="s">
        <v>24</v>
      </c>
      <c r="T3399">
        <v>0</v>
      </c>
      <c r="U3399">
        <v>10</v>
      </c>
      <c r="V3399" t="str">
        <f t="shared" si="54"/>
        <v>NÃO</v>
      </c>
    </row>
    <row r="3400" spans="1:22" x14ac:dyDescent="0.25">
      <c r="A3400" t="s">
        <v>16358</v>
      </c>
      <c r="B3400" t="s">
        <v>16359</v>
      </c>
      <c r="C3400" t="s">
        <v>1534</v>
      </c>
      <c r="D3400" t="s">
        <v>41</v>
      </c>
      <c r="E3400" t="s">
        <v>332</v>
      </c>
      <c r="G3400">
        <v>12</v>
      </c>
      <c r="H3400" s="1" t="s">
        <v>24</v>
      </c>
      <c r="I3400" t="s">
        <v>16360</v>
      </c>
      <c r="J3400" t="s">
        <v>16361</v>
      </c>
      <c r="K3400">
        <v>1150</v>
      </c>
      <c r="L3400">
        <v>14700</v>
      </c>
      <c r="M3400">
        <v>40</v>
      </c>
      <c r="N3400">
        <v>35</v>
      </c>
      <c r="O3400">
        <v>48</v>
      </c>
      <c r="P3400">
        <v>38</v>
      </c>
      <c r="Q3400">
        <v>38</v>
      </c>
      <c r="R3400">
        <v>88</v>
      </c>
      <c r="S3400" t="s">
        <v>24</v>
      </c>
      <c r="T3400">
        <v>0</v>
      </c>
      <c r="U3400">
        <v>5</v>
      </c>
      <c r="V3400" t="str">
        <f t="shared" si="54"/>
        <v>NÃO</v>
      </c>
    </row>
    <row r="3401" spans="1:22" x14ac:dyDescent="0.25">
      <c r="A3401" t="s">
        <v>16362</v>
      </c>
      <c r="B3401" t="s">
        <v>16363</v>
      </c>
      <c r="C3401" t="s">
        <v>16364</v>
      </c>
      <c r="D3401" t="s">
        <v>2513</v>
      </c>
      <c r="E3401" t="s">
        <v>614</v>
      </c>
      <c r="G3401">
        <v>10</v>
      </c>
      <c r="H3401" s="1" t="s">
        <v>24</v>
      </c>
      <c r="I3401" t="s">
        <v>16365</v>
      </c>
      <c r="J3401" t="s">
        <v>16366</v>
      </c>
      <c r="K3401">
        <v>990</v>
      </c>
      <c r="L3401">
        <v>10400</v>
      </c>
      <c r="M3401">
        <v>50.6</v>
      </c>
      <c r="N3401">
        <v>32.1</v>
      </c>
      <c r="O3401">
        <v>7</v>
      </c>
      <c r="P3401">
        <v>50</v>
      </c>
      <c r="Q3401">
        <v>40</v>
      </c>
      <c r="R3401">
        <v>59.5</v>
      </c>
      <c r="S3401" t="s">
        <v>24</v>
      </c>
      <c r="T3401">
        <v>0</v>
      </c>
      <c r="U3401">
        <v>10</v>
      </c>
      <c r="V3401" t="str">
        <f t="shared" si="54"/>
        <v>NÃO</v>
      </c>
    </row>
    <row r="3402" spans="1:22" x14ac:dyDescent="0.25">
      <c r="A3402" t="s">
        <v>16367</v>
      </c>
      <c r="B3402" t="s">
        <v>16368</v>
      </c>
      <c r="C3402" t="s">
        <v>16369</v>
      </c>
      <c r="D3402" t="s">
        <v>44</v>
      </c>
      <c r="E3402" t="s">
        <v>104</v>
      </c>
      <c r="F3402" t="s">
        <v>105</v>
      </c>
      <c r="G3402">
        <v>6</v>
      </c>
      <c r="H3402" s="1" t="s">
        <v>47</v>
      </c>
      <c r="I3402" t="s">
        <v>16370</v>
      </c>
      <c r="J3402" t="s">
        <v>16371</v>
      </c>
      <c r="K3402">
        <v>2160</v>
      </c>
      <c r="L3402">
        <v>14047</v>
      </c>
      <c r="M3402">
        <v>40.42</v>
      </c>
      <c r="N3402">
        <v>24.9</v>
      </c>
      <c r="O3402">
        <v>7.15</v>
      </c>
      <c r="P3402">
        <v>45.8</v>
      </c>
      <c r="Q3402">
        <v>41.2</v>
      </c>
      <c r="R3402">
        <v>26</v>
      </c>
      <c r="S3402" t="s">
        <v>24</v>
      </c>
      <c r="T3402">
        <v>0</v>
      </c>
      <c r="U3402">
        <v>10</v>
      </c>
      <c r="V3402" t="str">
        <f t="shared" si="54"/>
        <v>SIM</v>
      </c>
    </row>
    <row r="3403" spans="1:22" x14ac:dyDescent="0.25">
      <c r="A3403" t="s">
        <v>16372</v>
      </c>
      <c r="B3403" t="s">
        <v>16373</v>
      </c>
      <c r="C3403" t="s">
        <v>5195</v>
      </c>
      <c r="D3403" t="s">
        <v>1654</v>
      </c>
      <c r="E3403" t="s">
        <v>62</v>
      </c>
      <c r="G3403">
        <v>12</v>
      </c>
      <c r="H3403" s="1" t="s">
        <v>24</v>
      </c>
      <c r="I3403" t="s">
        <v>16374</v>
      </c>
      <c r="J3403" t="s">
        <v>16375</v>
      </c>
      <c r="K3403">
        <v>305</v>
      </c>
      <c r="L3403">
        <v>3660</v>
      </c>
      <c r="M3403">
        <v>23.7</v>
      </c>
      <c r="N3403">
        <v>17.2</v>
      </c>
      <c r="O3403">
        <v>40.9</v>
      </c>
      <c r="P3403">
        <v>25</v>
      </c>
      <c r="Q3403">
        <v>53.5</v>
      </c>
      <c r="R3403">
        <v>33</v>
      </c>
      <c r="S3403" t="s">
        <v>24</v>
      </c>
      <c r="T3403">
        <v>0</v>
      </c>
      <c r="U3403">
        <v>10</v>
      </c>
      <c r="V3403" t="str">
        <f t="shared" si="54"/>
        <v>NÃO</v>
      </c>
    </row>
    <row r="3404" spans="1:22" x14ac:dyDescent="0.25">
      <c r="A3404" t="s">
        <v>16376</v>
      </c>
      <c r="B3404" t="s">
        <v>16377</v>
      </c>
      <c r="C3404" t="s">
        <v>1423</v>
      </c>
      <c r="D3404" t="s">
        <v>149</v>
      </c>
      <c r="E3404" t="s">
        <v>62</v>
      </c>
      <c r="G3404">
        <v>12</v>
      </c>
      <c r="H3404" s="1" t="s">
        <v>24</v>
      </c>
      <c r="I3404" t="s">
        <v>16378</v>
      </c>
      <c r="J3404" t="s">
        <v>16379</v>
      </c>
      <c r="K3404">
        <v>440</v>
      </c>
      <c r="L3404">
        <v>5280</v>
      </c>
      <c r="M3404">
        <v>36</v>
      </c>
      <c r="N3404">
        <v>16</v>
      </c>
      <c r="O3404">
        <v>12</v>
      </c>
      <c r="S3404" t="s">
        <v>24</v>
      </c>
      <c r="T3404">
        <v>0</v>
      </c>
      <c r="U3404">
        <v>10</v>
      </c>
      <c r="V3404" t="str">
        <f t="shared" si="54"/>
        <v>NÃO</v>
      </c>
    </row>
    <row r="3405" spans="1:22" x14ac:dyDescent="0.25">
      <c r="A3405" t="s">
        <v>16380</v>
      </c>
      <c r="B3405" t="s">
        <v>16381</v>
      </c>
      <c r="C3405" t="s">
        <v>16382</v>
      </c>
      <c r="D3405" t="s">
        <v>74</v>
      </c>
      <c r="E3405" t="s">
        <v>62</v>
      </c>
      <c r="G3405">
        <v>6</v>
      </c>
      <c r="H3405" s="1" t="s">
        <v>24</v>
      </c>
      <c r="I3405" t="s">
        <v>16383</v>
      </c>
      <c r="J3405" t="s">
        <v>16384</v>
      </c>
      <c r="K3405">
        <v>1049</v>
      </c>
      <c r="L3405">
        <v>6293</v>
      </c>
      <c r="M3405">
        <v>39</v>
      </c>
      <c r="N3405">
        <v>31.2</v>
      </c>
      <c r="O3405">
        <v>57.8</v>
      </c>
      <c r="P3405">
        <v>39</v>
      </c>
      <c r="Q3405">
        <v>33.5</v>
      </c>
      <c r="R3405">
        <v>98</v>
      </c>
      <c r="S3405" t="s">
        <v>24</v>
      </c>
      <c r="T3405">
        <v>0</v>
      </c>
      <c r="U3405">
        <v>10</v>
      </c>
      <c r="V3405" t="str">
        <f t="shared" si="54"/>
        <v>NÃO</v>
      </c>
    </row>
    <row r="3406" spans="1:22" x14ac:dyDescent="0.25">
      <c r="A3406" t="s">
        <v>16385</v>
      </c>
      <c r="B3406" t="s">
        <v>16386</v>
      </c>
      <c r="C3406" t="s">
        <v>7586</v>
      </c>
      <c r="D3406" t="s">
        <v>74</v>
      </c>
      <c r="E3406" t="s">
        <v>29</v>
      </c>
      <c r="F3406" t="s">
        <v>30</v>
      </c>
      <c r="G3406">
        <v>12</v>
      </c>
      <c r="H3406" s="1" t="s">
        <v>24</v>
      </c>
      <c r="I3406" t="s">
        <v>16387</v>
      </c>
      <c r="J3406" t="s">
        <v>16388</v>
      </c>
      <c r="K3406">
        <v>80</v>
      </c>
      <c r="L3406">
        <v>955</v>
      </c>
      <c r="M3406">
        <v>15</v>
      </c>
      <c r="N3406">
        <v>13.5</v>
      </c>
      <c r="O3406">
        <v>13.6</v>
      </c>
      <c r="P3406">
        <v>53</v>
      </c>
      <c r="Q3406">
        <v>37</v>
      </c>
      <c r="R3406">
        <v>14</v>
      </c>
      <c r="S3406" t="s">
        <v>24</v>
      </c>
      <c r="T3406">
        <v>0</v>
      </c>
      <c r="U3406">
        <v>10</v>
      </c>
      <c r="V3406" t="str">
        <f t="shared" si="54"/>
        <v>NÃO</v>
      </c>
    </row>
    <row r="3407" spans="1:22" x14ac:dyDescent="0.25">
      <c r="A3407" t="s">
        <v>16389</v>
      </c>
      <c r="B3407" t="s">
        <v>16390</v>
      </c>
      <c r="C3407" t="s">
        <v>16391</v>
      </c>
      <c r="D3407" t="s">
        <v>74</v>
      </c>
      <c r="E3407" t="s">
        <v>62</v>
      </c>
      <c r="G3407">
        <v>8</v>
      </c>
      <c r="H3407" s="1" t="s">
        <v>24</v>
      </c>
      <c r="I3407" t="s">
        <v>16392</v>
      </c>
      <c r="J3407" t="s">
        <v>16393</v>
      </c>
      <c r="K3407">
        <v>602</v>
      </c>
      <c r="L3407">
        <v>5438</v>
      </c>
      <c r="M3407">
        <v>59.7</v>
      </c>
      <c r="N3407">
        <v>39.5</v>
      </c>
      <c r="O3407">
        <v>80</v>
      </c>
      <c r="P3407">
        <v>31.5</v>
      </c>
      <c r="Q3407">
        <v>26</v>
      </c>
      <c r="R3407">
        <v>74</v>
      </c>
      <c r="S3407" t="s">
        <v>24</v>
      </c>
      <c r="T3407">
        <v>0</v>
      </c>
      <c r="U3407">
        <v>10</v>
      </c>
      <c r="V3407" t="str">
        <f t="shared" si="54"/>
        <v>NÃO</v>
      </c>
    </row>
    <row r="3408" spans="1:22" x14ac:dyDescent="0.25">
      <c r="A3408" t="s">
        <v>16394</v>
      </c>
      <c r="B3408" t="s">
        <v>16395</v>
      </c>
      <c r="C3408" t="s">
        <v>16396</v>
      </c>
      <c r="D3408" t="s">
        <v>192</v>
      </c>
      <c r="E3408" t="s">
        <v>402</v>
      </c>
      <c r="G3408">
        <v>10</v>
      </c>
      <c r="H3408" s="1" t="s">
        <v>24</v>
      </c>
      <c r="I3408" t="s">
        <v>16397</v>
      </c>
      <c r="J3408" t="s">
        <v>16398</v>
      </c>
      <c r="K3408">
        <v>271</v>
      </c>
      <c r="L3408">
        <v>2701</v>
      </c>
      <c r="M3408">
        <v>14</v>
      </c>
      <c r="N3408">
        <v>14</v>
      </c>
      <c r="O3408">
        <v>29</v>
      </c>
      <c r="P3408">
        <v>48</v>
      </c>
      <c r="Q3408">
        <v>34</v>
      </c>
      <c r="R3408">
        <v>18</v>
      </c>
      <c r="S3408" t="s">
        <v>24</v>
      </c>
      <c r="T3408">
        <v>0</v>
      </c>
      <c r="U3408">
        <v>10</v>
      </c>
      <c r="V3408" t="str">
        <f t="shared" si="54"/>
        <v>NÃO</v>
      </c>
    </row>
    <row r="3409" spans="1:22" x14ac:dyDescent="0.25">
      <c r="A3409" t="s">
        <v>16399</v>
      </c>
      <c r="B3409" t="s">
        <v>16400</v>
      </c>
      <c r="C3409" t="s">
        <v>16401</v>
      </c>
      <c r="D3409" t="s">
        <v>22</v>
      </c>
      <c r="E3409" t="s">
        <v>23</v>
      </c>
      <c r="G3409">
        <v>48</v>
      </c>
      <c r="H3409" s="1" t="s">
        <v>24</v>
      </c>
      <c r="I3409" t="s">
        <v>16402</v>
      </c>
      <c r="J3409" t="s">
        <v>16403</v>
      </c>
      <c r="K3409">
        <v>13</v>
      </c>
      <c r="L3409">
        <v>220</v>
      </c>
      <c r="M3409">
        <v>1.3</v>
      </c>
      <c r="N3409">
        <v>1.3</v>
      </c>
      <c r="O3409">
        <v>1.3</v>
      </c>
      <c r="P3409">
        <v>30</v>
      </c>
      <c r="Q3409">
        <v>19</v>
      </c>
      <c r="R3409">
        <v>65.52</v>
      </c>
      <c r="S3409" t="s">
        <v>24</v>
      </c>
      <c r="T3409">
        <v>0</v>
      </c>
      <c r="U3409">
        <v>0</v>
      </c>
      <c r="V3409" t="str">
        <f t="shared" si="54"/>
        <v>NÃO</v>
      </c>
    </row>
    <row r="3410" spans="1:22" x14ac:dyDescent="0.25">
      <c r="A3410" t="s">
        <v>16404</v>
      </c>
      <c r="B3410" t="s">
        <v>16405</v>
      </c>
      <c r="C3410" t="s">
        <v>16406</v>
      </c>
      <c r="D3410" t="s">
        <v>44</v>
      </c>
      <c r="E3410" t="s">
        <v>45</v>
      </c>
      <c r="F3410" t="s">
        <v>46</v>
      </c>
      <c r="G3410">
        <v>12</v>
      </c>
      <c r="H3410" s="1" t="s">
        <v>47</v>
      </c>
      <c r="I3410" t="s">
        <v>16407</v>
      </c>
      <c r="J3410" t="s">
        <v>16408</v>
      </c>
      <c r="K3410">
        <v>295</v>
      </c>
      <c r="L3410">
        <v>3833</v>
      </c>
      <c r="M3410">
        <v>8.6999999999999993</v>
      </c>
      <c r="N3410">
        <v>8.6999999999999993</v>
      </c>
      <c r="O3410">
        <v>14.5</v>
      </c>
      <c r="P3410">
        <v>31.5</v>
      </c>
      <c r="Q3410">
        <v>24.8</v>
      </c>
      <c r="R3410">
        <v>15.6</v>
      </c>
      <c r="S3410" t="s">
        <v>24</v>
      </c>
      <c r="T3410">
        <v>0</v>
      </c>
      <c r="U3410">
        <v>15</v>
      </c>
      <c r="V3410" t="str">
        <f t="shared" si="54"/>
        <v>SIM</v>
      </c>
    </row>
    <row r="3411" spans="1:22" x14ac:dyDescent="0.25">
      <c r="A3411" t="s">
        <v>16409</v>
      </c>
      <c r="B3411" t="s">
        <v>16410</v>
      </c>
      <c r="C3411" t="s">
        <v>16411</v>
      </c>
      <c r="D3411" t="s">
        <v>44</v>
      </c>
      <c r="E3411" t="s">
        <v>45</v>
      </c>
      <c r="F3411" t="s">
        <v>46</v>
      </c>
      <c r="G3411">
        <v>24</v>
      </c>
      <c r="H3411" s="1" t="s">
        <v>47</v>
      </c>
      <c r="I3411" t="s">
        <v>16412</v>
      </c>
      <c r="J3411" t="s">
        <v>16413</v>
      </c>
      <c r="K3411">
        <v>215</v>
      </c>
      <c r="L3411">
        <v>5608</v>
      </c>
      <c r="M3411">
        <v>7.5</v>
      </c>
      <c r="N3411">
        <v>7.5</v>
      </c>
      <c r="O3411">
        <v>12.9</v>
      </c>
      <c r="P3411">
        <v>42.6</v>
      </c>
      <c r="Q3411">
        <v>28.6</v>
      </c>
      <c r="R3411">
        <v>14.5</v>
      </c>
      <c r="S3411" t="s">
        <v>24</v>
      </c>
      <c r="T3411">
        <v>0</v>
      </c>
      <c r="U3411">
        <v>15</v>
      </c>
      <c r="V3411" t="str">
        <f t="shared" si="54"/>
        <v>SIM</v>
      </c>
    </row>
    <row r="3412" spans="1:22" x14ac:dyDescent="0.25">
      <c r="A3412" t="s">
        <v>16414</v>
      </c>
      <c r="B3412" t="s">
        <v>16415</v>
      </c>
      <c r="C3412" t="s">
        <v>16416</v>
      </c>
      <c r="D3412" t="s">
        <v>44</v>
      </c>
      <c r="E3412" t="s">
        <v>45</v>
      </c>
      <c r="F3412" t="s">
        <v>46</v>
      </c>
      <c r="G3412">
        <v>24</v>
      </c>
      <c r="H3412" s="1" t="s">
        <v>47</v>
      </c>
      <c r="I3412" t="s">
        <v>16417</v>
      </c>
      <c r="J3412" t="s">
        <v>16418</v>
      </c>
      <c r="K3412">
        <v>165</v>
      </c>
      <c r="L3412">
        <v>4373</v>
      </c>
      <c r="M3412">
        <v>6.56</v>
      </c>
      <c r="N3412">
        <v>6.56</v>
      </c>
      <c r="O3412">
        <v>11.5</v>
      </c>
      <c r="P3412">
        <v>39.6</v>
      </c>
      <c r="Q3412">
        <v>26.6</v>
      </c>
      <c r="R3412">
        <v>12.7</v>
      </c>
      <c r="S3412" t="s">
        <v>24</v>
      </c>
      <c r="T3412">
        <v>0</v>
      </c>
      <c r="U3412">
        <v>15</v>
      </c>
      <c r="V3412" t="str">
        <f t="shared" si="54"/>
        <v>SIM</v>
      </c>
    </row>
    <row r="3413" spans="1:22" x14ac:dyDescent="0.25">
      <c r="A3413" t="s">
        <v>16419</v>
      </c>
      <c r="B3413" t="s">
        <v>16420</v>
      </c>
      <c r="C3413" t="s">
        <v>16421</v>
      </c>
      <c r="D3413" t="s">
        <v>44</v>
      </c>
      <c r="E3413" t="s">
        <v>45</v>
      </c>
      <c r="F3413" t="s">
        <v>46</v>
      </c>
      <c r="G3413">
        <v>24</v>
      </c>
      <c r="H3413" s="1" t="s">
        <v>47</v>
      </c>
      <c r="I3413" t="s">
        <v>16422</v>
      </c>
      <c r="J3413" t="s">
        <v>16423</v>
      </c>
      <c r="K3413">
        <v>235</v>
      </c>
      <c r="L3413">
        <v>6165</v>
      </c>
      <c r="M3413">
        <v>8.5</v>
      </c>
      <c r="N3413">
        <v>8.5</v>
      </c>
      <c r="O3413">
        <v>8.8000000000000007</v>
      </c>
      <c r="P3413">
        <v>53.7</v>
      </c>
      <c r="Q3413">
        <v>35.9</v>
      </c>
      <c r="R3413">
        <v>10</v>
      </c>
      <c r="S3413" t="s">
        <v>24</v>
      </c>
      <c r="T3413">
        <v>0</v>
      </c>
      <c r="U3413">
        <v>15</v>
      </c>
      <c r="V3413" t="str">
        <f t="shared" si="54"/>
        <v>SIM</v>
      </c>
    </row>
    <row r="3414" spans="1:22" x14ac:dyDescent="0.25">
      <c r="A3414" t="s">
        <v>16424</v>
      </c>
      <c r="B3414" t="s">
        <v>16425</v>
      </c>
      <c r="C3414" t="s">
        <v>16426</v>
      </c>
      <c r="D3414" t="s">
        <v>44</v>
      </c>
      <c r="E3414" t="s">
        <v>45</v>
      </c>
      <c r="F3414" t="s">
        <v>46</v>
      </c>
      <c r="G3414">
        <v>24</v>
      </c>
      <c r="H3414" s="1" t="s">
        <v>47</v>
      </c>
      <c r="I3414" t="s">
        <v>16427</v>
      </c>
      <c r="J3414" t="s">
        <v>16428</v>
      </c>
      <c r="K3414">
        <v>258</v>
      </c>
      <c r="L3414">
        <v>6726</v>
      </c>
      <c r="M3414">
        <v>7.3</v>
      </c>
      <c r="N3414">
        <v>7.3</v>
      </c>
      <c r="O3414">
        <v>14</v>
      </c>
      <c r="P3414">
        <v>46.6</v>
      </c>
      <c r="Q3414">
        <v>31.2</v>
      </c>
      <c r="R3414">
        <v>15.6</v>
      </c>
      <c r="S3414" t="s">
        <v>24</v>
      </c>
      <c r="T3414">
        <v>0</v>
      </c>
      <c r="U3414">
        <v>15</v>
      </c>
      <c r="V3414" t="str">
        <f t="shared" si="54"/>
        <v>SIM</v>
      </c>
    </row>
    <row r="3415" spans="1:22" x14ac:dyDescent="0.25">
      <c r="A3415" t="s">
        <v>16429</v>
      </c>
      <c r="B3415" t="s">
        <v>16430</v>
      </c>
      <c r="C3415" t="s">
        <v>16431</v>
      </c>
      <c r="D3415" t="s">
        <v>3483</v>
      </c>
      <c r="E3415" t="s">
        <v>3484</v>
      </c>
      <c r="G3415">
        <v>360</v>
      </c>
      <c r="H3415" s="1" t="s">
        <v>24</v>
      </c>
      <c r="I3415" t="s">
        <v>16432</v>
      </c>
      <c r="J3415" t="s">
        <v>16433</v>
      </c>
      <c r="K3415">
        <v>34</v>
      </c>
      <c r="L3415">
        <v>12240</v>
      </c>
      <c r="M3415">
        <v>1.57</v>
      </c>
      <c r="N3415">
        <v>7</v>
      </c>
      <c r="O3415">
        <v>27</v>
      </c>
      <c r="S3415" t="s">
        <v>24</v>
      </c>
      <c r="T3415">
        <v>0</v>
      </c>
      <c r="U3415">
        <v>0</v>
      </c>
      <c r="V3415" t="str">
        <f t="shared" si="54"/>
        <v>NÃO</v>
      </c>
    </row>
    <row r="3416" spans="1:22" x14ac:dyDescent="0.25">
      <c r="A3416" t="s">
        <v>16434</v>
      </c>
      <c r="B3416" t="s">
        <v>16435</v>
      </c>
      <c r="C3416" t="s">
        <v>16436</v>
      </c>
      <c r="D3416" t="s">
        <v>873</v>
      </c>
      <c r="E3416" t="s">
        <v>29</v>
      </c>
      <c r="F3416" t="s">
        <v>30</v>
      </c>
      <c r="G3416">
        <v>12</v>
      </c>
      <c r="H3416" s="1" t="s">
        <v>24</v>
      </c>
      <c r="I3416" t="s">
        <v>16437</v>
      </c>
      <c r="J3416" t="s">
        <v>16438</v>
      </c>
      <c r="K3416">
        <v>510</v>
      </c>
      <c r="L3416">
        <v>7245</v>
      </c>
      <c r="M3416">
        <v>23</v>
      </c>
      <c r="N3416">
        <v>21.8</v>
      </c>
      <c r="O3416">
        <v>15.2</v>
      </c>
      <c r="P3416">
        <v>66.5</v>
      </c>
      <c r="Q3416">
        <v>45</v>
      </c>
      <c r="R3416">
        <v>32.5</v>
      </c>
      <c r="S3416" t="s">
        <v>24</v>
      </c>
      <c r="T3416">
        <v>0</v>
      </c>
      <c r="U3416">
        <v>10</v>
      </c>
      <c r="V3416" t="str">
        <f t="shared" si="54"/>
        <v>NÃO</v>
      </c>
    </row>
    <row r="3417" spans="1:22" x14ac:dyDescent="0.25">
      <c r="A3417" t="s">
        <v>16439</v>
      </c>
      <c r="B3417" t="s">
        <v>16440</v>
      </c>
      <c r="C3417" t="s">
        <v>16441</v>
      </c>
      <c r="D3417" t="s">
        <v>873</v>
      </c>
      <c r="E3417" t="s">
        <v>29</v>
      </c>
      <c r="F3417" t="s">
        <v>30</v>
      </c>
      <c r="G3417">
        <v>12</v>
      </c>
      <c r="H3417" s="1" t="s">
        <v>24</v>
      </c>
      <c r="I3417" t="s">
        <v>16442</v>
      </c>
      <c r="J3417" t="s">
        <v>16443</v>
      </c>
      <c r="K3417">
        <v>510</v>
      </c>
      <c r="L3417">
        <v>7245</v>
      </c>
      <c r="M3417">
        <v>23</v>
      </c>
      <c r="N3417">
        <v>21.8</v>
      </c>
      <c r="O3417">
        <v>15.2</v>
      </c>
      <c r="P3417">
        <v>66.5</v>
      </c>
      <c r="Q3417">
        <v>45</v>
      </c>
      <c r="R3417">
        <v>32.5</v>
      </c>
      <c r="S3417" t="s">
        <v>24</v>
      </c>
      <c r="T3417">
        <v>0</v>
      </c>
      <c r="U3417">
        <v>10</v>
      </c>
      <c r="V3417" t="str">
        <f t="shared" si="54"/>
        <v>NÃO</v>
      </c>
    </row>
    <row r="3418" spans="1:22" x14ac:dyDescent="0.25">
      <c r="A3418" t="s">
        <v>16444</v>
      </c>
      <c r="B3418" t="s">
        <v>16445</v>
      </c>
      <c r="C3418" t="s">
        <v>16446</v>
      </c>
      <c r="D3418" t="s">
        <v>873</v>
      </c>
      <c r="E3418" t="s">
        <v>29</v>
      </c>
      <c r="F3418" t="s">
        <v>30</v>
      </c>
      <c r="G3418">
        <v>12</v>
      </c>
      <c r="H3418" s="1" t="s">
        <v>24</v>
      </c>
      <c r="I3418" t="s">
        <v>16447</v>
      </c>
      <c r="J3418" t="s">
        <v>16448</v>
      </c>
      <c r="K3418">
        <v>525</v>
      </c>
      <c r="L3418">
        <v>7425</v>
      </c>
      <c r="M3418">
        <v>23</v>
      </c>
      <c r="N3418">
        <v>21.8</v>
      </c>
      <c r="O3418">
        <v>15.2</v>
      </c>
      <c r="P3418">
        <v>66.5</v>
      </c>
      <c r="Q3418">
        <v>45</v>
      </c>
      <c r="R3418">
        <v>32.5</v>
      </c>
      <c r="S3418" t="s">
        <v>24</v>
      </c>
      <c r="T3418">
        <v>0</v>
      </c>
      <c r="U3418">
        <v>10</v>
      </c>
      <c r="V3418" t="str">
        <f t="shared" si="54"/>
        <v>NÃO</v>
      </c>
    </row>
    <row r="3419" spans="1:22" x14ac:dyDescent="0.25">
      <c r="A3419" t="s">
        <v>16449</v>
      </c>
      <c r="B3419" t="s">
        <v>16450</v>
      </c>
      <c r="C3419" t="s">
        <v>16451</v>
      </c>
      <c r="D3419" t="s">
        <v>873</v>
      </c>
      <c r="E3419" t="s">
        <v>29</v>
      </c>
      <c r="F3419" t="s">
        <v>30</v>
      </c>
      <c r="G3419">
        <v>6</v>
      </c>
      <c r="H3419" s="1" t="s">
        <v>24</v>
      </c>
      <c r="I3419" t="s">
        <v>16452</v>
      </c>
      <c r="J3419" t="s">
        <v>16453</v>
      </c>
      <c r="K3419">
        <v>865</v>
      </c>
      <c r="L3419">
        <v>6225</v>
      </c>
      <c r="M3419">
        <v>23</v>
      </c>
      <c r="N3419">
        <v>21.8</v>
      </c>
      <c r="O3419">
        <v>23.5</v>
      </c>
      <c r="P3419">
        <v>66.5</v>
      </c>
      <c r="Q3419">
        <v>45</v>
      </c>
      <c r="R3419">
        <v>26</v>
      </c>
      <c r="S3419" t="s">
        <v>24</v>
      </c>
      <c r="T3419">
        <v>0</v>
      </c>
      <c r="U3419">
        <v>10</v>
      </c>
      <c r="V3419" t="str">
        <f t="shared" si="54"/>
        <v>NÃO</v>
      </c>
    </row>
    <row r="3420" spans="1:22" x14ac:dyDescent="0.25">
      <c r="A3420" t="s">
        <v>16454</v>
      </c>
      <c r="B3420" t="s">
        <v>16455</v>
      </c>
      <c r="C3420" t="s">
        <v>16456</v>
      </c>
      <c r="D3420" t="s">
        <v>873</v>
      </c>
      <c r="E3420" t="s">
        <v>29</v>
      </c>
      <c r="F3420" t="s">
        <v>30</v>
      </c>
      <c r="G3420">
        <v>6</v>
      </c>
      <c r="H3420" s="1" t="s">
        <v>24</v>
      </c>
      <c r="I3420" t="s">
        <v>16457</v>
      </c>
      <c r="J3420" t="s">
        <v>16458</v>
      </c>
      <c r="K3420">
        <v>1210</v>
      </c>
      <c r="L3420">
        <v>8505</v>
      </c>
      <c r="M3420">
        <v>23</v>
      </c>
      <c r="N3420">
        <v>21.8</v>
      </c>
      <c r="O3420">
        <v>32.5</v>
      </c>
      <c r="P3420">
        <v>66.5</v>
      </c>
      <c r="Q3420">
        <v>45.5</v>
      </c>
      <c r="R3420">
        <v>37</v>
      </c>
      <c r="S3420" t="s">
        <v>24</v>
      </c>
      <c r="T3420">
        <v>0</v>
      </c>
      <c r="U3420">
        <v>10</v>
      </c>
      <c r="V3420" t="str">
        <f t="shared" si="54"/>
        <v>NÃO</v>
      </c>
    </row>
    <row r="3421" spans="1:22" x14ac:dyDescent="0.25">
      <c r="A3421" t="s">
        <v>16459</v>
      </c>
      <c r="B3421" t="s">
        <v>16460</v>
      </c>
      <c r="C3421" t="s">
        <v>16461</v>
      </c>
      <c r="D3421" t="s">
        <v>873</v>
      </c>
      <c r="E3421" t="s">
        <v>29</v>
      </c>
      <c r="F3421" t="s">
        <v>30</v>
      </c>
      <c r="G3421">
        <v>6</v>
      </c>
      <c r="H3421" s="1" t="s">
        <v>24</v>
      </c>
      <c r="I3421" t="s">
        <v>16462</v>
      </c>
      <c r="J3421" t="s">
        <v>16463</v>
      </c>
      <c r="K3421">
        <v>1900</v>
      </c>
      <c r="L3421">
        <v>12860</v>
      </c>
      <c r="M3421">
        <v>23</v>
      </c>
      <c r="N3421">
        <v>21.8</v>
      </c>
      <c r="O3421">
        <v>50</v>
      </c>
      <c r="P3421">
        <v>67</v>
      </c>
      <c r="Q3421">
        <v>44.5</v>
      </c>
      <c r="R3421">
        <v>52.5</v>
      </c>
      <c r="S3421" t="s">
        <v>24</v>
      </c>
      <c r="T3421">
        <v>0</v>
      </c>
      <c r="U3421">
        <v>10</v>
      </c>
      <c r="V3421" t="str">
        <f t="shared" si="54"/>
        <v>NÃO</v>
      </c>
    </row>
    <row r="3422" spans="1:22" x14ac:dyDescent="0.25">
      <c r="A3422" t="s">
        <v>16464</v>
      </c>
      <c r="B3422" t="s">
        <v>16465</v>
      </c>
      <c r="C3422" t="s">
        <v>3686</v>
      </c>
      <c r="D3422" t="s">
        <v>129</v>
      </c>
      <c r="E3422" t="s">
        <v>130</v>
      </c>
      <c r="G3422">
        <v>12</v>
      </c>
      <c r="H3422" s="1" t="s">
        <v>24</v>
      </c>
      <c r="I3422" t="s">
        <v>16466</v>
      </c>
      <c r="J3422" t="s">
        <v>16467</v>
      </c>
      <c r="K3422">
        <v>450</v>
      </c>
      <c r="L3422">
        <v>5400</v>
      </c>
      <c r="M3422">
        <v>20</v>
      </c>
      <c r="N3422">
        <v>6</v>
      </c>
      <c r="O3422">
        <v>63</v>
      </c>
      <c r="S3422" t="s">
        <v>24</v>
      </c>
      <c r="T3422">
        <v>0</v>
      </c>
      <c r="U3422">
        <v>5</v>
      </c>
      <c r="V3422" t="str">
        <f t="shared" si="54"/>
        <v>NÃO</v>
      </c>
    </row>
    <row r="3423" spans="1:22" x14ac:dyDescent="0.25">
      <c r="A3423" t="s">
        <v>16468</v>
      </c>
      <c r="B3423" t="s">
        <v>16469</v>
      </c>
      <c r="C3423" t="s">
        <v>16470</v>
      </c>
      <c r="D3423" t="s">
        <v>129</v>
      </c>
      <c r="E3423" t="s">
        <v>130</v>
      </c>
      <c r="G3423">
        <v>12</v>
      </c>
      <c r="H3423" s="1" t="s">
        <v>24</v>
      </c>
      <c r="I3423" t="s">
        <v>16471</v>
      </c>
      <c r="J3423" t="s">
        <v>16472</v>
      </c>
      <c r="K3423">
        <v>570</v>
      </c>
      <c r="L3423">
        <v>6840</v>
      </c>
      <c r="M3423">
        <v>25</v>
      </c>
      <c r="N3423">
        <v>6</v>
      </c>
      <c r="O3423">
        <v>74</v>
      </c>
      <c r="S3423" t="s">
        <v>24</v>
      </c>
      <c r="T3423">
        <v>0</v>
      </c>
      <c r="U3423">
        <v>5</v>
      </c>
      <c r="V3423" t="str">
        <f t="shared" si="54"/>
        <v>NÃO</v>
      </c>
    </row>
    <row r="3424" spans="1:22" x14ac:dyDescent="0.25">
      <c r="A3424" t="s">
        <v>16473</v>
      </c>
      <c r="B3424" t="s">
        <v>16474</v>
      </c>
      <c r="C3424" t="s">
        <v>16475</v>
      </c>
      <c r="D3424" t="s">
        <v>129</v>
      </c>
      <c r="E3424" t="s">
        <v>130</v>
      </c>
      <c r="G3424">
        <v>12</v>
      </c>
      <c r="H3424" s="1" t="s">
        <v>24</v>
      </c>
      <c r="I3424" t="s">
        <v>16476</v>
      </c>
      <c r="J3424" t="s">
        <v>16477</v>
      </c>
      <c r="K3424">
        <v>750</v>
      </c>
      <c r="L3424">
        <v>9000</v>
      </c>
      <c r="M3424">
        <v>28</v>
      </c>
      <c r="N3424">
        <v>6</v>
      </c>
      <c r="O3424">
        <v>83</v>
      </c>
      <c r="S3424" t="s">
        <v>24</v>
      </c>
      <c r="T3424">
        <v>0</v>
      </c>
      <c r="U3424">
        <v>5</v>
      </c>
      <c r="V3424" t="str">
        <f t="shared" si="54"/>
        <v>NÃO</v>
      </c>
    </row>
    <row r="3425" spans="1:22" x14ac:dyDescent="0.25">
      <c r="A3425" t="s">
        <v>16478</v>
      </c>
      <c r="B3425" t="s">
        <v>16479</v>
      </c>
      <c r="C3425" t="s">
        <v>16480</v>
      </c>
      <c r="D3425" t="s">
        <v>129</v>
      </c>
      <c r="E3425" t="s">
        <v>130</v>
      </c>
      <c r="G3425">
        <v>6</v>
      </c>
      <c r="H3425" s="1" t="s">
        <v>24</v>
      </c>
      <c r="I3425" t="s">
        <v>16481</v>
      </c>
      <c r="J3425" t="s">
        <v>16482</v>
      </c>
      <c r="K3425">
        <v>1020</v>
      </c>
      <c r="L3425">
        <v>6120</v>
      </c>
      <c r="M3425">
        <v>36</v>
      </c>
      <c r="N3425">
        <v>3</v>
      </c>
      <c r="O3425">
        <v>82</v>
      </c>
      <c r="S3425" t="s">
        <v>24</v>
      </c>
      <c r="T3425">
        <v>0</v>
      </c>
      <c r="U3425">
        <v>5</v>
      </c>
      <c r="V3425" t="str">
        <f t="shared" si="54"/>
        <v>NÃO</v>
      </c>
    </row>
    <row r="3426" spans="1:22" x14ac:dyDescent="0.25">
      <c r="A3426" t="s">
        <v>16483</v>
      </c>
      <c r="B3426" t="s">
        <v>16484</v>
      </c>
      <c r="C3426" t="s">
        <v>16485</v>
      </c>
      <c r="D3426" t="s">
        <v>129</v>
      </c>
      <c r="E3426" t="s">
        <v>130</v>
      </c>
      <c r="G3426">
        <v>6</v>
      </c>
      <c r="H3426" s="1" t="s">
        <v>24</v>
      </c>
      <c r="I3426" t="s">
        <v>16486</v>
      </c>
      <c r="J3426" t="s">
        <v>16487</v>
      </c>
      <c r="K3426">
        <v>880</v>
      </c>
      <c r="L3426">
        <v>5280</v>
      </c>
      <c r="M3426">
        <v>51</v>
      </c>
      <c r="N3426">
        <v>3</v>
      </c>
      <c r="O3426">
        <v>68</v>
      </c>
      <c r="S3426" t="s">
        <v>24</v>
      </c>
      <c r="T3426">
        <v>0</v>
      </c>
      <c r="U3426">
        <v>5</v>
      </c>
      <c r="V3426" t="str">
        <f t="shared" si="54"/>
        <v>NÃO</v>
      </c>
    </row>
    <row r="3427" spans="1:22" x14ac:dyDescent="0.25">
      <c r="A3427" t="s">
        <v>16488</v>
      </c>
      <c r="B3427" t="s">
        <v>16489</v>
      </c>
      <c r="C3427" t="s">
        <v>16490</v>
      </c>
      <c r="D3427" t="s">
        <v>385</v>
      </c>
      <c r="E3427" t="s">
        <v>402</v>
      </c>
      <c r="G3427">
        <v>24</v>
      </c>
      <c r="H3427" s="1" t="s">
        <v>24</v>
      </c>
      <c r="I3427" t="s">
        <v>16491</v>
      </c>
      <c r="J3427" t="s">
        <v>16492</v>
      </c>
      <c r="K3427">
        <v>240</v>
      </c>
      <c r="L3427">
        <v>8790</v>
      </c>
      <c r="M3427">
        <v>65</v>
      </c>
      <c r="N3427">
        <v>2</v>
      </c>
      <c r="O3427">
        <v>2</v>
      </c>
      <c r="P3427">
        <v>78.400000000000006</v>
      </c>
      <c r="Q3427">
        <v>23.1</v>
      </c>
      <c r="R3427">
        <v>11.6</v>
      </c>
      <c r="S3427" t="s">
        <v>24</v>
      </c>
      <c r="T3427">
        <v>0</v>
      </c>
      <c r="U3427">
        <v>10</v>
      </c>
      <c r="V3427" t="str">
        <f t="shared" si="54"/>
        <v>NÃO</v>
      </c>
    </row>
    <row r="3428" spans="1:22" x14ac:dyDescent="0.25">
      <c r="A3428" t="s">
        <v>16493</v>
      </c>
      <c r="B3428" t="s">
        <v>16494</v>
      </c>
      <c r="C3428" t="s">
        <v>16495</v>
      </c>
      <c r="D3428" t="s">
        <v>385</v>
      </c>
      <c r="E3428" t="s">
        <v>402</v>
      </c>
      <c r="G3428">
        <v>24</v>
      </c>
      <c r="H3428" s="1" t="s">
        <v>24</v>
      </c>
      <c r="I3428" t="s">
        <v>16496</v>
      </c>
      <c r="J3428" t="s">
        <v>16497</v>
      </c>
      <c r="K3428">
        <v>270</v>
      </c>
      <c r="L3428">
        <v>9680</v>
      </c>
      <c r="M3428">
        <v>75</v>
      </c>
      <c r="N3428">
        <v>2</v>
      </c>
      <c r="O3428">
        <v>2</v>
      </c>
      <c r="P3428">
        <v>78.400000000000006</v>
      </c>
      <c r="Q3428">
        <v>23.1</v>
      </c>
      <c r="R3428">
        <v>11.6</v>
      </c>
      <c r="S3428" t="s">
        <v>24</v>
      </c>
      <c r="T3428">
        <v>0</v>
      </c>
      <c r="U3428">
        <v>10</v>
      </c>
      <c r="V3428" t="str">
        <f t="shared" si="54"/>
        <v>NÃO</v>
      </c>
    </row>
    <row r="3429" spans="1:22" x14ac:dyDescent="0.25">
      <c r="A3429" t="s">
        <v>16498</v>
      </c>
      <c r="B3429" t="s">
        <v>16499</v>
      </c>
      <c r="C3429" t="s">
        <v>16500</v>
      </c>
      <c r="D3429" t="s">
        <v>385</v>
      </c>
      <c r="E3429" t="s">
        <v>286</v>
      </c>
      <c r="G3429">
        <v>3</v>
      </c>
      <c r="H3429" s="1" t="s">
        <v>24</v>
      </c>
      <c r="I3429" t="s">
        <v>16501</v>
      </c>
      <c r="J3429" t="s">
        <v>16502</v>
      </c>
      <c r="K3429">
        <v>1110</v>
      </c>
      <c r="L3429">
        <v>6630</v>
      </c>
      <c r="M3429">
        <v>4</v>
      </c>
      <c r="N3429">
        <v>71.5</v>
      </c>
      <c r="O3429">
        <v>23.5</v>
      </c>
      <c r="P3429">
        <v>86.9</v>
      </c>
      <c r="Q3429">
        <v>24.9</v>
      </c>
      <c r="R3429">
        <v>15.3</v>
      </c>
      <c r="S3429" t="s">
        <v>24</v>
      </c>
      <c r="T3429">
        <v>0</v>
      </c>
      <c r="U3429">
        <v>10</v>
      </c>
      <c r="V3429" t="str">
        <f t="shared" si="54"/>
        <v>NÃO</v>
      </c>
    </row>
    <row r="3430" spans="1:22" x14ac:dyDescent="0.25">
      <c r="A3430" t="s">
        <v>13328</v>
      </c>
      <c r="B3430" t="s">
        <v>16503</v>
      </c>
      <c r="C3430" t="s">
        <v>16504</v>
      </c>
      <c r="D3430" t="s">
        <v>385</v>
      </c>
      <c r="E3430" t="s">
        <v>1474</v>
      </c>
      <c r="G3430">
        <v>12</v>
      </c>
      <c r="H3430" s="1" t="s">
        <v>24</v>
      </c>
      <c r="I3430" t="s">
        <v>16505</v>
      </c>
      <c r="J3430" t="s">
        <v>16506</v>
      </c>
      <c r="K3430">
        <v>420</v>
      </c>
      <c r="L3430">
        <v>5040</v>
      </c>
      <c r="M3430">
        <v>48.8</v>
      </c>
      <c r="N3430">
        <v>40.4</v>
      </c>
      <c r="O3430">
        <v>46.4</v>
      </c>
      <c r="P3430">
        <v>48.8</v>
      </c>
      <c r="Q3430">
        <v>40.4</v>
      </c>
      <c r="R3430">
        <v>46.4</v>
      </c>
      <c r="S3430" t="s">
        <v>24</v>
      </c>
      <c r="T3430">
        <v>0</v>
      </c>
      <c r="U3430">
        <v>10</v>
      </c>
      <c r="V3430" t="str">
        <f t="shared" si="54"/>
        <v>NÃO</v>
      </c>
    </row>
    <row r="3431" spans="1:22" x14ac:dyDescent="0.25">
      <c r="A3431" t="s">
        <v>16507</v>
      </c>
      <c r="B3431" t="s">
        <v>16508</v>
      </c>
      <c r="C3431" t="s">
        <v>16509</v>
      </c>
      <c r="D3431" t="s">
        <v>385</v>
      </c>
      <c r="E3431" t="s">
        <v>1474</v>
      </c>
      <c r="G3431">
        <v>12</v>
      </c>
      <c r="H3431" s="1" t="s">
        <v>24</v>
      </c>
      <c r="I3431" t="s">
        <v>16510</v>
      </c>
      <c r="J3431" t="s">
        <v>16511</v>
      </c>
      <c r="K3431">
        <v>390</v>
      </c>
      <c r="L3431">
        <v>9240</v>
      </c>
      <c r="M3431">
        <v>3</v>
      </c>
      <c r="N3431">
        <v>21</v>
      </c>
      <c r="O3431">
        <v>44</v>
      </c>
      <c r="P3431">
        <v>78.400000000000006</v>
      </c>
      <c r="Q3431">
        <v>23.1</v>
      </c>
      <c r="R3431">
        <v>11.6</v>
      </c>
      <c r="S3431" t="s">
        <v>24</v>
      </c>
      <c r="T3431">
        <v>0</v>
      </c>
      <c r="U3431">
        <v>10</v>
      </c>
      <c r="V3431" t="str">
        <f t="shared" si="54"/>
        <v>NÃO</v>
      </c>
    </row>
    <row r="3432" spans="1:22" x14ac:dyDescent="0.25">
      <c r="A3432" t="s">
        <v>16512</v>
      </c>
      <c r="B3432" t="s">
        <v>16513</v>
      </c>
      <c r="C3432" t="s">
        <v>16514</v>
      </c>
      <c r="D3432" t="s">
        <v>385</v>
      </c>
      <c r="E3432" t="s">
        <v>1474</v>
      </c>
      <c r="G3432">
        <v>12</v>
      </c>
      <c r="H3432" s="1" t="s">
        <v>24</v>
      </c>
      <c r="I3432" t="s">
        <v>16515</v>
      </c>
      <c r="J3432" t="s">
        <v>16516</v>
      </c>
      <c r="K3432">
        <v>510</v>
      </c>
      <c r="L3432">
        <v>12120</v>
      </c>
      <c r="M3432">
        <v>3</v>
      </c>
      <c r="N3432">
        <v>21</v>
      </c>
      <c r="O3432">
        <v>44</v>
      </c>
      <c r="P3432">
        <v>42.9</v>
      </c>
      <c r="Q3432">
        <v>38.200000000000003</v>
      </c>
      <c r="R3432">
        <v>44.5</v>
      </c>
      <c r="S3432" t="s">
        <v>24</v>
      </c>
      <c r="T3432">
        <v>0</v>
      </c>
      <c r="U3432">
        <v>10</v>
      </c>
      <c r="V3432" t="str">
        <f t="shared" si="54"/>
        <v>NÃO</v>
      </c>
    </row>
    <row r="3433" spans="1:22" x14ac:dyDescent="0.25">
      <c r="A3433" t="s">
        <v>16517</v>
      </c>
      <c r="B3433" t="s">
        <v>16518</v>
      </c>
      <c r="C3433" t="s">
        <v>16519</v>
      </c>
      <c r="D3433" t="s">
        <v>385</v>
      </c>
      <c r="E3433" t="s">
        <v>1474</v>
      </c>
      <c r="G3433">
        <v>12</v>
      </c>
      <c r="H3433" s="1" t="s">
        <v>24</v>
      </c>
      <c r="I3433" t="s">
        <v>16520</v>
      </c>
      <c r="J3433" t="s">
        <v>16521</v>
      </c>
      <c r="K3433">
        <v>560</v>
      </c>
      <c r="L3433">
        <v>13440</v>
      </c>
      <c r="M3433">
        <v>3.5</v>
      </c>
      <c r="N3433">
        <v>39</v>
      </c>
      <c r="O3433">
        <v>35.5</v>
      </c>
      <c r="P3433">
        <v>52.4</v>
      </c>
      <c r="Q3433">
        <v>26.4</v>
      </c>
      <c r="R3433">
        <v>28.3</v>
      </c>
      <c r="S3433" t="s">
        <v>24</v>
      </c>
      <c r="T3433">
        <v>0</v>
      </c>
      <c r="U3433">
        <v>10</v>
      </c>
      <c r="V3433" t="str">
        <f t="shared" si="54"/>
        <v>NÃO</v>
      </c>
    </row>
    <row r="3434" spans="1:22" x14ac:dyDescent="0.25">
      <c r="A3434" t="s">
        <v>16522</v>
      </c>
      <c r="B3434" t="s">
        <v>16523</v>
      </c>
      <c r="C3434" t="s">
        <v>16524</v>
      </c>
      <c r="D3434" t="s">
        <v>192</v>
      </c>
      <c r="E3434" t="s">
        <v>402</v>
      </c>
      <c r="G3434">
        <v>10</v>
      </c>
      <c r="H3434" s="1" t="s">
        <v>24</v>
      </c>
      <c r="I3434" t="s">
        <v>16525</v>
      </c>
      <c r="J3434" t="s">
        <v>16526</v>
      </c>
      <c r="K3434">
        <v>201</v>
      </c>
      <c r="L3434">
        <v>2001</v>
      </c>
      <c r="M3434">
        <v>16</v>
      </c>
      <c r="N3434">
        <v>20</v>
      </c>
      <c r="O3434">
        <v>16</v>
      </c>
      <c r="P3434">
        <v>43.5</v>
      </c>
      <c r="Q3434">
        <v>38</v>
      </c>
      <c r="R3434">
        <v>33.5</v>
      </c>
      <c r="S3434" t="s">
        <v>24</v>
      </c>
      <c r="T3434">
        <v>0</v>
      </c>
      <c r="U3434">
        <v>10</v>
      </c>
      <c r="V3434" t="str">
        <f t="shared" si="54"/>
        <v>NÃO</v>
      </c>
    </row>
    <row r="3435" spans="1:22" x14ac:dyDescent="0.25">
      <c r="A3435" t="s">
        <v>5755</v>
      </c>
      <c r="B3435" t="s">
        <v>16527</v>
      </c>
      <c r="C3435" t="s">
        <v>16528</v>
      </c>
      <c r="D3435" t="s">
        <v>22</v>
      </c>
      <c r="E3435" t="s">
        <v>29</v>
      </c>
      <c r="F3435" t="s">
        <v>30</v>
      </c>
      <c r="G3435">
        <v>18</v>
      </c>
      <c r="H3435" s="1" t="s">
        <v>24</v>
      </c>
      <c r="I3435" t="s">
        <v>16529</v>
      </c>
      <c r="J3435" t="s">
        <v>16530</v>
      </c>
      <c r="K3435">
        <v>94</v>
      </c>
      <c r="L3435">
        <v>240</v>
      </c>
      <c r="M3435">
        <v>23.7</v>
      </c>
      <c r="N3435">
        <v>23.7</v>
      </c>
      <c r="O3435">
        <v>7.5</v>
      </c>
      <c r="P3435">
        <v>39</v>
      </c>
      <c r="Q3435">
        <v>27</v>
      </c>
      <c r="R3435">
        <v>177.66</v>
      </c>
      <c r="S3435" t="s">
        <v>24</v>
      </c>
      <c r="T3435">
        <v>0</v>
      </c>
      <c r="U3435">
        <v>10</v>
      </c>
      <c r="V3435" t="str">
        <f t="shared" si="54"/>
        <v>NÃO</v>
      </c>
    </row>
    <row r="3436" spans="1:22" x14ac:dyDescent="0.25">
      <c r="A3436" t="s">
        <v>16531</v>
      </c>
      <c r="B3436" t="s">
        <v>16532</v>
      </c>
      <c r="C3436" t="s">
        <v>16533</v>
      </c>
      <c r="D3436" t="s">
        <v>22</v>
      </c>
      <c r="E3436" t="s">
        <v>29</v>
      </c>
      <c r="F3436" t="s">
        <v>30</v>
      </c>
      <c r="G3436">
        <v>24</v>
      </c>
      <c r="H3436" s="1" t="s">
        <v>24</v>
      </c>
      <c r="I3436" t="s">
        <v>16534</v>
      </c>
      <c r="J3436" t="s">
        <v>16535</v>
      </c>
      <c r="K3436">
        <v>40</v>
      </c>
      <c r="L3436">
        <v>240</v>
      </c>
      <c r="M3436">
        <v>11</v>
      </c>
      <c r="N3436">
        <v>11</v>
      </c>
      <c r="O3436">
        <v>11</v>
      </c>
      <c r="P3436">
        <v>39</v>
      </c>
      <c r="Q3436">
        <v>27</v>
      </c>
      <c r="R3436">
        <v>100.8</v>
      </c>
      <c r="S3436" t="s">
        <v>24</v>
      </c>
      <c r="T3436">
        <v>0</v>
      </c>
      <c r="U3436">
        <v>10</v>
      </c>
      <c r="V3436" t="str">
        <f t="shared" si="54"/>
        <v>NÃO</v>
      </c>
    </row>
    <row r="3437" spans="1:22" x14ac:dyDescent="0.25">
      <c r="A3437" t="s">
        <v>16536</v>
      </c>
      <c r="B3437" t="s">
        <v>16537</v>
      </c>
      <c r="C3437" t="s">
        <v>16538</v>
      </c>
      <c r="D3437" t="s">
        <v>715</v>
      </c>
      <c r="E3437" t="s">
        <v>62</v>
      </c>
      <c r="F3437" t="s">
        <v>4989</v>
      </c>
      <c r="G3437">
        <v>4</v>
      </c>
      <c r="H3437" s="1" t="s">
        <v>24</v>
      </c>
      <c r="I3437" t="s">
        <v>16539</v>
      </c>
      <c r="J3437" t="s">
        <v>16540</v>
      </c>
      <c r="K3437">
        <v>2608</v>
      </c>
      <c r="L3437">
        <v>2608</v>
      </c>
      <c r="M3437">
        <v>25.5</v>
      </c>
      <c r="N3437">
        <v>23</v>
      </c>
      <c r="O3437">
        <v>27.3</v>
      </c>
      <c r="S3437" t="s">
        <v>24</v>
      </c>
      <c r="T3437">
        <v>0</v>
      </c>
      <c r="U3437">
        <v>0</v>
      </c>
      <c r="V3437" t="str">
        <f t="shared" si="54"/>
        <v>NÃO</v>
      </c>
    </row>
    <row r="3438" spans="1:22" x14ac:dyDescent="0.25">
      <c r="A3438" t="s">
        <v>16541</v>
      </c>
      <c r="B3438" t="s">
        <v>16542</v>
      </c>
      <c r="C3438" t="s">
        <v>16543</v>
      </c>
      <c r="D3438" t="s">
        <v>88</v>
      </c>
      <c r="E3438" t="s">
        <v>29</v>
      </c>
      <c r="F3438" t="s">
        <v>30</v>
      </c>
      <c r="G3438">
        <v>12</v>
      </c>
      <c r="H3438" s="1" t="s">
        <v>24</v>
      </c>
      <c r="I3438" t="s">
        <v>16544</v>
      </c>
      <c r="J3438" t="s">
        <v>16545</v>
      </c>
      <c r="K3438">
        <v>220</v>
      </c>
      <c r="L3438">
        <v>628</v>
      </c>
      <c r="M3438">
        <v>16.5</v>
      </c>
      <c r="N3438">
        <v>7.5</v>
      </c>
      <c r="O3438">
        <v>23.8</v>
      </c>
      <c r="P3438">
        <v>42.4</v>
      </c>
      <c r="Q3438">
        <v>29.4</v>
      </c>
      <c r="R3438">
        <v>25</v>
      </c>
      <c r="S3438" t="s">
        <v>24</v>
      </c>
      <c r="T3438">
        <v>0</v>
      </c>
      <c r="U3438">
        <v>10</v>
      </c>
      <c r="V3438" t="str">
        <f t="shared" si="54"/>
        <v>NÃO</v>
      </c>
    </row>
    <row r="3439" spans="1:22" x14ac:dyDescent="0.25">
      <c r="A3439" t="s">
        <v>16546</v>
      </c>
      <c r="B3439" t="s">
        <v>16547</v>
      </c>
      <c r="C3439" t="s">
        <v>16548</v>
      </c>
      <c r="D3439" t="s">
        <v>88</v>
      </c>
      <c r="E3439" t="s">
        <v>29</v>
      </c>
      <c r="F3439" t="s">
        <v>30</v>
      </c>
      <c r="G3439">
        <v>12</v>
      </c>
      <c r="H3439" s="1" t="s">
        <v>24</v>
      </c>
      <c r="I3439" t="s">
        <v>16549</v>
      </c>
      <c r="J3439" t="s">
        <v>16550</v>
      </c>
      <c r="K3439">
        <v>230</v>
      </c>
      <c r="L3439">
        <v>674</v>
      </c>
      <c r="M3439">
        <v>11.6</v>
      </c>
      <c r="N3439">
        <v>7.4</v>
      </c>
      <c r="O3439">
        <v>22</v>
      </c>
      <c r="P3439">
        <v>45.5</v>
      </c>
      <c r="Q3439">
        <v>23.7</v>
      </c>
      <c r="R3439">
        <v>23.2</v>
      </c>
      <c r="S3439" t="s">
        <v>24</v>
      </c>
      <c r="T3439">
        <v>0</v>
      </c>
      <c r="U3439">
        <v>10</v>
      </c>
      <c r="V3439" t="str">
        <f t="shared" si="54"/>
        <v>NÃO</v>
      </c>
    </row>
    <row r="3440" spans="1:22" x14ac:dyDescent="0.25">
      <c r="A3440" t="s">
        <v>8583</v>
      </c>
      <c r="B3440" t="s">
        <v>16551</v>
      </c>
      <c r="C3440" t="s">
        <v>16552</v>
      </c>
      <c r="D3440" t="s">
        <v>88</v>
      </c>
      <c r="E3440" t="s">
        <v>29</v>
      </c>
      <c r="F3440" t="s">
        <v>30</v>
      </c>
      <c r="G3440">
        <v>12</v>
      </c>
      <c r="H3440" s="1" t="s">
        <v>24</v>
      </c>
      <c r="I3440" t="s">
        <v>16553</v>
      </c>
      <c r="J3440" t="s">
        <v>16554</v>
      </c>
      <c r="K3440">
        <v>190</v>
      </c>
      <c r="L3440">
        <v>682</v>
      </c>
      <c r="M3440">
        <v>15</v>
      </c>
      <c r="N3440">
        <v>9.1999999999999993</v>
      </c>
      <c r="O3440">
        <v>25.4</v>
      </c>
      <c r="P3440">
        <v>53.8</v>
      </c>
      <c r="Q3440">
        <v>28.7</v>
      </c>
      <c r="R3440">
        <v>25.7</v>
      </c>
      <c r="S3440" t="s">
        <v>24</v>
      </c>
      <c r="T3440">
        <v>0</v>
      </c>
      <c r="U3440">
        <v>10</v>
      </c>
      <c r="V3440" t="str">
        <f t="shared" si="54"/>
        <v>NÃO</v>
      </c>
    </row>
    <row r="3441" spans="1:22" x14ac:dyDescent="0.25">
      <c r="A3441" t="s">
        <v>16555</v>
      </c>
      <c r="B3441" t="s">
        <v>16556</v>
      </c>
      <c r="C3441" t="s">
        <v>16557</v>
      </c>
      <c r="D3441" t="s">
        <v>44</v>
      </c>
      <c r="E3441" t="s">
        <v>45</v>
      </c>
      <c r="F3441" t="s">
        <v>46</v>
      </c>
      <c r="G3441">
        <v>12</v>
      </c>
      <c r="H3441" s="1" t="s">
        <v>47</v>
      </c>
      <c r="I3441" t="s">
        <v>16558</v>
      </c>
      <c r="J3441" t="s">
        <v>16559</v>
      </c>
      <c r="K3441">
        <v>400</v>
      </c>
      <c r="L3441">
        <v>5139</v>
      </c>
      <c r="M3441">
        <v>9.1</v>
      </c>
      <c r="N3441">
        <v>9.1</v>
      </c>
      <c r="O3441">
        <v>14</v>
      </c>
      <c r="P3441">
        <v>36</v>
      </c>
      <c r="Q3441">
        <v>27.3</v>
      </c>
      <c r="R3441">
        <v>15.6</v>
      </c>
      <c r="S3441" t="s">
        <v>24</v>
      </c>
      <c r="T3441">
        <v>0</v>
      </c>
      <c r="U3441">
        <v>15</v>
      </c>
      <c r="V3441" t="str">
        <f t="shared" si="54"/>
        <v>SIM</v>
      </c>
    </row>
    <row r="3442" spans="1:22" x14ac:dyDescent="0.25">
      <c r="A3442" t="s">
        <v>16560</v>
      </c>
      <c r="B3442" t="s">
        <v>16561</v>
      </c>
      <c r="C3442" t="s">
        <v>16562</v>
      </c>
      <c r="D3442" t="s">
        <v>44</v>
      </c>
      <c r="E3442" t="s">
        <v>219</v>
      </c>
      <c r="F3442" t="s">
        <v>105</v>
      </c>
      <c r="G3442">
        <v>12</v>
      </c>
      <c r="H3442" s="1" t="s">
        <v>47</v>
      </c>
      <c r="I3442" t="s">
        <v>16563</v>
      </c>
      <c r="J3442" t="s">
        <v>16564</v>
      </c>
      <c r="K3442">
        <v>450</v>
      </c>
      <c r="L3442">
        <v>5761</v>
      </c>
      <c r="M3442">
        <v>8.9</v>
      </c>
      <c r="N3442">
        <v>8.9</v>
      </c>
      <c r="O3442">
        <v>17</v>
      </c>
      <c r="P3442">
        <v>36.9</v>
      </c>
      <c r="Q3442">
        <v>27.2</v>
      </c>
      <c r="R3442">
        <v>18.5</v>
      </c>
      <c r="S3442" t="s">
        <v>24</v>
      </c>
      <c r="T3442">
        <v>0</v>
      </c>
      <c r="U3442">
        <v>15</v>
      </c>
      <c r="V3442" t="str">
        <f t="shared" si="54"/>
        <v>SIM</v>
      </c>
    </row>
    <row r="3443" spans="1:22" x14ac:dyDescent="0.25">
      <c r="A3443" t="s">
        <v>16565</v>
      </c>
      <c r="B3443" t="s">
        <v>16566</v>
      </c>
      <c r="C3443" t="s">
        <v>16567</v>
      </c>
      <c r="D3443" t="s">
        <v>44</v>
      </c>
      <c r="E3443" t="s">
        <v>219</v>
      </c>
      <c r="F3443" t="s">
        <v>105</v>
      </c>
      <c r="G3443">
        <v>12</v>
      </c>
      <c r="H3443" s="1" t="s">
        <v>47</v>
      </c>
      <c r="I3443" t="s">
        <v>16568</v>
      </c>
      <c r="J3443" t="s">
        <v>16569</v>
      </c>
      <c r="K3443">
        <v>285</v>
      </c>
      <c r="L3443">
        <v>3800</v>
      </c>
      <c r="M3443">
        <v>7.74</v>
      </c>
      <c r="N3443">
        <v>7.74</v>
      </c>
      <c r="O3443">
        <v>18</v>
      </c>
      <c r="P3443">
        <v>32.700000000000003</v>
      </c>
      <c r="Q3443">
        <v>24.6</v>
      </c>
      <c r="R3443">
        <v>19</v>
      </c>
      <c r="S3443" t="s">
        <v>24</v>
      </c>
      <c r="T3443">
        <v>0</v>
      </c>
      <c r="U3443">
        <v>15</v>
      </c>
      <c r="V3443" t="str">
        <f t="shared" si="54"/>
        <v>SIM</v>
      </c>
    </row>
    <row r="3444" spans="1:22" x14ac:dyDescent="0.25">
      <c r="A3444" t="s">
        <v>16570</v>
      </c>
      <c r="B3444" t="s">
        <v>16571</v>
      </c>
      <c r="C3444" t="s">
        <v>16572</v>
      </c>
      <c r="D3444" t="s">
        <v>44</v>
      </c>
      <c r="E3444" t="s">
        <v>45</v>
      </c>
      <c r="F3444" t="s">
        <v>46</v>
      </c>
      <c r="G3444">
        <v>12</v>
      </c>
      <c r="H3444" s="1" t="s">
        <v>47</v>
      </c>
      <c r="I3444" t="s">
        <v>16573</v>
      </c>
      <c r="J3444" t="s">
        <v>16574</v>
      </c>
      <c r="K3444">
        <v>410</v>
      </c>
      <c r="L3444">
        <v>5258</v>
      </c>
      <c r="M3444">
        <v>7.85</v>
      </c>
      <c r="N3444">
        <v>7.85</v>
      </c>
      <c r="O3444">
        <v>18.5</v>
      </c>
      <c r="P3444">
        <v>33.200000000000003</v>
      </c>
      <c r="Q3444">
        <v>25</v>
      </c>
      <c r="R3444">
        <v>20.100000000000001</v>
      </c>
      <c r="S3444" t="s">
        <v>24</v>
      </c>
      <c r="T3444">
        <v>0</v>
      </c>
      <c r="U3444">
        <v>15</v>
      </c>
      <c r="V3444" t="str">
        <f t="shared" si="54"/>
        <v>SIM</v>
      </c>
    </row>
    <row r="3445" spans="1:22" x14ac:dyDescent="0.25">
      <c r="A3445" t="s">
        <v>16575</v>
      </c>
      <c r="B3445" t="s">
        <v>16576</v>
      </c>
      <c r="C3445" t="s">
        <v>16577</v>
      </c>
      <c r="D3445" t="s">
        <v>44</v>
      </c>
      <c r="E3445" t="s">
        <v>45</v>
      </c>
      <c r="F3445" t="s">
        <v>46</v>
      </c>
      <c r="G3445">
        <v>8</v>
      </c>
      <c r="H3445" s="1" t="s">
        <v>47</v>
      </c>
      <c r="I3445" t="s">
        <v>16578</v>
      </c>
      <c r="J3445" t="s">
        <v>16579</v>
      </c>
      <c r="K3445">
        <v>140</v>
      </c>
      <c r="L3445">
        <v>7530</v>
      </c>
      <c r="M3445">
        <v>7.4</v>
      </c>
      <c r="N3445">
        <v>7.4</v>
      </c>
      <c r="O3445">
        <v>10.3</v>
      </c>
      <c r="P3445">
        <v>48.1</v>
      </c>
      <c r="Q3445">
        <v>27.7</v>
      </c>
      <c r="R3445">
        <v>22.8</v>
      </c>
      <c r="S3445" t="s">
        <v>24</v>
      </c>
      <c r="T3445">
        <v>0</v>
      </c>
      <c r="U3445">
        <v>15</v>
      </c>
      <c r="V3445" t="str">
        <f t="shared" si="54"/>
        <v>SIM</v>
      </c>
    </row>
    <row r="3446" spans="1:22" x14ac:dyDescent="0.25">
      <c r="A3446" t="s">
        <v>16580</v>
      </c>
      <c r="B3446" t="s">
        <v>16581</v>
      </c>
      <c r="C3446" t="s">
        <v>16582</v>
      </c>
      <c r="D3446" t="s">
        <v>44</v>
      </c>
      <c r="E3446" t="s">
        <v>45</v>
      </c>
      <c r="F3446" t="s">
        <v>46</v>
      </c>
      <c r="G3446">
        <v>8</v>
      </c>
      <c r="H3446" s="1" t="s">
        <v>47</v>
      </c>
      <c r="I3446" t="s">
        <v>16583</v>
      </c>
      <c r="J3446" t="s">
        <v>16584</v>
      </c>
      <c r="K3446">
        <v>140</v>
      </c>
      <c r="L3446">
        <v>7529</v>
      </c>
      <c r="M3446">
        <v>7.4</v>
      </c>
      <c r="N3446">
        <v>7.4</v>
      </c>
      <c r="O3446">
        <v>10.3</v>
      </c>
      <c r="P3446">
        <v>48.1</v>
      </c>
      <c r="Q3446">
        <v>27.7</v>
      </c>
      <c r="R3446">
        <v>22.8</v>
      </c>
      <c r="S3446" t="s">
        <v>24</v>
      </c>
      <c r="T3446">
        <v>0</v>
      </c>
      <c r="U3446">
        <v>15</v>
      </c>
      <c r="V3446" t="str">
        <f t="shared" si="54"/>
        <v>SIM</v>
      </c>
    </row>
    <row r="3447" spans="1:22" x14ac:dyDescent="0.25">
      <c r="A3447" t="s">
        <v>16585</v>
      </c>
      <c r="B3447" t="s">
        <v>17472</v>
      </c>
      <c r="C3447" t="s">
        <v>16586</v>
      </c>
      <c r="D3447" t="s">
        <v>44</v>
      </c>
      <c r="E3447" t="s">
        <v>104</v>
      </c>
      <c r="F3447" t="s">
        <v>105</v>
      </c>
      <c r="G3447">
        <v>6</v>
      </c>
      <c r="H3447" s="1" t="s">
        <v>47</v>
      </c>
      <c r="I3447" t="s">
        <v>16587</v>
      </c>
      <c r="J3447" t="s">
        <v>16588</v>
      </c>
      <c r="K3447">
        <v>510</v>
      </c>
      <c r="L3447">
        <v>3396</v>
      </c>
      <c r="M3447">
        <v>13.7</v>
      </c>
      <c r="N3447">
        <v>10.6</v>
      </c>
      <c r="O3447">
        <v>17.7</v>
      </c>
      <c r="P3447">
        <v>40.5</v>
      </c>
      <c r="Q3447">
        <v>22.2</v>
      </c>
      <c r="R3447">
        <v>19.3</v>
      </c>
      <c r="S3447" t="s">
        <v>24</v>
      </c>
      <c r="T3447">
        <v>0</v>
      </c>
      <c r="U3447">
        <v>10</v>
      </c>
      <c r="V3447" t="str">
        <f t="shared" si="54"/>
        <v>SIM</v>
      </c>
    </row>
    <row r="3448" spans="1:22" x14ac:dyDescent="0.25">
      <c r="A3448" t="s">
        <v>16589</v>
      </c>
      <c r="B3448" t="s">
        <v>16590</v>
      </c>
      <c r="C3448" t="s">
        <v>16591</v>
      </c>
      <c r="D3448" t="s">
        <v>715</v>
      </c>
      <c r="E3448" t="s">
        <v>62</v>
      </c>
      <c r="F3448" t="s">
        <v>4989</v>
      </c>
      <c r="G3448">
        <v>4</v>
      </c>
      <c r="H3448" s="1" t="s">
        <v>24</v>
      </c>
      <c r="I3448" t="s">
        <v>16592</v>
      </c>
      <c r="J3448" t="s">
        <v>16593</v>
      </c>
      <c r="K3448">
        <v>2570</v>
      </c>
      <c r="L3448">
        <v>10280</v>
      </c>
      <c r="M3448">
        <v>25.5</v>
      </c>
      <c r="N3448">
        <v>23.2</v>
      </c>
      <c r="O3448">
        <v>27.4</v>
      </c>
      <c r="S3448" t="s">
        <v>24</v>
      </c>
      <c r="T3448">
        <v>0</v>
      </c>
      <c r="U3448">
        <v>0</v>
      </c>
      <c r="V3448" t="str">
        <f t="shared" si="54"/>
        <v>NÃO</v>
      </c>
    </row>
    <row r="3449" spans="1:22" x14ac:dyDescent="0.25">
      <c r="A3449" t="s">
        <v>16594</v>
      </c>
      <c r="B3449" t="s">
        <v>16595</v>
      </c>
      <c r="C3449" t="s">
        <v>16596</v>
      </c>
      <c r="D3449" t="s">
        <v>192</v>
      </c>
      <c r="E3449" t="s">
        <v>1559</v>
      </c>
      <c r="G3449">
        <v>10</v>
      </c>
      <c r="H3449" s="1" t="s">
        <v>24</v>
      </c>
      <c r="I3449" t="s">
        <v>16597</v>
      </c>
      <c r="J3449" t="s">
        <v>16598</v>
      </c>
      <c r="K3449">
        <v>251</v>
      </c>
      <c r="L3449">
        <v>2501</v>
      </c>
      <c r="M3449">
        <v>9</v>
      </c>
      <c r="N3449">
        <v>24</v>
      </c>
      <c r="O3449">
        <v>24</v>
      </c>
      <c r="P3449">
        <v>44</v>
      </c>
      <c r="Q3449">
        <v>31</v>
      </c>
      <c r="R3449">
        <v>25</v>
      </c>
      <c r="S3449" t="s">
        <v>24</v>
      </c>
      <c r="T3449">
        <v>0</v>
      </c>
      <c r="U3449">
        <v>5</v>
      </c>
      <c r="V3449" t="str">
        <f t="shared" si="54"/>
        <v>NÃO</v>
      </c>
    </row>
    <row r="3450" spans="1:22" x14ac:dyDescent="0.25">
      <c r="A3450" t="s">
        <v>10616</v>
      </c>
      <c r="B3450" t="s">
        <v>16599</v>
      </c>
      <c r="C3450" t="s">
        <v>16600</v>
      </c>
      <c r="D3450" t="s">
        <v>385</v>
      </c>
      <c r="E3450" t="s">
        <v>1474</v>
      </c>
      <c r="G3450">
        <v>12</v>
      </c>
      <c r="H3450" s="1" t="s">
        <v>24</v>
      </c>
      <c r="I3450" t="s">
        <v>16601</v>
      </c>
      <c r="J3450" t="s">
        <v>16602</v>
      </c>
      <c r="K3450">
        <v>670</v>
      </c>
      <c r="L3450">
        <v>8040</v>
      </c>
      <c r="M3450">
        <v>3</v>
      </c>
      <c r="N3450">
        <v>43.5</v>
      </c>
      <c r="O3450">
        <v>21</v>
      </c>
      <c r="P3450">
        <v>24</v>
      </c>
      <c r="Q3450">
        <v>38.9</v>
      </c>
      <c r="R3450">
        <v>45.4</v>
      </c>
      <c r="S3450" t="s">
        <v>24</v>
      </c>
      <c r="T3450">
        <v>0</v>
      </c>
      <c r="U3450">
        <v>10</v>
      </c>
      <c r="V3450" t="str">
        <f t="shared" si="54"/>
        <v>NÃO</v>
      </c>
    </row>
    <row r="3451" spans="1:22" x14ac:dyDescent="0.25">
      <c r="A3451" t="s">
        <v>16603</v>
      </c>
      <c r="B3451" t="s">
        <v>16604</v>
      </c>
      <c r="C3451" t="s">
        <v>16605</v>
      </c>
      <c r="D3451" t="s">
        <v>385</v>
      </c>
      <c r="E3451" t="s">
        <v>1474</v>
      </c>
      <c r="G3451">
        <v>6</v>
      </c>
      <c r="H3451" s="1" t="s">
        <v>24</v>
      </c>
      <c r="I3451" t="s">
        <v>16606</v>
      </c>
      <c r="J3451" t="s">
        <v>16607</v>
      </c>
      <c r="K3451">
        <v>1580</v>
      </c>
      <c r="L3451">
        <v>10030</v>
      </c>
      <c r="M3451">
        <v>7</v>
      </c>
      <c r="N3451">
        <v>47</v>
      </c>
      <c r="O3451">
        <v>35</v>
      </c>
      <c r="P3451">
        <v>26.9</v>
      </c>
      <c r="Q3451">
        <v>15.9</v>
      </c>
      <c r="R3451">
        <v>9.8000000000000007</v>
      </c>
      <c r="S3451" t="s">
        <v>24</v>
      </c>
      <c r="T3451">
        <v>0</v>
      </c>
      <c r="U3451">
        <v>10</v>
      </c>
      <c r="V3451" t="str">
        <f t="shared" si="54"/>
        <v>NÃO</v>
      </c>
    </row>
    <row r="3452" spans="1:22" x14ac:dyDescent="0.25">
      <c r="A3452" t="s">
        <v>16608</v>
      </c>
      <c r="B3452" t="s">
        <v>16609</v>
      </c>
      <c r="C3452" t="s">
        <v>16610</v>
      </c>
      <c r="D3452" t="s">
        <v>385</v>
      </c>
      <c r="E3452" t="s">
        <v>1474</v>
      </c>
      <c r="G3452">
        <v>6</v>
      </c>
      <c r="H3452" s="1" t="s">
        <v>24</v>
      </c>
      <c r="I3452" t="s">
        <v>16611</v>
      </c>
      <c r="J3452" t="s">
        <v>16612</v>
      </c>
      <c r="K3452">
        <v>940</v>
      </c>
      <c r="L3452">
        <v>5610</v>
      </c>
      <c r="M3452">
        <v>7</v>
      </c>
      <c r="N3452">
        <v>47.5</v>
      </c>
      <c r="O3452">
        <v>40.5</v>
      </c>
      <c r="P3452">
        <v>65.099999999999994</v>
      </c>
      <c r="Q3452">
        <v>26.9</v>
      </c>
      <c r="R3452">
        <v>27.3</v>
      </c>
      <c r="S3452" t="s">
        <v>24</v>
      </c>
      <c r="T3452">
        <v>0</v>
      </c>
      <c r="U3452">
        <v>10</v>
      </c>
      <c r="V3452" t="str">
        <f t="shared" si="54"/>
        <v>NÃO</v>
      </c>
    </row>
    <row r="3453" spans="1:22" x14ac:dyDescent="0.25">
      <c r="A3453" t="s">
        <v>16613</v>
      </c>
      <c r="B3453" t="s">
        <v>16614</v>
      </c>
      <c r="C3453" t="s">
        <v>16615</v>
      </c>
      <c r="D3453" t="s">
        <v>385</v>
      </c>
      <c r="E3453" t="s">
        <v>746</v>
      </c>
      <c r="G3453">
        <v>20</v>
      </c>
      <c r="H3453" s="1" t="s">
        <v>24</v>
      </c>
      <c r="I3453" t="s">
        <v>16616</v>
      </c>
      <c r="J3453" t="s">
        <v>16617</v>
      </c>
      <c r="K3453">
        <v>90</v>
      </c>
      <c r="L3453">
        <v>4250</v>
      </c>
      <c r="M3453">
        <v>3</v>
      </c>
      <c r="N3453">
        <v>7</v>
      </c>
      <c r="O3453">
        <v>36</v>
      </c>
      <c r="P3453">
        <v>16</v>
      </c>
      <c r="Q3453">
        <v>30.2</v>
      </c>
      <c r="R3453">
        <v>38.200000000000003</v>
      </c>
      <c r="S3453" t="s">
        <v>24</v>
      </c>
      <c r="T3453">
        <v>0</v>
      </c>
      <c r="U3453">
        <v>12</v>
      </c>
      <c r="V3453" t="str">
        <f t="shared" si="54"/>
        <v>NÃO</v>
      </c>
    </row>
    <row r="3454" spans="1:22" x14ac:dyDescent="0.25">
      <c r="A3454" t="s">
        <v>16618</v>
      </c>
      <c r="B3454" t="s">
        <v>16619</v>
      </c>
      <c r="C3454" t="s">
        <v>16620</v>
      </c>
      <c r="D3454" t="s">
        <v>385</v>
      </c>
      <c r="E3454" t="s">
        <v>746</v>
      </c>
      <c r="G3454">
        <v>20</v>
      </c>
      <c r="H3454" s="1" t="s">
        <v>24</v>
      </c>
      <c r="I3454" t="s">
        <v>16621</v>
      </c>
      <c r="J3454" t="s">
        <v>16622</v>
      </c>
      <c r="K3454">
        <v>100</v>
      </c>
      <c r="L3454">
        <v>4750</v>
      </c>
      <c r="M3454">
        <v>3</v>
      </c>
      <c r="N3454">
        <v>7</v>
      </c>
      <c r="O3454">
        <v>36</v>
      </c>
      <c r="P3454">
        <v>16</v>
      </c>
      <c r="Q3454">
        <v>30.2</v>
      </c>
      <c r="R3454">
        <v>38.200000000000003</v>
      </c>
      <c r="S3454" t="s">
        <v>24</v>
      </c>
      <c r="T3454">
        <v>0</v>
      </c>
      <c r="U3454">
        <v>12</v>
      </c>
      <c r="V3454" t="str">
        <f t="shared" si="54"/>
        <v>NÃO</v>
      </c>
    </row>
    <row r="3455" spans="1:22" x14ac:dyDescent="0.25">
      <c r="A3455" t="s">
        <v>16623</v>
      </c>
      <c r="B3455" t="s">
        <v>16624</v>
      </c>
      <c r="C3455" t="s">
        <v>16625</v>
      </c>
      <c r="D3455" t="s">
        <v>385</v>
      </c>
      <c r="E3455" t="s">
        <v>746</v>
      </c>
      <c r="G3455">
        <v>20</v>
      </c>
      <c r="H3455" s="1" t="s">
        <v>24</v>
      </c>
      <c r="I3455" t="s">
        <v>16626</v>
      </c>
      <c r="J3455" t="s">
        <v>16627</v>
      </c>
      <c r="K3455">
        <v>100</v>
      </c>
      <c r="L3455">
        <v>5000</v>
      </c>
      <c r="M3455">
        <v>3</v>
      </c>
      <c r="N3455">
        <v>7</v>
      </c>
      <c r="O3455">
        <v>36</v>
      </c>
      <c r="P3455">
        <v>16</v>
      </c>
      <c r="Q3455">
        <v>30.2</v>
      </c>
      <c r="R3455">
        <v>38.200000000000003</v>
      </c>
      <c r="S3455" t="s">
        <v>24</v>
      </c>
      <c r="T3455">
        <v>0</v>
      </c>
      <c r="U3455">
        <v>12</v>
      </c>
      <c r="V3455" t="str">
        <f t="shared" si="54"/>
        <v>NÃO</v>
      </c>
    </row>
    <row r="3456" spans="1:22" x14ac:dyDescent="0.25">
      <c r="A3456" t="s">
        <v>16628</v>
      </c>
      <c r="B3456" t="s">
        <v>16629</v>
      </c>
      <c r="C3456" t="s">
        <v>16630</v>
      </c>
      <c r="D3456" t="s">
        <v>385</v>
      </c>
      <c r="E3456" t="s">
        <v>746</v>
      </c>
      <c r="F3456" t="s">
        <v>155</v>
      </c>
      <c r="G3456">
        <v>100</v>
      </c>
      <c r="H3456" s="1" t="s">
        <v>24</v>
      </c>
      <c r="I3456" t="s">
        <v>16631</v>
      </c>
      <c r="J3456" t="s">
        <v>16632</v>
      </c>
      <c r="K3456">
        <v>90</v>
      </c>
      <c r="L3456">
        <v>4600</v>
      </c>
      <c r="M3456">
        <v>2</v>
      </c>
      <c r="N3456">
        <v>6.5</v>
      </c>
      <c r="O3456">
        <v>36</v>
      </c>
      <c r="P3456">
        <v>56.4</v>
      </c>
      <c r="Q3456">
        <v>24.4</v>
      </c>
      <c r="R3456">
        <v>30.3</v>
      </c>
      <c r="S3456" t="s">
        <v>24</v>
      </c>
      <c r="T3456">
        <v>0</v>
      </c>
      <c r="U3456">
        <v>12</v>
      </c>
      <c r="V3456" t="str">
        <f t="shared" si="54"/>
        <v>NÃO</v>
      </c>
    </row>
    <row r="3457" spans="1:22" x14ac:dyDescent="0.25">
      <c r="A3457" t="s">
        <v>5765</v>
      </c>
      <c r="B3457" t="s">
        <v>16633</v>
      </c>
      <c r="C3457" t="s">
        <v>16634</v>
      </c>
      <c r="D3457" t="s">
        <v>385</v>
      </c>
      <c r="E3457" t="s">
        <v>746</v>
      </c>
      <c r="G3457">
        <v>100</v>
      </c>
      <c r="H3457" s="1" t="s">
        <v>24</v>
      </c>
      <c r="I3457" t="s">
        <v>16635</v>
      </c>
      <c r="J3457" t="s">
        <v>16636</v>
      </c>
      <c r="K3457">
        <v>100</v>
      </c>
      <c r="L3457">
        <v>5430</v>
      </c>
      <c r="M3457">
        <v>2</v>
      </c>
      <c r="N3457">
        <v>6.5</v>
      </c>
      <c r="O3457">
        <v>36</v>
      </c>
      <c r="P3457">
        <v>56.4</v>
      </c>
      <c r="Q3457">
        <v>24.4</v>
      </c>
      <c r="R3457">
        <v>30.3</v>
      </c>
      <c r="S3457" t="s">
        <v>24</v>
      </c>
      <c r="T3457">
        <v>0</v>
      </c>
      <c r="U3457">
        <v>12</v>
      </c>
      <c r="V3457" t="str">
        <f t="shared" si="54"/>
        <v>NÃO</v>
      </c>
    </row>
    <row r="3458" spans="1:22" x14ac:dyDescent="0.25">
      <c r="A3458" t="s">
        <v>16637</v>
      </c>
      <c r="B3458" t="s">
        <v>16638</v>
      </c>
      <c r="C3458" t="s">
        <v>16639</v>
      </c>
      <c r="D3458" t="s">
        <v>385</v>
      </c>
      <c r="E3458" t="s">
        <v>746</v>
      </c>
      <c r="G3458">
        <v>100</v>
      </c>
      <c r="H3458" s="1" t="s">
        <v>24</v>
      </c>
      <c r="I3458" t="s">
        <v>16640</v>
      </c>
      <c r="J3458" t="s">
        <v>16641</v>
      </c>
      <c r="K3458">
        <v>100</v>
      </c>
      <c r="L3458">
        <v>5430</v>
      </c>
      <c r="M3458">
        <v>2</v>
      </c>
      <c r="N3458">
        <v>6.5</v>
      </c>
      <c r="O3458">
        <v>36</v>
      </c>
      <c r="P3458">
        <v>56.4</v>
      </c>
      <c r="Q3458">
        <v>24.4</v>
      </c>
      <c r="R3458">
        <v>30.3</v>
      </c>
      <c r="S3458" t="s">
        <v>24</v>
      </c>
      <c r="T3458">
        <v>0</v>
      </c>
      <c r="U3458">
        <v>12</v>
      </c>
      <c r="V3458" t="str">
        <f t="shared" si="54"/>
        <v>NÃO</v>
      </c>
    </row>
    <row r="3459" spans="1:22" x14ac:dyDescent="0.25">
      <c r="A3459" t="s">
        <v>16642</v>
      </c>
      <c r="B3459" t="s">
        <v>16643</v>
      </c>
      <c r="C3459" t="s">
        <v>16644</v>
      </c>
      <c r="D3459" t="s">
        <v>51</v>
      </c>
      <c r="E3459" t="s">
        <v>29</v>
      </c>
      <c r="F3459" t="s">
        <v>30</v>
      </c>
      <c r="G3459">
        <v>60</v>
      </c>
      <c r="H3459" s="1" t="s">
        <v>24</v>
      </c>
      <c r="I3459" t="s">
        <v>16645</v>
      </c>
      <c r="J3459" t="s">
        <v>16646</v>
      </c>
      <c r="K3459">
        <v>57</v>
      </c>
      <c r="L3459">
        <v>3670</v>
      </c>
      <c r="M3459">
        <v>26.5</v>
      </c>
      <c r="N3459">
        <v>10.8</v>
      </c>
      <c r="O3459">
        <v>3.8</v>
      </c>
      <c r="P3459">
        <v>45</v>
      </c>
      <c r="Q3459">
        <v>28</v>
      </c>
      <c r="R3459">
        <v>12</v>
      </c>
      <c r="S3459" t="s">
        <v>24</v>
      </c>
      <c r="T3459">
        <v>0</v>
      </c>
      <c r="U3459">
        <v>10</v>
      </c>
      <c r="V3459" t="str">
        <f t="shared" si="54"/>
        <v>NÃO</v>
      </c>
    </row>
    <row r="3460" spans="1:22" x14ac:dyDescent="0.25">
      <c r="A3460" t="s">
        <v>16647</v>
      </c>
      <c r="B3460" t="s">
        <v>16648</v>
      </c>
      <c r="C3460" t="s">
        <v>12798</v>
      </c>
      <c r="D3460" t="s">
        <v>129</v>
      </c>
      <c r="E3460" t="s">
        <v>402</v>
      </c>
      <c r="G3460">
        <v>6</v>
      </c>
      <c r="H3460" s="1" t="s">
        <v>24</v>
      </c>
      <c r="I3460" t="s">
        <v>16649</v>
      </c>
      <c r="J3460" t="s">
        <v>16650</v>
      </c>
      <c r="K3460">
        <v>910</v>
      </c>
      <c r="L3460">
        <v>5460</v>
      </c>
      <c r="M3460">
        <v>30</v>
      </c>
      <c r="N3460">
        <v>30</v>
      </c>
      <c r="O3460">
        <v>67</v>
      </c>
      <c r="S3460" t="s">
        <v>24</v>
      </c>
      <c r="T3460">
        <v>0</v>
      </c>
      <c r="U3460">
        <v>10</v>
      </c>
      <c r="V3460" t="str">
        <f t="shared" ref="V3460:V3523" si="55">IF(OR(S3460="S",H3460="S"),"SIM","NÃO")</f>
        <v>NÃO</v>
      </c>
    </row>
    <row r="3461" spans="1:22" x14ac:dyDescent="0.25">
      <c r="A3461" t="s">
        <v>16651</v>
      </c>
      <c r="B3461" t="s">
        <v>16652</v>
      </c>
      <c r="C3461" t="s">
        <v>11930</v>
      </c>
      <c r="D3461" t="s">
        <v>129</v>
      </c>
      <c r="E3461" t="s">
        <v>402</v>
      </c>
      <c r="G3461">
        <v>5</v>
      </c>
      <c r="H3461" s="1" t="s">
        <v>24</v>
      </c>
      <c r="I3461" t="s">
        <v>16653</v>
      </c>
      <c r="J3461" t="s">
        <v>16654</v>
      </c>
      <c r="K3461">
        <v>370</v>
      </c>
      <c r="L3461">
        <v>1850</v>
      </c>
      <c r="M3461">
        <v>30</v>
      </c>
      <c r="N3461">
        <v>30</v>
      </c>
      <c r="O3461">
        <v>31.5</v>
      </c>
      <c r="S3461" t="s">
        <v>24</v>
      </c>
      <c r="T3461">
        <v>0</v>
      </c>
      <c r="U3461">
        <v>10</v>
      </c>
      <c r="V3461" t="str">
        <f t="shared" si="55"/>
        <v>NÃO</v>
      </c>
    </row>
    <row r="3462" spans="1:22" x14ac:dyDescent="0.25">
      <c r="A3462" t="s">
        <v>16655</v>
      </c>
      <c r="B3462" t="s">
        <v>16656</v>
      </c>
      <c r="C3462" t="s">
        <v>16657</v>
      </c>
      <c r="D3462" t="s">
        <v>129</v>
      </c>
      <c r="E3462" t="s">
        <v>402</v>
      </c>
      <c r="G3462">
        <v>6</v>
      </c>
      <c r="H3462" s="1" t="s">
        <v>24</v>
      </c>
      <c r="I3462" t="s">
        <v>16658</v>
      </c>
      <c r="J3462" t="s">
        <v>16659</v>
      </c>
      <c r="K3462">
        <v>277</v>
      </c>
      <c r="L3462">
        <v>1662</v>
      </c>
      <c r="M3462">
        <v>33</v>
      </c>
      <c r="N3462">
        <v>8</v>
      </c>
      <c r="O3462">
        <v>36</v>
      </c>
      <c r="S3462" t="s">
        <v>24</v>
      </c>
      <c r="T3462">
        <v>0</v>
      </c>
      <c r="U3462">
        <v>10</v>
      </c>
      <c r="V3462" t="str">
        <f t="shared" si="55"/>
        <v>NÃO</v>
      </c>
    </row>
    <row r="3463" spans="1:22" x14ac:dyDescent="0.25">
      <c r="A3463" t="s">
        <v>16660</v>
      </c>
      <c r="B3463" t="s">
        <v>16661</v>
      </c>
      <c r="C3463" t="s">
        <v>16662</v>
      </c>
      <c r="D3463" t="s">
        <v>129</v>
      </c>
      <c r="E3463" t="s">
        <v>402</v>
      </c>
      <c r="G3463">
        <v>12</v>
      </c>
      <c r="H3463" s="1" t="s">
        <v>24</v>
      </c>
      <c r="I3463" t="s">
        <v>16663</v>
      </c>
      <c r="J3463" t="s">
        <v>16664</v>
      </c>
      <c r="K3463">
        <v>277</v>
      </c>
      <c r="L3463">
        <v>3324</v>
      </c>
      <c r="M3463">
        <v>13.5</v>
      </c>
      <c r="N3463">
        <v>13.5</v>
      </c>
      <c r="O3463">
        <v>28</v>
      </c>
      <c r="S3463" t="s">
        <v>24</v>
      </c>
      <c r="T3463">
        <v>0</v>
      </c>
      <c r="U3463">
        <v>10</v>
      </c>
      <c r="V3463" t="str">
        <f t="shared" si="55"/>
        <v>NÃO</v>
      </c>
    </row>
    <row r="3464" spans="1:22" x14ac:dyDescent="0.25">
      <c r="A3464" t="s">
        <v>16665</v>
      </c>
      <c r="B3464" t="s">
        <v>16666</v>
      </c>
      <c r="C3464" t="s">
        <v>6320</v>
      </c>
      <c r="D3464" t="s">
        <v>129</v>
      </c>
      <c r="E3464" t="s">
        <v>402</v>
      </c>
      <c r="G3464">
        <v>8</v>
      </c>
      <c r="H3464" s="1" t="s">
        <v>24</v>
      </c>
      <c r="I3464" t="s">
        <v>16667</v>
      </c>
      <c r="J3464" t="s">
        <v>16668</v>
      </c>
      <c r="K3464">
        <v>850</v>
      </c>
      <c r="L3464">
        <v>6800</v>
      </c>
      <c r="M3464">
        <v>48</v>
      </c>
      <c r="N3464">
        <v>38</v>
      </c>
      <c r="O3464">
        <v>14.5</v>
      </c>
      <c r="S3464" t="s">
        <v>24</v>
      </c>
      <c r="T3464">
        <v>0</v>
      </c>
      <c r="U3464">
        <v>10</v>
      </c>
      <c r="V3464" t="str">
        <f t="shared" si="55"/>
        <v>NÃO</v>
      </c>
    </row>
    <row r="3465" spans="1:22" x14ac:dyDescent="0.25">
      <c r="A3465" t="s">
        <v>16669</v>
      </c>
      <c r="B3465" t="s">
        <v>16670</v>
      </c>
      <c r="C3465" t="s">
        <v>16671</v>
      </c>
      <c r="D3465" t="s">
        <v>129</v>
      </c>
      <c r="E3465" t="s">
        <v>402</v>
      </c>
      <c r="G3465">
        <v>10</v>
      </c>
      <c r="H3465" s="1" t="s">
        <v>24</v>
      </c>
      <c r="I3465" t="s">
        <v>16672</v>
      </c>
      <c r="J3465" t="s">
        <v>16673</v>
      </c>
      <c r="K3465">
        <v>190</v>
      </c>
      <c r="L3465">
        <v>1900</v>
      </c>
      <c r="M3465">
        <v>30</v>
      </c>
      <c r="N3465">
        <v>30</v>
      </c>
      <c r="O3465">
        <v>14</v>
      </c>
      <c r="S3465" t="s">
        <v>24</v>
      </c>
      <c r="T3465">
        <v>0</v>
      </c>
      <c r="U3465">
        <v>10</v>
      </c>
      <c r="V3465" t="str">
        <f t="shared" si="55"/>
        <v>NÃO</v>
      </c>
    </row>
    <row r="3466" spans="1:22" x14ac:dyDescent="0.25">
      <c r="A3466" t="s">
        <v>16674</v>
      </c>
      <c r="B3466" t="s">
        <v>16675</v>
      </c>
      <c r="C3466" t="s">
        <v>16382</v>
      </c>
      <c r="D3466" t="s">
        <v>129</v>
      </c>
      <c r="E3466" t="s">
        <v>402</v>
      </c>
      <c r="G3466">
        <v>6</v>
      </c>
      <c r="H3466" s="1" t="s">
        <v>24</v>
      </c>
      <c r="I3466" t="s">
        <v>16676</v>
      </c>
      <c r="J3466" t="s">
        <v>16677</v>
      </c>
      <c r="K3466">
        <v>225</v>
      </c>
      <c r="L3466">
        <v>1350</v>
      </c>
      <c r="M3466">
        <v>22</v>
      </c>
      <c r="N3466">
        <v>8</v>
      </c>
      <c r="O3466">
        <v>15</v>
      </c>
      <c r="S3466" t="s">
        <v>24</v>
      </c>
      <c r="T3466">
        <v>0</v>
      </c>
      <c r="U3466">
        <v>10</v>
      </c>
      <c r="V3466" t="str">
        <f t="shared" si="55"/>
        <v>NÃO</v>
      </c>
    </row>
    <row r="3467" spans="1:22" x14ac:dyDescent="0.25">
      <c r="A3467" t="s">
        <v>16678</v>
      </c>
      <c r="B3467" t="s">
        <v>16679</v>
      </c>
      <c r="C3467" t="s">
        <v>16680</v>
      </c>
      <c r="D3467" t="s">
        <v>68</v>
      </c>
      <c r="E3467" t="s">
        <v>62</v>
      </c>
      <c r="G3467">
        <v>20</v>
      </c>
      <c r="H3467" s="1" t="s">
        <v>24</v>
      </c>
      <c r="I3467" t="s">
        <v>16681</v>
      </c>
      <c r="K3467">
        <v>152</v>
      </c>
      <c r="L3467">
        <v>3040</v>
      </c>
      <c r="M3467">
        <v>42</v>
      </c>
      <c r="N3467">
        <v>49</v>
      </c>
      <c r="O3467">
        <v>28</v>
      </c>
      <c r="S3467" t="s">
        <v>24</v>
      </c>
      <c r="T3467">
        <v>0</v>
      </c>
      <c r="U3467">
        <v>10</v>
      </c>
      <c r="V3467" t="str">
        <f t="shared" si="55"/>
        <v>NÃO</v>
      </c>
    </row>
    <row r="3468" spans="1:22" x14ac:dyDescent="0.25">
      <c r="A3468" t="s">
        <v>16682</v>
      </c>
      <c r="B3468" t="s">
        <v>16683</v>
      </c>
      <c r="C3468" t="s">
        <v>12783</v>
      </c>
      <c r="D3468" t="s">
        <v>68</v>
      </c>
      <c r="E3468" t="s">
        <v>62</v>
      </c>
      <c r="G3468">
        <v>50</v>
      </c>
      <c r="H3468" s="1" t="s">
        <v>24</v>
      </c>
      <c r="I3468" t="s">
        <v>16684</v>
      </c>
      <c r="J3468" t="s">
        <v>16685</v>
      </c>
      <c r="K3468">
        <v>141</v>
      </c>
      <c r="L3468">
        <v>7050</v>
      </c>
      <c r="M3468">
        <v>85</v>
      </c>
      <c r="N3468">
        <v>58</v>
      </c>
      <c r="O3468">
        <v>37</v>
      </c>
      <c r="S3468" t="s">
        <v>24</v>
      </c>
      <c r="T3468">
        <v>0</v>
      </c>
      <c r="U3468">
        <v>10</v>
      </c>
      <c r="V3468" t="str">
        <f t="shared" si="55"/>
        <v>NÃO</v>
      </c>
    </row>
    <row r="3469" spans="1:22" x14ac:dyDescent="0.25">
      <c r="A3469" t="s">
        <v>16686</v>
      </c>
      <c r="B3469" t="s">
        <v>16687</v>
      </c>
      <c r="C3469" t="s">
        <v>12793</v>
      </c>
      <c r="D3469" t="s">
        <v>68</v>
      </c>
      <c r="E3469" t="s">
        <v>29</v>
      </c>
      <c r="F3469" t="s">
        <v>30</v>
      </c>
      <c r="G3469">
        <v>24</v>
      </c>
      <c r="H3469" s="1" t="s">
        <v>24</v>
      </c>
      <c r="I3469" t="s">
        <v>16688</v>
      </c>
      <c r="K3469">
        <v>90</v>
      </c>
      <c r="L3469">
        <v>2160</v>
      </c>
      <c r="M3469">
        <v>46</v>
      </c>
      <c r="N3469">
        <v>26</v>
      </c>
      <c r="O3469">
        <v>23</v>
      </c>
      <c r="S3469" t="s">
        <v>24</v>
      </c>
      <c r="T3469">
        <v>0</v>
      </c>
      <c r="U3469">
        <v>10</v>
      </c>
      <c r="V3469" t="str">
        <f t="shared" si="55"/>
        <v>NÃO</v>
      </c>
    </row>
    <row r="3470" spans="1:22" x14ac:dyDescent="0.25">
      <c r="A3470" t="s">
        <v>16689</v>
      </c>
      <c r="B3470" t="s">
        <v>16690</v>
      </c>
      <c r="C3470" t="s">
        <v>16691</v>
      </c>
      <c r="D3470" t="s">
        <v>68</v>
      </c>
      <c r="E3470" t="s">
        <v>29</v>
      </c>
      <c r="F3470" t="s">
        <v>30</v>
      </c>
      <c r="G3470">
        <v>36</v>
      </c>
      <c r="H3470" s="1" t="s">
        <v>24</v>
      </c>
      <c r="I3470" t="s">
        <v>16692</v>
      </c>
      <c r="J3470" t="s">
        <v>16693</v>
      </c>
      <c r="K3470">
        <v>234</v>
      </c>
      <c r="L3470">
        <v>8424</v>
      </c>
      <c r="M3470">
        <v>22</v>
      </c>
      <c r="N3470">
        <v>37</v>
      </c>
      <c r="O3470">
        <v>20</v>
      </c>
      <c r="S3470" t="s">
        <v>24</v>
      </c>
      <c r="T3470">
        <v>0</v>
      </c>
      <c r="U3470">
        <v>10</v>
      </c>
      <c r="V3470" t="str">
        <f t="shared" si="55"/>
        <v>NÃO</v>
      </c>
    </row>
    <row r="3471" spans="1:22" x14ac:dyDescent="0.25">
      <c r="A3471" t="s">
        <v>16694</v>
      </c>
      <c r="B3471" t="s">
        <v>982</v>
      </c>
      <c r="C3471" t="s">
        <v>11897</v>
      </c>
      <c r="D3471" t="s">
        <v>68</v>
      </c>
      <c r="E3471" t="s">
        <v>29</v>
      </c>
      <c r="F3471" t="s">
        <v>30</v>
      </c>
      <c r="G3471">
        <v>30</v>
      </c>
      <c r="H3471" s="1" t="s">
        <v>24</v>
      </c>
      <c r="I3471" t="s">
        <v>16695</v>
      </c>
      <c r="K3471">
        <v>93</v>
      </c>
      <c r="L3471">
        <v>2790</v>
      </c>
      <c r="M3471">
        <v>38.5</v>
      </c>
      <c r="N3471">
        <v>23.5</v>
      </c>
      <c r="O3471">
        <v>37</v>
      </c>
      <c r="S3471" t="s">
        <v>24</v>
      </c>
      <c r="T3471">
        <v>0</v>
      </c>
      <c r="U3471">
        <v>10</v>
      </c>
      <c r="V3471" t="str">
        <f t="shared" si="55"/>
        <v>NÃO</v>
      </c>
    </row>
    <row r="3472" spans="1:22" x14ac:dyDescent="0.25">
      <c r="A3472" t="s">
        <v>16696</v>
      </c>
      <c r="B3472" t="s">
        <v>16697</v>
      </c>
      <c r="C3472" t="s">
        <v>8533</v>
      </c>
      <c r="D3472" t="s">
        <v>68</v>
      </c>
      <c r="E3472" t="s">
        <v>29</v>
      </c>
      <c r="F3472" t="s">
        <v>30</v>
      </c>
      <c r="G3472">
        <v>25</v>
      </c>
      <c r="H3472" s="1" t="s">
        <v>24</v>
      </c>
      <c r="I3472" t="s">
        <v>16698</v>
      </c>
      <c r="K3472">
        <v>67</v>
      </c>
      <c r="L3472">
        <v>1675</v>
      </c>
      <c r="M3472">
        <v>54</v>
      </c>
      <c r="N3472">
        <v>28</v>
      </c>
      <c r="O3472">
        <v>19</v>
      </c>
      <c r="S3472" t="s">
        <v>24</v>
      </c>
      <c r="T3472">
        <v>0</v>
      </c>
      <c r="U3472">
        <v>10</v>
      </c>
      <c r="V3472" t="str">
        <f t="shared" si="55"/>
        <v>NÃO</v>
      </c>
    </row>
    <row r="3473" spans="1:22" x14ac:dyDescent="0.25">
      <c r="A3473" t="s">
        <v>16699</v>
      </c>
      <c r="B3473" t="s">
        <v>16700</v>
      </c>
      <c r="C3473" t="s">
        <v>16701</v>
      </c>
      <c r="D3473" t="s">
        <v>68</v>
      </c>
      <c r="E3473" t="s">
        <v>62</v>
      </c>
      <c r="G3473">
        <v>12</v>
      </c>
      <c r="H3473" s="1" t="s">
        <v>24</v>
      </c>
      <c r="I3473" t="s">
        <v>16702</v>
      </c>
      <c r="J3473" t="s">
        <v>16703</v>
      </c>
      <c r="K3473">
        <v>210</v>
      </c>
      <c r="L3473">
        <v>2520</v>
      </c>
      <c r="M3473">
        <v>38</v>
      </c>
      <c r="N3473">
        <v>42</v>
      </c>
      <c r="O3473">
        <v>28</v>
      </c>
      <c r="S3473" t="s">
        <v>24</v>
      </c>
      <c r="T3473">
        <v>0</v>
      </c>
      <c r="U3473">
        <v>10</v>
      </c>
      <c r="V3473" t="str">
        <f t="shared" si="55"/>
        <v>NÃO</v>
      </c>
    </row>
    <row r="3474" spans="1:22" x14ac:dyDescent="0.25">
      <c r="A3474" t="s">
        <v>16704</v>
      </c>
      <c r="B3474" t="s">
        <v>16705</v>
      </c>
      <c r="C3474" t="s">
        <v>16706</v>
      </c>
      <c r="D3474" t="s">
        <v>68</v>
      </c>
      <c r="E3474" t="s">
        <v>29</v>
      </c>
      <c r="F3474" t="s">
        <v>30</v>
      </c>
      <c r="G3474">
        <v>24</v>
      </c>
      <c r="H3474" s="1" t="s">
        <v>24</v>
      </c>
      <c r="I3474" t="s">
        <v>16707</v>
      </c>
      <c r="K3474">
        <v>73</v>
      </c>
      <c r="L3474">
        <v>1752</v>
      </c>
      <c r="M3474">
        <v>66</v>
      </c>
      <c r="N3474">
        <v>55</v>
      </c>
      <c r="O3474">
        <v>25</v>
      </c>
      <c r="S3474" t="s">
        <v>24</v>
      </c>
      <c r="T3474">
        <v>0</v>
      </c>
      <c r="U3474">
        <v>10</v>
      </c>
      <c r="V3474" t="str">
        <f t="shared" si="55"/>
        <v>NÃO</v>
      </c>
    </row>
    <row r="3475" spans="1:22" x14ac:dyDescent="0.25">
      <c r="A3475" t="s">
        <v>16708</v>
      </c>
      <c r="B3475" t="s">
        <v>16709</v>
      </c>
      <c r="C3475" t="s">
        <v>16710</v>
      </c>
      <c r="D3475" t="s">
        <v>74</v>
      </c>
      <c r="E3475" t="s">
        <v>62</v>
      </c>
      <c r="G3475">
        <v>4</v>
      </c>
      <c r="H3475" s="1" t="s">
        <v>24</v>
      </c>
      <c r="I3475" t="s">
        <v>16711</v>
      </c>
      <c r="J3475" t="s">
        <v>16712</v>
      </c>
      <c r="K3475">
        <v>1790</v>
      </c>
      <c r="L3475">
        <v>7160</v>
      </c>
      <c r="M3475">
        <v>46.7</v>
      </c>
      <c r="N3475">
        <v>35</v>
      </c>
      <c r="O3475">
        <v>59</v>
      </c>
      <c r="P3475">
        <v>45</v>
      </c>
      <c r="Q3475">
        <v>37</v>
      </c>
      <c r="R3475">
        <v>74</v>
      </c>
      <c r="S3475" t="s">
        <v>24</v>
      </c>
      <c r="T3475">
        <v>0</v>
      </c>
      <c r="U3475">
        <v>10</v>
      </c>
      <c r="V3475" t="str">
        <f t="shared" si="55"/>
        <v>NÃO</v>
      </c>
    </row>
    <row r="3476" spans="1:22" x14ac:dyDescent="0.25">
      <c r="A3476" t="s">
        <v>16713</v>
      </c>
      <c r="B3476" t="s">
        <v>16714</v>
      </c>
      <c r="C3476" t="s">
        <v>16715</v>
      </c>
      <c r="D3476" t="s">
        <v>74</v>
      </c>
      <c r="E3476" t="s">
        <v>62</v>
      </c>
      <c r="G3476">
        <v>1</v>
      </c>
      <c r="H3476" s="1" t="s">
        <v>24</v>
      </c>
      <c r="I3476" t="s">
        <v>16716</v>
      </c>
      <c r="J3476" t="s">
        <v>16717</v>
      </c>
      <c r="K3476">
        <v>4927</v>
      </c>
      <c r="L3476">
        <v>11052</v>
      </c>
      <c r="M3476">
        <v>14.1</v>
      </c>
      <c r="N3476">
        <v>14.1</v>
      </c>
      <c r="O3476">
        <v>15.2</v>
      </c>
      <c r="P3476">
        <v>62</v>
      </c>
      <c r="Q3476">
        <v>41.5</v>
      </c>
      <c r="R3476">
        <v>91.7</v>
      </c>
      <c r="S3476" t="s">
        <v>24</v>
      </c>
      <c r="T3476">
        <v>0</v>
      </c>
      <c r="U3476">
        <v>10</v>
      </c>
      <c r="V3476" t="str">
        <f t="shared" si="55"/>
        <v>NÃO</v>
      </c>
    </row>
    <row r="3477" spans="1:22" x14ac:dyDescent="0.25">
      <c r="A3477" t="s">
        <v>6335</v>
      </c>
      <c r="B3477" t="s">
        <v>16718</v>
      </c>
      <c r="C3477" t="s">
        <v>11911</v>
      </c>
      <c r="D3477" t="s">
        <v>129</v>
      </c>
      <c r="E3477" t="s">
        <v>402</v>
      </c>
      <c r="G3477">
        <v>6</v>
      </c>
      <c r="H3477" s="1" t="s">
        <v>24</v>
      </c>
      <c r="I3477" t="s">
        <v>16719</v>
      </c>
      <c r="J3477" t="s">
        <v>16720</v>
      </c>
      <c r="K3477">
        <v>890</v>
      </c>
      <c r="L3477">
        <v>5340</v>
      </c>
      <c r="M3477">
        <v>30</v>
      </c>
      <c r="N3477">
        <v>30</v>
      </c>
      <c r="O3477">
        <v>67</v>
      </c>
      <c r="S3477" t="s">
        <v>24</v>
      </c>
      <c r="T3477">
        <v>0</v>
      </c>
      <c r="U3477">
        <v>10</v>
      </c>
      <c r="V3477" t="str">
        <f t="shared" si="55"/>
        <v>NÃO</v>
      </c>
    </row>
    <row r="3478" spans="1:22" x14ac:dyDescent="0.25">
      <c r="A3478" t="s">
        <v>16721</v>
      </c>
      <c r="B3478" t="s">
        <v>16722</v>
      </c>
      <c r="C3478" t="s">
        <v>1318</v>
      </c>
      <c r="D3478" t="s">
        <v>68</v>
      </c>
      <c r="E3478" t="s">
        <v>29</v>
      </c>
      <c r="F3478" t="s">
        <v>30</v>
      </c>
      <c r="G3478">
        <v>24</v>
      </c>
      <c r="H3478" s="1" t="s">
        <v>24</v>
      </c>
      <c r="I3478" t="s">
        <v>16723</v>
      </c>
      <c r="J3478" t="s">
        <v>16724</v>
      </c>
      <c r="K3478">
        <v>102</v>
      </c>
      <c r="L3478">
        <v>2448</v>
      </c>
      <c r="M3478">
        <v>48</v>
      </c>
      <c r="N3478">
        <v>36</v>
      </c>
      <c r="O3478">
        <v>20</v>
      </c>
      <c r="S3478" t="s">
        <v>24</v>
      </c>
      <c r="T3478">
        <v>0</v>
      </c>
      <c r="U3478">
        <v>10</v>
      </c>
      <c r="V3478" t="str">
        <f t="shared" si="55"/>
        <v>NÃO</v>
      </c>
    </row>
    <row r="3479" spans="1:22" x14ac:dyDescent="0.25">
      <c r="A3479" t="s">
        <v>16725</v>
      </c>
      <c r="B3479" t="s">
        <v>16062</v>
      </c>
      <c r="C3479" t="s">
        <v>10420</v>
      </c>
      <c r="D3479" t="s">
        <v>41</v>
      </c>
      <c r="E3479" t="s">
        <v>62</v>
      </c>
      <c r="G3479">
        <v>12</v>
      </c>
      <c r="H3479" s="1" t="s">
        <v>24</v>
      </c>
      <c r="I3479" t="s">
        <v>16726</v>
      </c>
      <c r="J3479" t="s">
        <v>16727</v>
      </c>
      <c r="K3479">
        <v>820</v>
      </c>
      <c r="L3479">
        <v>9840</v>
      </c>
      <c r="M3479">
        <v>40</v>
      </c>
      <c r="N3479">
        <v>40</v>
      </c>
      <c r="O3479">
        <v>43</v>
      </c>
      <c r="P3479">
        <v>42</v>
      </c>
      <c r="Q3479">
        <v>42</v>
      </c>
      <c r="R3479">
        <v>90</v>
      </c>
      <c r="S3479" t="s">
        <v>24</v>
      </c>
      <c r="T3479">
        <v>0</v>
      </c>
      <c r="U3479">
        <v>10</v>
      </c>
      <c r="V3479" t="str">
        <f t="shared" si="55"/>
        <v>NÃO</v>
      </c>
    </row>
    <row r="3480" spans="1:22" x14ac:dyDescent="0.25">
      <c r="A3480" t="s">
        <v>16728</v>
      </c>
      <c r="B3480" t="s">
        <v>16729</v>
      </c>
      <c r="C3480" t="s">
        <v>16730</v>
      </c>
      <c r="D3480" t="s">
        <v>41</v>
      </c>
      <c r="E3480" t="s">
        <v>62</v>
      </c>
      <c r="G3480">
        <v>24</v>
      </c>
      <c r="H3480" s="1" t="s">
        <v>24</v>
      </c>
      <c r="I3480" t="s">
        <v>16731</v>
      </c>
      <c r="J3480" t="s">
        <v>16732</v>
      </c>
      <c r="K3480">
        <v>128</v>
      </c>
      <c r="L3480">
        <v>3100</v>
      </c>
      <c r="M3480">
        <v>25.5</v>
      </c>
      <c r="N3480">
        <v>25.5</v>
      </c>
      <c r="O3480">
        <v>26</v>
      </c>
      <c r="P3480">
        <v>26</v>
      </c>
      <c r="Q3480">
        <v>26</v>
      </c>
      <c r="R3480">
        <v>49</v>
      </c>
      <c r="S3480" t="s">
        <v>24</v>
      </c>
      <c r="T3480">
        <v>0</v>
      </c>
      <c r="U3480">
        <v>10</v>
      </c>
      <c r="V3480" t="str">
        <f t="shared" si="55"/>
        <v>NÃO</v>
      </c>
    </row>
    <row r="3481" spans="1:22" x14ac:dyDescent="0.25">
      <c r="A3481" t="s">
        <v>16733</v>
      </c>
      <c r="B3481" t="s">
        <v>16734</v>
      </c>
      <c r="C3481" t="s">
        <v>16735</v>
      </c>
      <c r="D3481" t="s">
        <v>41</v>
      </c>
      <c r="E3481" t="s">
        <v>29</v>
      </c>
      <c r="F3481" t="s">
        <v>30</v>
      </c>
      <c r="G3481">
        <v>16</v>
      </c>
      <c r="H3481" s="1" t="s">
        <v>24</v>
      </c>
      <c r="I3481" t="s">
        <v>16736</v>
      </c>
      <c r="J3481" t="s">
        <v>16737</v>
      </c>
      <c r="K3481">
        <v>260</v>
      </c>
      <c r="L3481">
        <v>4220</v>
      </c>
      <c r="M3481">
        <v>32.5</v>
      </c>
      <c r="N3481">
        <v>23.5</v>
      </c>
      <c r="O3481">
        <v>11</v>
      </c>
      <c r="S3481" t="s">
        <v>24</v>
      </c>
      <c r="T3481">
        <v>0</v>
      </c>
      <c r="U3481">
        <v>10</v>
      </c>
      <c r="V3481" t="str">
        <f t="shared" si="55"/>
        <v>NÃO</v>
      </c>
    </row>
    <row r="3482" spans="1:22" x14ac:dyDescent="0.25">
      <c r="A3482" t="s">
        <v>16738</v>
      </c>
      <c r="B3482" t="s">
        <v>16739</v>
      </c>
      <c r="C3482" t="s">
        <v>16740</v>
      </c>
      <c r="D3482" t="s">
        <v>41</v>
      </c>
      <c r="E3482" t="s">
        <v>29</v>
      </c>
      <c r="F3482" t="s">
        <v>30</v>
      </c>
      <c r="G3482">
        <v>12</v>
      </c>
      <c r="H3482" s="1" t="s">
        <v>24</v>
      </c>
      <c r="I3482" t="s">
        <v>16741</v>
      </c>
      <c r="J3482" t="s">
        <v>16742</v>
      </c>
      <c r="K3482">
        <v>360</v>
      </c>
      <c r="L3482">
        <v>4200</v>
      </c>
      <c r="M3482">
        <v>48</v>
      </c>
      <c r="N3482">
        <v>33</v>
      </c>
      <c r="O3482">
        <v>2</v>
      </c>
      <c r="P3482">
        <v>50</v>
      </c>
      <c r="Q3482">
        <v>34</v>
      </c>
      <c r="R3482">
        <v>12</v>
      </c>
      <c r="S3482" t="s">
        <v>24</v>
      </c>
      <c r="T3482">
        <v>0</v>
      </c>
      <c r="U3482">
        <v>10</v>
      </c>
      <c r="V3482" t="str">
        <f t="shared" si="55"/>
        <v>NÃO</v>
      </c>
    </row>
    <row r="3483" spans="1:22" x14ac:dyDescent="0.25">
      <c r="A3483" t="s">
        <v>16743</v>
      </c>
      <c r="B3483" t="s">
        <v>16744</v>
      </c>
      <c r="C3483" t="s">
        <v>3602</v>
      </c>
      <c r="D3483" t="s">
        <v>41</v>
      </c>
      <c r="E3483" t="s">
        <v>29</v>
      </c>
      <c r="F3483" t="s">
        <v>30</v>
      </c>
      <c r="G3483">
        <v>60</v>
      </c>
      <c r="H3483" s="1" t="s">
        <v>24</v>
      </c>
      <c r="I3483" t="s">
        <v>16745</v>
      </c>
      <c r="J3483" t="s">
        <v>16746</v>
      </c>
      <c r="K3483">
        <v>54</v>
      </c>
      <c r="L3483">
        <v>3050</v>
      </c>
      <c r="M3483">
        <v>21.7</v>
      </c>
      <c r="N3483">
        <v>21.7</v>
      </c>
      <c r="O3483">
        <v>3.5</v>
      </c>
      <c r="P3483">
        <v>23</v>
      </c>
      <c r="Q3483">
        <v>23</v>
      </c>
      <c r="R3483">
        <v>22</v>
      </c>
      <c r="S3483" t="s">
        <v>24</v>
      </c>
      <c r="T3483">
        <v>0</v>
      </c>
      <c r="U3483">
        <v>10</v>
      </c>
      <c r="V3483" t="str">
        <f t="shared" si="55"/>
        <v>NÃO</v>
      </c>
    </row>
    <row r="3484" spans="1:22" x14ac:dyDescent="0.25">
      <c r="A3484" t="s">
        <v>16747</v>
      </c>
      <c r="B3484" t="s">
        <v>16748</v>
      </c>
      <c r="C3484" t="s">
        <v>11945</v>
      </c>
      <c r="D3484" t="s">
        <v>68</v>
      </c>
      <c r="E3484" t="s">
        <v>62</v>
      </c>
      <c r="G3484">
        <v>24</v>
      </c>
      <c r="H3484" s="1" t="s">
        <v>24</v>
      </c>
      <c r="I3484" t="s">
        <v>16749</v>
      </c>
      <c r="J3484" t="s">
        <v>16750</v>
      </c>
      <c r="K3484">
        <v>114</v>
      </c>
      <c r="L3484">
        <v>2736</v>
      </c>
      <c r="M3484">
        <v>34</v>
      </c>
      <c r="N3484">
        <v>34</v>
      </c>
      <c r="O3484">
        <v>21</v>
      </c>
      <c r="S3484" t="s">
        <v>24</v>
      </c>
      <c r="T3484">
        <v>0</v>
      </c>
      <c r="U3484">
        <v>10</v>
      </c>
      <c r="V3484" t="str">
        <f t="shared" si="55"/>
        <v>NÃO</v>
      </c>
    </row>
    <row r="3485" spans="1:22" x14ac:dyDescent="0.25">
      <c r="A3485" t="s">
        <v>16751</v>
      </c>
      <c r="B3485" t="s">
        <v>16752</v>
      </c>
      <c r="C3485" t="s">
        <v>16753</v>
      </c>
      <c r="D3485" t="s">
        <v>68</v>
      </c>
      <c r="E3485" t="s">
        <v>62</v>
      </c>
      <c r="G3485">
        <v>36</v>
      </c>
      <c r="H3485" s="1" t="s">
        <v>24</v>
      </c>
      <c r="I3485" t="s">
        <v>16754</v>
      </c>
      <c r="J3485" t="s">
        <v>16755</v>
      </c>
      <c r="K3485">
        <v>121</v>
      </c>
      <c r="L3485">
        <v>4356</v>
      </c>
      <c r="M3485">
        <v>52</v>
      </c>
      <c r="N3485">
        <v>29</v>
      </c>
      <c r="O3485">
        <v>19</v>
      </c>
      <c r="S3485" t="s">
        <v>24</v>
      </c>
      <c r="T3485">
        <v>0</v>
      </c>
      <c r="U3485">
        <v>10</v>
      </c>
      <c r="V3485" t="str">
        <f t="shared" si="55"/>
        <v>NÃO</v>
      </c>
    </row>
    <row r="3486" spans="1:22" x14ac:dyDescent="0.25">
      <c r="A3486" t="s">
        <v>16756</v>
      </c>
      <c r="B3486" t="s">
        <v>16757</v>
      </c>
      <c r="C3486" t="s">
        <v>16758</v>
      </c>
      <c r="D3486" t="s">
        <v>645</v>
      </c>
      <c r="E3486" t="s">
        <v>112</v>
      </c>
      <c r="G3486">
        <v>6</v>
      </c>
      <c r="H3486" s="1" t="s">
        <v>24</v>
      </c>
      <c r="I3486" t="s">
        <v>16759</v>
      </c>
      <c r="J3486" t="s">
        <v>16760</v>
      </c>
      <c r="K3486">
        <v>420</v>
      </c>
      <c r="L3486">
        <v>2520</v>
      </c>
      <c r="M3486">
        <v>13</v>
      </c>
      <c r="N3486">
        <v>10.8</v>
      </c>
      <c r="O3486">
        <v>23.9</v>
      </c>
      <c r="P3486">
        <v>32.9</v>
      </c>
      <c r="Q3486">
        <v>22.9</v>
      </c>
      <c r="R3486">
        <v>24.7</v>
      </c>
      <c r="S3486" t="s">
        <v>24</v>
      </c>
      <c r="T3486">
        <v>0</v>
      </c>
      <c r="U3486">
        <v>15</v>
      </c>
      <c r="V3486" t="str">
        <f t="shared" si="55"/>
        <v>NÃO</v>
      </c>
    </row>
    <row r="3487" spans="1:22" x14ac:dyDescent="0.25">
      <c r="A3487" t="s">
        <v>16761</v>
      </c>
      <c r="B3487" t="s">
        <v>16762</v>
      </c>
      <c r="C3487" t="s">
        <v>16763</v>
      </c>
      <c r="D3487" t="s">
        <v>645</v>
      </c>
      <c r="E3487" t="s">
        <v>104</v>
      </c>
      <c r="F3487" t="s">
        <v>105</v>
      </c>
      <c r="G3487">
        <v>12</v>
      </c>
      <c r="H3487" s="1" t="s">
        <v>47</v>
      </c>
      <c r="I3487" t="s">
        <v>16764</v>
      </c>
      <c r="J3487" t="s">
        <v>16765</v>
      </c>
      <c r="K3487">
        <v>660</v>
      </c>
      <c r="L3487">
        <v>7920</v>
      </c>
      <c r="M3487">
        <v>11.9</v>
      </c>
      <c r="N3487">
        <v>11.9</v>
      </c>
      <c r="O3487">
        <v>17.5</v>
      </c>
      <c r="P3487">
        <v>52.1</v>
      </c>
      <c r="Q3487">
        <v>39.1</v>
      </c>
      <c r="R3487">
        <v>18.2</v>
      </c>
      <c r="S3487" t="s">
        <v>24</v>
      </c>
      <c r="T3487">
        <v>0</v>
      </c>
      <c r="U3487">
        <v>10</v>
      </c>
      <c r="V3487" t="str">
        <f t="shared" si="55"/>
        <v>SIM</v>
      </c>
    </row>
    <row r="3488" spans="1:22" x14ac:dyDescent="0.25">
      <c r="A3488" t="s">
        <v>16766</v>
      </c>
      <c r="B3488" t="s">
        <v>16767</v>
      </c>
      <c r="C3488" t="s">
        <v>16768</v>
      </c>
      <c r="D3488" t="s">
        <v>645</v>
      </c>
      <c r="E3488" t="s">
        <v>104</v>
      </c>
      <c r="F3488" t="s">
        <v>105</v>
      </c>
      <c r="G3488">
        <v>12</v>
      </c>
      <c r="H3488" s="1" t="s">
        <v>47</v>
      </c>
      <c r="I3488" t="s">
        <v>16769</v>
      </c>
      <c r="J3488" t="s">
        <v>16770</v>
      </c>
      <c r="K3488">
        <v>575</v>
      </c>
      <c r="L3488">
        <v>6900</v>
      </c>
      <c r="M3488">
        <v>10.1</v>
      </c>
      <c r="N3488">
        <v>10.1</v>
      </c>
      <c r="O3488">
        <v>13.7</v>
      </c>
      <c r="P3488">
        <v>44.9</v>
      </c>
      <c r="Q3488">
        <v>33.700000000000003</v>
      </c>
      <c r="R3488">
        <v>14.6</v>
      </c>
      <c r="S3488" t="s">
        <v>24</v>
      </c>
      <c r="T3488">
        <v>0</v>
      </c>
      <c r="U3488">
        <v>10</v>
      </c>
      <c r="V3488" t="str">
        <f t="shared" si="55"/>
        <v>SIM</v>
      </c>
    </row>
    <row r="3489" spans="1:22" x14ac:dyDescent="0.25">
      <c r="A3489" t="s">
        <v>16771</v>
      </c>
      <c r="B3489" t="s">
        <v>16772</v>
      </c>
      <c r="C3489" t="s">
        <v>16773</v>
      </c>
      <c r="D3489" t="s">
        <v>645</v>
      </c>
      <c r="E3489" t="s">
        <v>104</v>
      </c>
      <c r="F3489" t="s">
        <v>105</v>
      </c>
      <c r="G3489">
        <v>6</v>
      </c>
      <c r="H3489" s="1" t="s">
        <v>47</v>
      </c>
      <c r="I3489" t="s">
        <v>16774</v>
      </c>
      <c r="J3489" t="s">
        <v>16775</v>
      </c>
      <c r="K3489">
        <v>910</v>
      </c>
      <c r="L3489">
        <v>5460</v>
      </c>
      <c r="M3489">
        <v>13.8</v>
      </c>
      <c r="N3489">
        <v>13.8</v>
      </c>
      <c r="O3489">
        <v>22</v>
      </c>
      <c r="P3489">
        <v>45.9</v>
      </c>
      <c r="Q3489">
        <v>30.4</v>
      </c>
      <c r="R3489">
        <v>22.7</v>
      </c>
      <c r="S3489" t="s">
        <v>24</v>
      </c>
      <c r="T3489">
        <v>0</v>
      </c>
      <c r="U3489">
        <v>10</v>
      </c>
      <c r="V3489" t="str">
        <f t="shared" si="55"/>
        <v>SIM</v>
      </c>
    </row>
    <row r="3490" spans="1:22" x14ac:dyDescent="0.25">
      <c r="A3490" t="s">
        <v>16776</v>
      </c>
      <c r="B3490" t="s">
        <v>16777</v>
      </c>
      <c r="C3490" t="s">
        <v>16778</v>
      </c>
      <c r="D3490" t="s">
        <v>44</v>
      </c>
      <c r="E3490" t="s">
        <v>104</v>
      </c>
      <c r="F3490" t="s">
        <v>105</v>
      </c>
      <c r="G3490">
        <v>24</v>
      </c>
      <c r="H3490" s="1" t="s">
        <v>47</v>
      </c>
      <c r="I3490" t="s">
        <v>16779</v>
      </c>
      <c r="J3490" t="s">
        <v>16780</v>
      </c>
      <c r="K3490">
        <v>225</v>
      </c>
      <c r="L3490">
        <v>5291</v>
      </c>
      <c r="M3490">
        <v>19</v>
      </c>
      <c r="N3490">
        <v>19</v>
      </c>
      <c r="O3490">
        <v>1.69</v>
      </c>
      <c r="P3490">
        <v>20.399999999999999</v>
      </c>
      <c r="Q3490">
        <v>13.9</v>
      </c>
      <c r="R3490">
        <v>20.8</v>
      </c>
      <c r="S3490" t="s">
        <v>24</v>
      </c>
      <c r="T3490">
        <v>0</v>
      </c>
      <c r="U3490">
        <v>10</v>
      </c>
      <c r="V3490" t="str">
        <f t="shared" si="55"/>
        <v>SIM</v>
      </c>
    </row>
    <row r="3491" spans="1:22" x14ac:dyDescent="0.25">
      <c r="A3491" t="s">
        <v>16781</v>
      </c>
      <c r="B3491" t="s">
        <v>16782</v>
      </c>
      <c r="C3491" t="s">
        <v>16783</v>
      </c>
      <c r="D3491" t="s">
        <v>44</v>
      </c>
      <c r="E3491" t="s">
        <v>104</v>
      </c>
      <c r="F3491" t="s">
        <v>105</v>
      </c>
      <c r="G3491">
        <v>6</v>
      </c>
      <c r="H3491" s="1" t="s">
        <v>47</v>
      </c>
      <c r="I3491" t="s">
        <v>16784</v>
      </c>
      <c r="J3491" t="s">
        <v>16785</v>
      </c>
      <c r="K3491">
        <v>360</v>
      </c>
      <c r="L3491">
        <v>13884</v>
      </c>
      <c r="M3491">
        <v>22.4</v>
      </c>
      <c r="N3491">
        <v>22.4</v>
      </c>
      <c r="O3491">
        <v>3.14</v>
      </c>
      <c r="P3491">
        <v>39</v>
      </c>
      <c r="Q3491">
        <v>23.3</v>
      </c>
      <c r="R3491">
        <v>23.8</v>
      </c>
      <c r="S3491" t="s">
        <v>24</v>
      </c>
      <c r="T3491">
        <v>0</v>
      </c>
      <c r="U3491">
        <v>10</v>
      </c>
      <c r="V3491" t="str">
        <f t="shared" si="55"/>
        <v>SIM</v>
      </c>
    </row>
    <row r="3492" spans="1:22" x14ac:dyDescent="0.25">
      <c r="A3492" t="s">
        <v>16786</v>
      </c>
      <c r="B3492" t="s">
        <v>16787</v>
      </c>
      <c r="C3492" t="s">
        <v>16788</v>
      </c>
      <c r="D3492" t="s">
        <v>44</v>
      </c>
      <c r="E3492" t="s">
        <v>104</v>
      </c>
      <c r="F3492" t="s">
        <v>105</v>
      </c>
      <c r="G3492">
        <v>6</v>
      </c>
      <c r="H3492" s="1" t="s">
        <v>47</v>
      </c>
      <c r="I3492" t="s">
        <v>16789</v>
      </c>
      <c r="J3492" t="s">
        <v>16790</v>
      </c>
      <c r="K3492">
        <v>1650</v>
      </c>
      <c r="L3492">
        <v>10572</v>
      </c>
      <c r="M3492">
        <v>36.200000000000003</v>
      </c>
      <c r="N3492">
        <v>23</v>
      </c>
      <c r="O3492">
        <v>6.43</v>
      </c>
      <c r="P3492">
        <v>37.6</v>
      </c>
      <c r="Q3492">
        <v>23.8</v>
      </c>
      <c r="R3492">
        <v>25</v>
      </c>
      <c r="S3492" t="s">
        <v>24</v>
      </c>
      <c r="T3492">
        <v>0</v>
      </c>
      <c r="U3492">
        <v>10</v>
      </c>
      <c r="V3492" t="str">
        <f t="shared" si="55"/>
        <v>SIM</v>
      </c>
    </row>
    <row r="3493" spans="1:22" x14ac:dyDescent="0.25">
      <c r="A3493" t="s">
        <v>16791</v>
      </c>
      <c r="B3493" t="s">
        <v>16792</v>
      </c>
      <c r="C3493" t="s">
        <v>16793</v>
      </c>
      <c r="D3493" t="s">
        <v>44</v>
      </c>
      <c r="E3493" t="s">
        <v>104</v>
      </c>
      <c r="F3493" t="s">
        <v>105</v>
      </c>
      <c r="G3493">
        <v>6</v>
      </c>
      <c r="H3493" s="1" t="s">
        <v>47</v>
      </c>
      <c r="I3493" t="s">
        <v>16794</v>
      </c>
      <c r="J3493" t="s">
        <v>16795</v>
      </c>
      <c r="K3493">
        <v>1040</v>
      </c>
      <c r="L3493">
        <v>6847</v>
      </c>
      <c r="M3493">
        <v>29</v>
      </c>
      <c r="N3493">
        <v>18.399999999999999</v>
      </c>
      <c r="O3493">
        <v>6.35</v>
      </c>
      <c r="P3493">
        <v>31.2</v>
      </c>
      <c r="Q3493">
        <v>25.8</v>
      </c>
      <c r="R3493">
        <v>19.7</v>
      </c>
      <c r="S3493" t="s">
        <v>24</v>
      </c>
      <c r="T3493">
        <v>0</v>
      </c>
      <c r="U3493">
        <v>10</v>
      </c>
      <c r="V3493" t="str">
        <f t="shared" si="55"/>
        <v>SIM</v>
      </c>
    </row>
    <row r="3494" spans="1:22" x14ac:dyDescent="0.25">
      <c r="A3494" t="s">
        <v>16796</v>
      </c>
      <c r="B3494" t="s">
        <v>16797</v>
      </c>
      <c r="C3494" t="s">
        <v>16798</v>
      </c>
      <c r="D3494" t="s">
        <v>44</v>
      </c>
      <c r="E3494" t="s">
        <v>104</v>
      </c>
      <c r="F3494" t="s">
        <v>105</v>
      </c>
      <c r="G3494">
        <v>6</v>
      </c>
      <c r="H3494" s="1" t="s">
        <v>47</v>
      </c>
      <c r="I3494" t="s">
        <v>16799</v>
      </c>
      <c r="J3494" t="s">
        <v>16800</v>
      </c>
      <c r="K3494">
        <v>1285</v>
      </c>
      <c r="L3494">
        <v>8442</v>
      </c>
      <c r="M3494">
        <v>30.4</v>
      </c>
      <c r="N3494">
        <v>27.6</v>
      </c>
      <c r="O3494">
        <v>6.05</v>
      </c>
      <c r="P3494">
        <v>29</v>
      </c>
      <c r="Q3494">
        <v>23.3</v>
      </c>
      <c r="R3494">
        <v>29.4</v>
      </c>
      <c r="S3494" t="s">
        <v>24</v>
      </c>
      <c r="T3494">
        <v>0</v>
      </c>
      <c r="U3494">
        <v>10</v>
      </c>
      <c r="V3494" t="str">
        <f t="shared" si="55"/>
        <v>SIM</v>
      </c>
    </row>
    <row r="3495" spans="1:22" x14ac:dyDescent="0.25">
      <c r="A3495" t="s">
        <v>16801</v>
      </c>
      <c r="B3495" t="s">
        <v>16802</v>
      </c>
      <c r="C3495" t="s">
        <v>16803</v>
      </c>
      <c r="D3495" t="s">
        <v>44</v>
      </c>
      <c r="E3495" t="s">
        <v>104</v>
      </c>
      <c r="F3495" t="s">
        <v>105</v>
      </c>
      <c r="G3495">
        <v>6</v>
      </c>
      <c r="H3495" s="1" t="s">
        <v>47</v>
      </c>
      <c r="I3495" t="s">
        <v>16804</v>
      </c>
      <c r="J3495" t="s">
        <v>16805</v>
      </c>
      <c r="K3495">
        <v>1460</v>
      </c>
      <c r="L3495">
        <v>9516</v>
      </c>
      <c r="M3495">
        <v>35.5</v>
      </c>
      <c r="N3495">
        <v>22.5</v>
      </c>
      <c r="O3495">
        <v>6.45</v>
      </c>
      <c r="P3495">
        <v>36.9</v>
      </c>
      <c r="Q3495">
        <v>27.7</v>
      </c>
      <c r="R3495">
        <v>23.6</v>
      </c>
      <c r="S3495" t="s">
        <v>24</v>
      </c>
      <c r="T3495">
        <v>0</v>
      </c>
      <c r="U3495">
        <v>10</v>
      </c>
      <c r="V3495" t="str">
        <f t="shared" si="55"/>
        <v>SIM</v>
      </c>
    </row>
    <row r="3496" spans="1:22" x14ac:dyDescent="0.25">
      <c r="A3496" t="s">
        <v>16806</v>
      </c>
      <c r="B3496" t="s">
        <v>16807</v>
      </c>
      <c r="C3496" t="s">
        <v>16808</v>
      </c>
      <c r="D3496" t="s">
        <v>138</v>
      </c>
      <c r="E3496" t="s">
        <v>29</v>
      </c>
      <c r="F3496" t="s">
        <v>30</v>
      </c>
      <c r="G3496">
        <v>32</v>
      </c>
      <c r="H3496" s="1" t="s">
        <v>24</v>
      </c>
      <c r="I3496" t="s">
        <v>16809</v>
      </c>
      <c r="J3496" t="s">
        <v>16810</v>
      </c>
      <c r="K3496">
        <v>36</v>
      </c>
      <c r="L3496">
        <v>1152</v>
      </c>
      <c r="M3496">
        <v>7.5</v>
      </c>
      <c r="N3496">
        <v>8</v>
      </c>
      <c r="O3496">
        <v>10</v>
      </c>
      <c r="S3496" t="s">
        <v>24</v>
      </c>
      <c r="T3496">
        <v>0</v>
      </c>
      <c r="U3496">
        <v>10</v>
      </c>
      <c r="V3496" t="str">
        <f t="shared" si="55"/>
        <v>NÃO</v>
      </c>
    </row>
    <row r="3497" spans="1:22" x14ac:dyDescent="0.25">
      <c r="A3497" t="s">
        <v>16811</v>
      </c>
      <c r="B3497" t="s">
        <v>16812</v>
      </c>
      <c r="C3497" t="s">
        <v>16813</v>
      </c>
      <c r="D3497" t="s">
        <v>138</v>
      </c>
      <c r="E3497" t="s">
        <v>29</v>
      </c>
      <c r="F3497" t="s">
        <v>30</v>
      </c>
      <c r="G3497">
        <v>24</v>
      </c>
      <c r="H3497" s="1" t="s">
        <v>24</v>
      </c>
      <c r="I3497" t="s">
        <v>16814</v>
      </c>
      <c r="J3497" t="s">
        <v>16815</v>
      </c>
      <c r="K3497">
        <v>54</v>
      </c>
      <c r="L3497">
        <v>1296</v>
      </c>
      <c r="M3497">
        <v>22</v>
      </c>
      <c r="N3497">
        <v>22</v>
      </c>
      <c r="O3497">
        <v>3.5</v>
      </c>
      <c r="S3497" t="s">
        <v>24</v>
      </c>
      <c r="T3497">
        <v>0</v>
      </c>
      <c r="U3497">
        <v>10</v>
      </c>
      <c r="V3497" t="str">
        <f t="shared" si="55"/>
        <v>NÃO</v>
      </c>
    </row>
    <row r="3498" spans="1:22" x14ac:dyDescent="0.25">
      <c r="A3498" t="s">
        <v>16816</v>
      </c>
      <c r="B3498" t="s">
        <v>16817</v>
      </c>
      <c r="C3498" t="s">
        <v>16818</v>
      </c>
      <c r="D3498" t="s">
        <v>645</v>
      </c>
      <c r="E3498" t="s">
        <v>112</v>
      </c>
      <c r="G3498">
        <v>6</v>
      </c>
      <c r="H3498" s="1" t="s">
        <v>24</v>
      </c>
      <c r="I3498" t="s">
        <v>16819</v>
      </c>
      <c r="J3498" t="s">
        <v>16820</v>
      </c>
      <c r="K3498">
        <v>510</v>
      </c>
      <c r="L3498">
        <v>3060</v>
      </c>
      <c r="M3498">
        <v>15.1</v>
      </c>
      <c r="N3498">
        <v>15.1</v>
      </c>
      <c r="O3498">
        <v>25.5</v>
      </c>
      <c r="P3498">
        <v>35.4</v>
      </c>
      <c r="Q3498">
        <v>24.9</v>
      </c>
      <c r="R3498">
        <v>26.7</v>
      </c>
      <c r="S3498" t="s">
        <v>24</v>
      </c>
      <c r="T3498">
        <v>0</v>
      </c>
      <c r="U3498">
        <v>15</v>
      </c>
      <c r="V3498" t="str">
        <f t="shared" si="55"/>
        <v>NÃO</v>
      </c>
    </row>
    <row r="3499" spans="1:22" x14ac:dyDescent="0.25">
      <c r="A3499" t="s">
        <v>16821</v>
      </c>
      <c r="B3499" t="s">
        <v>15965</v>
      </c>
      <c r="C3499" t="s">
        <v>3574</v>
      </c>
      <c r="D3499" t="s">
        <v>41</v>
      </c>
      <c r="E3499" t="s">
        <v>29</v>
      </c>
      <c r="F3499" t="s">
        <v>30</v>
      </c>
      <c r="G3499">
        <v>12</v>
      </c>
      <c r="H3499" s="1" t="s">
        <v>24</v>
      </c>
      <c r="I3499" t="s">
        <v>16822</v>
      </c>
      <c r="J3499" t="s">
        <v>16823</v>
      </c>
      <c r="K3499">
        <v>63</v>
      </c>
      <c r="L3499">
        <v>750</v>
      </c>
      <c r="M3499">
        <v>26</v>
      </c>
      <c r="N3499">
        <v>15</v>
      </c>
      <c r="O3499">
        <v>3.7</v>
      </c>
      <c r="P3499">
        <v>24</v>
      </c>
      <c r="Q3499">
        <v>30</v>
      </c>
      <c r="R3499">
        <v>15</v>
      </c>
      <c r="S3499" t="s">
        <v>24</v>
      </c>
      <c r="T3499">
        <v>0</v>
      </c>
      <c r="U3499">
        <v>10</v>
      </c>
      <c r="V3499" t="str">
        <f t="shared" si="55"/>
        <v>NÃO</v>
      </c>
    </row>
    <row r="3500" spans="1:22" x14ac:dyDescent="0.25">
      <c r="A3500" t="s">
        <v>16824</v>
      </c>
      <c r="B3500" t="s">
        <v>16825</v>
      </c>
      <c r="C3500" t="s">
        <v>16826</v>
      </c>
      <c r="D3500" t="s">
        <v>645</v>
      </c>
      <c r="E3500" t="s">
        <v>112</v>
      </c>
      <c r="G3500">
        <v>4</v>
      </c>
      <c r="H3500" s="1" t="s">
        <v>24</v>
      </c>
      <c r="I3500" t="s">
        <v>16827</v>
      </c>
      <c r="J3500" t="s">
        <v>16828</v>
      </c>
      <c r="K3500">
        <v>490</v>
      </c>
      <c r="L3500">
        <v>1960</v>
      </c>
      <c r="M3500">
        <v>19.600000000000001</v>
      </c>
      <c r="N3500">
        <v>14.7</v>
      </c>
      <c r="O3500">
        <v>38.5</v>
      </c>
      <c r="P3500">
        <v>36.9</v>
      </c>
      <c r="Q3500">
        <v>31.9</v>
      </c>
      <c r="R3500">
        <v>39.700000000000003</v>
      </c>
      <c r="S3500" t="s">
        <v>24</v>
      </c>
      <c r="T3500">
        <v>0</v>
      </c>
      <c r="U3500">
        <v>15</v>
      </c>
      <c r="V3500" t="str">
        <f t="shared" si="55"/>
        <v>NÃO</v>
      </c>
    </row>
    <row r="3501" spans="1:22" x14ac:dyDescent="0.25">
      <c r="A3501" t="s">
        <v>16829</v>
      </c>
      <c r="B3501" t="s">
        <v>16830</v>
      </c>
      <c r="C3501" t="s">
        <v>16831</v>
      </c>
      <c r="D3501" t="s">
        <v>645</v>
      </c>
      <c r="E3501" t="s">
        <v>646</v>
      </c>
      <c r="G3501">
        <v>6</v>
      </c>
      <c r="H3501" s="1" t="s">
        <v>24</v>
      </c>
      <c r="I3501" t="s">
        <v>16832</v>
      </c>
      <c r="J3501" t="s">
        <v>16833</v>
      </c>
      <c r="K3501">
        <v>795</v>
      </c>
      <c r="L3501">
        <v>4770</v>
      </c>
      <c r="M3501">
        <v>19.5</v>
      </c>
      <c r="N3501">
        <v>19.5</v>
      </c>
      <c r="O3501">
        <v>30.5</v>
      </c>
      <c r="P3501">
        <v>58.9</v>
      </c>
      <c r="Q3501">
        <v>39.9</v>
      </c>
      <c r="R3501">
        <v>31.2</v>
      </c>
      <c r="S3501" t="s">
        <v>24</v>
      </c>
      <c r="T3501">
        <v>0</v>
      </c>
      <c r="U3501">
        <v>15</v>
      </c>
      <c r="V3501" t="str">
        <f t="shared" si="55"/>
        <v>NÃO</v>
      </c>
    </row>
    <row r="3502" spans="1:22" x14ac:dyDescent="0.25">
      <c r="A3502" t="s">
        <v>14290</v>
      </c>
      <c r="B3502" t="s">
        <v>16834</v>
      </c>
      <c r="C3502" t="s">
        <v>6953</v>
      </c>
      <c r="D3502" t="s">
        <v>41</v>
      </c>
      <c r="E3502" t="s">
        <v>62</v>
      </c>
      <c r="G3502">
        <v>6</v>
      </c>
      <c r="H3502" s="1" t="s">
        <v>24</v>
      </c>
      <c r="I3502" t="s">
        <v>16835</v>
      </c>
      <c r="J3502" t="s">
        <v>16836</v>
      </c>
      <c r="K3502">
        <v>510</v>
      </c>
      <c r="L3502">
        <v>3500</v>
      </c>
      <c r="M3502">
        <v>45.5</v>
      </c>
      <c r="N3502">
        <v>30.5</v>
      </c>
      <c r="O3502">
        <v>14.5</v>
      </c>
      <c r="P3502">
        <v>47</v>
      </c>
      <c r="Q3502">
        <v>33</v>
      </c>
      <c r="R3502">
        <v>38</v>
      </c>
      <c r="S3502" t="s">
        <v>24</v>
      </c>
      <c r="T3502">
        <v>0</v>
      </c>
      <c r="U3502">
        <v>10</v>
      </c>
      <c r="V3502" t="str">
        <f t="shared" si="55"/>
        <v>NÃO</v>
      </c>
    </row>
    <row r="3503" spans="1:22" x14ac:dyDescent="0.25">
      <c r="A3503" t="s">
        <v>16837</v>
      </c>
      <c r="B3503" t="s">
        <v>16838</v>
      </c>
      <c r="C3503" t="s">
        <v>16839</v>
      </c>
      <c r="D3503" t="s">
        <v>44</v>
      </c>
      <c r="E3503" t="s">
        <v>219</v>
      </c>
      <c r="F3503" t="s">
        <v>105</v>
      </c>
      <c r="G3503">
        <v>12</v>
      </c>
      <c r="H3503" s="1" t="s">
        <v>47</v>
      </c>
      <c r="I3503" t="s">
        <v>16840</v>
      </c>
      <c r="J3503" t="s">
        <v>16841</v>
      </c>
      <c r="K3503">
        <v>540</v>
      </c>
      <c r="L3503">
        <v>6869</v>
      </c>
      <c r="M3503">
        <v>9.1999999999999993</v>
      </c>
      <c r="N3503">
        <v>9.1999999999999993</v>
      </c>
      <c r="O3503">
        <v>17.45</v>
      </c>
      <c r="P3503">
        <v>38.700000000000003</v>
      </c>
      <c r="Q3503">
        <v>28.8</v>
      </c>
      <c r="R3503">
        <v>19</v>
      </c>
      <c r="S3503" t="s">
        <v>24</v>
      </c>
      <c r="T3503">
        <v>0</v>
      </c>
      <c r="U3503">
        <v>15</v>
      </c>
      <c r="V3503" t="str">
        <f t="shared" si="55"/>
        <v>SIM</v>
      </c>
    </row>
    <row r="3504" spans="1:22" x14ac:dyDescent="0.25">
      <c r="A3504" t="s">
        <v>16842</v>
      </c>
      <c r="B3504" t="s">
        <v>16843</v>
      </c>
      <c r="C3504" t="s">
        <v>16844</v>
      </c>
      <c r="D3504" t="s">
        <v>44</v>
      </c>
      <c r="E3504" t="s">
        <v>219</v>
      </c>
      <c r="F3504" t="s">
        <v>105</v>
      </c>
      <c r="G3504">
        <v>12</v>
      </c>
      <c r="H3504" s="1" t="s">
        <v>47</v>
      </c>
      <c r="I3504" t="s">
        <v>16845</v>
      </c>
      <c r="J3504" t="s">
        <v>16846</v>
      </c>
      <c r="K3504">
        <v>186</v>
      </c>
      <c r="L3504">
        <v>2524</v>
      </c>
      <c r="M3504">
        <v>6.68</v>
      </c>
      <c r="N3504">
        <v>6.68</v>
      </c>
      <c r="O3504">
        <v>17.5</v>
      </c>
      <c r="P3504">
        <v>28.8</v>
      </c>
      <c r="Q3504">
        <v>21.7</v>
      </c>
      <c r="R3504">
        <v>19.100000000000001</v>
      </c>
      <c r="S3504" t="s">
        <v>24</v>
      </c>
      <c r="T3504">
        <v>0</v>
      </c>
      <c r="U3504">
        <v>15</v>
      </c>
      <c r="V3504" t="str">
        <f t="shared" si="55"/>
        <v>SIM</v>
      </c>
    </row>
    <row r="3505" spans="1:22" x14ac:dyDescent="0.25">
      <c r="A3505" t="s">
        <v>16847</v>
      </c>
      <c r="B3505" t="s">
        <v>16848</v>
      </c>
      <c r="C3505" t="s">
        <v>16849</v>
      </c>
      <c r="D3505" t="s">
        <v>44</v>
      </c>
      <c r="E3505" t="s">
        <v>104</v>
      </c>
      <c r="F3505" t="s">
        <v>105</v>
      </c>
      <c r="G3505">
        <v>6</v>
      </c>
      <c r="H3505" s="1" t="s">
        <v>47</v>
      </c>
      <c r="I3505" t="s">
        <v>16850</v>
      </c>
      <c r="J3505" t="s">
        <v>16851</v>
      </c>
      <c r="K3505">
        <v>940</v>
      </c>
      <c r="L3505">
        <v>6356</v>
      </c>
      <c r="M3505">
        <v>21</v>
      </c>
      <c r="N3505">
        <v>17.2</v>
      </c>
      <c r="O3505">
        <v>8.85</v>
      </c>
      <c r="P3505">
        <v>38.9</v>
      </c>
      <c r="Q3505">
        <v>28.9</v>
      </c>
      <c r="R3505">
        <v>19.8</v>
      </c>
      <c r="S3505" t="s">
        <v>24</v>
      </c>
      <c r="T3505">
        <v>0</v>
      </c>
      <c r="U3505">
        <v>10</v>
      </c>
      <c r="V3505" t="str">
        <f t="shared" si="55"/>
        <v>SIM</v>
      </c>
    </row>
    <row r="3506" spans="1:22" x14ac:dyDescent="0.25">
      <c r="A3506" t="s">
        <v>16852</v>
      </c>
      <c r="B3506" t="s">
        <v>16853</v>
      </c>
      <c r="C3506" t="s">
        <v>16854</v>
      </c>
      <c r="D3506" t="s">
        <v>44</v>
      </c>
      <c r="E3506" t="s">
        <v>104</v>
      </c>
      <c r="F3506" t="s">
        <v>105</v>
      </c>
      <c r="G3506">
        <v>6</v>
      </c>
      <c r="H3506" s="1" t="s">
        <v>47</v>
      </c>
      <c r="I3506" t="s">
        <v>16855</v>
      </c>
      <c r="J3506" t="s">
        <v>16856</v>
      </c>
      <c r="K3506">
        <v>1915</v>
      </c>
      <c r="L3506">
        <v>12957</v>
      </c>
      <c r="M3506">
        <v>27.2</v>
      </c>
      <c r="N3506">
        <v>22.7</v>
      </c>
      <c r="O3506">
        <v>11.65</v>
      </c>
      <c r="P3506">
        <v>53.8</v>
      </c>
      <c r="Q3506">
        <v>36.799999999999997</v>
      </c>
      <c r="R3506">
        <v>25.4</v>
      </c>
      <c r="S3506" t="s">
        <v>24</v>
      </c>
      <c r="T3506">
        <v>0</v>
      </c>
      <c r="U3506">
        <v>10</v>
      </c>
      <c r="V3506" t="str">
        <f t="shared" si="55"/>
        <v>SIM</v>
      </c>
    </row>
    <row r="3507" spans="1:22" x14ac:dyDescent="0.25">
      <c r="A3507" t="s">
        <v>16857</v>
      </c>
      <c r="B3507" t="s">
        <v>16858</v>
      </c>
      <c r="C3507" t="s">
        <v>16859</v>
      </c>
      <c r="D3507" t="s">
        <v>44</v>
      </c>
      <c r="E3507" t="s">
        <v>104</v>
      </c>
      <c r="F3507" t="s">
        <v>105</v>
      </c>
      <c r="G3507">
        <v>12</v>
      </c>
      <c r="H3507" s="1" t="s">
        <v>47</v>
      </c>
      <c r="I3507" t="s">
        <v>16860</v>
      </c>
      <c r="J3507" t="s">
        <v>16861</v>
      </c>
      <c r="K3507">
        <v>430</v>
      </c>
      <c r="L3507">
        <v>5940</v>
      </c>
      <c r="M3507">
        <v>16</v>
      </c>
      <c r="N3507">
        <v>16</v>
      </c>
      <c r="O3507">
        <v>5</v>
      </c>
      <c r="P3507">
        <v>33.6</v>
      </c>
      <c r="Q3507">
        <v>24.8</v>
      </c>
      <c r="R3507">
        <v>17.899999999999999</v>
      </c>
      <c r="S3507" t="s">
        <v>24</v>
      </c>
      <c r="T3507">
        <v>0</v>
      </c>
      <c r="U3507">
        <v>10</v>
      </c>
      <c r="V3507" t="str">
        <f t="shared" si="55"/>
        <v>SIM</v>
      </c>
    </row>
    <row r="3508" spans="1:22" x14ac:dyDescent="0.25">
      <c r="A3508" t="s">
        <v>16862</v>
      </c>
      <c r="B3508" t="s">
        <v>16863</v>
      </c>
      <c r="C3508" t="s">
        <v>16864</v>
      </c>
      <c r="D3508" t="s">
        <v>44</v>
      </c>
      <c r="E3508" t="s">
        <v>104</v>
      </c>
      <c r="F3508" t="s">
        <v>105</v>
      </c>
      <c r="G3508">
        <v>6</v>
      </c>
      <c r="H3508" s="1" t="s">
        <v>47</v>
      </c>
      <c r="I3508" t="s">
        <v>16865</v>
      </c>
      <c r="J3508" t="s">
        <v>16866</v>
      </c>
      <c r="K3508">
        <v>730</v>
      </c>
      <c r="L3508">
        <v>5091</v>
      </c>
      <c r="M3508">
        <v>20</v>
      </c>
      <c r="N3508">
        <v>20</v>
      </c>
      <c r="O3508">
        <v>6.25</v>
      </c>
      <c r="P3508">
        <v>39.799999999999997</v>
      </c>
      <c r="Q3508">
        <v>21.4</v>
      </c>
      <c r="R3508">
        <v>22</v>
      </c>
      <c r="S3508" t="s">
        <v>24</v>
      </c>
      <c r="T3508">
        <v>0</v>
      </c>
      <c r="U3508">
        <v>10</v>
      </c>
      <c r="V3508" t="str">
        <f t="shared" si="55"/>
        <v>SIM</v>
      </c>
    </row>
    <row r="3509" spans="1:22" x14ac:dyDescent="0.25">
      <c r="A3509" t="s">
        <v>16867</v>
      </c>
      <c r="B3509" t="s">
        <v>16868</v>
      </c>
      <c r="C3509" t="s">
        <v>16869</v>
      </c>
      <c r="D3509" t="s">
        <v>44</v>
      </c>
      <c r="E3509" t="s">
        <v>104</v>
      </c>
      <c r="F3509" t="s">
        <v>105</v>
      </c>
      <c r="G3509">
        <v>6</v>
      </c>
      <c r="H3509" s="1" t="s">
        <v>47</v>
      </c>
      <c r="I3509" t="s">
        <v>16870</v>
      </c>
      <c r="J3509" t="s">
        <v>16871</v>
      </c>
      <c r="K3509">
        <v>640</v>
      </c>
      <c r="L3509">
        <v>4660</v>
      </c>
      <c r="M3509">
        <v>20.5</v>
      </c>
      <c r="N3509">
        <v>18.16</v>
      </c>
      <c r="O3509">
        <v>5</v>
      </c>
      <c r="P3509">
        <v>29.3</v>
      </c>
      <c r="Q3509">
        <v>23.3</v>
      </c>
      <c r="R3509">
        <v>21.6</v>
      </c>
      <c r="S3509" t="s">
        <v>24</v>
      </c>
      <c r="T3509">
        <v>0</v>
      </c>
      <c r="U3509">
        <v>10</v>
      </c>
      <c r="V3509" t="str">
        <f t="shared" si="55"/>
        <v>SIM</v>
      </c>
    </row>
    <row r="3510" spans="1:22" x14ac:dyDescent="0.25">
      <c r="A3510" t="s">
        <v>16872</v>
      </c>
      <c r="B3510" t="s">
        <v>16873</v>
      </c>
      <c r="C3510" t="s">
        <v>16874</v>
      </c>
      <c r="D3510" t="s">
        <v>44</v>
      </c>
      <c r="E3510" t="s">
        <v>104</v>
      </c>
      <c r="F3510" t="s">
        <v>105</v>
      </c>
      <c r="G3510">
        <v>6</v>
      </c>
      <c r="H3510" s="1" t="s">
        <v>47</v>
      </c>
      <c r="I3510" t="s">
        <v>16875</v>
      </c>
      <c r="J3510" t="s">
        <v>16876</v>
      </c>
      <c r="K3510">
        <v>1040</v>
      </c>
      <c r="L3510">
        <v>7232</v>
      </c>
      <c r="M3510">
        <v>24.8</v>
      </c>
      <c r="N3510">
        <v>22.16</v>
      </c>
      <c r="O3510">
        <v>5.2</v>
      </c>
      <c r="P3510">
        <v>40</v>
      </c>
      <c r="Q3510">
        <v>26</v>
      </c>
      <c r="R3510">
        <v>23.7</v>
      </c>
      <c r="S3510" t="s">
        <v>24</v>
      </c>
      <c r="T3510">
        <v>0</v>
      </c>
      <c r="U3510">
        <v>10</v>
      </c>
      <c r="V3510" t="str">
        <f t="shared" si="55"/>
        <v>SIM</v>
      </c>
    </row>
    <row r="3511" spans="1:22" x14ac:dyDescent="0.25">
      <c r="A3511" t="s">
        <v>16877</v>
      </c>
      <c r="B3511" t="s">
        <v>16878</v>
      </c>
      <c r="C3511" t="s">
        <v>16879</v>
      </c>
      <c r="D3511" t="s">
        <v>44</v>
      </c>
      <c r="E3511" t="s">
        <v>104</v>
      </c>
      <c r="F3511" t="s">
        <v>105</v>
      </c>
      <c r="G3511">
        <v>6</v>
      </c>
      <c r="H3511" s="1" t="s">
        <v>47</v>
      </c>
      <c r="I3511" t="s">
        <v>16880</v>
      </c>
      <c r="J3511" t="s">
        <v>16881</v>
      </c>
      <c r="K3511">
        <v>745</v>
      </c>
      <c r="L3511">
        <v>5162</v>
      </c>
      <c r="M3511">
        <v>26.2</v>
      </c>
      <c r="N3511">
        <v>18.149999999999999</v>
      </c>
      <c r="O3511">
        <v>6</v>
      </c>
      <c r="P3511">
        <v>27.4</v>
      </c>
      <c r="Q3511">
        <v>25.3</v>
      </c>
      <c r="R3511">
        <v>20</v>
      </c>
      <c r="S3511" t="s">
        <v>24</v>
      </c>
      <c r="T3511">
        <v>0</v>
      </c>
      <c r="U3511">
        <v>10</v>
      </c>
      <c r="V3511" t="str">
        <f t="shared" si="55"/>
        <v>SIM</v>
      </c>
    </row>
    <row r="3512" spans="1:22" x14ac:dyDescent="0.25">
      <c r="A3512" t="s">
        <v>16882</v>
      </c>
      <c r="B3512" t="s">
        <v>16883</v>
      </c>
      <c r="C3512" t="s">
        <v>16884</v>
      </c>
      <c r="D3512" t="s">
        <v>44</v>
      </c>
      <c r="E3512" t="s">
        <v>104</v>
      </c>
      <c r="F3512" t="s">
        <v>105</v>
      </c>
      <c r="G3512">
        <v>6</v>
      </c>
      <c r="H3512" s="1" t="s">
        <v>47</v>
      </c>
      <c r="I3512" t="s">
        <v>16885</v>
      </c>
      <c r="J3512" t="s">
        <v>16886</v>
      </c>
      <c r="K3512">
        <v>1035</v>
      </c>
      <c r="L3512">
        <v>7270</v>
      </c>
      <c r="M3512">
        <v>30.2</v>
      </c>
      <c r="N3512">
        <v>21.2</v>
      </c>
      <c r="O3512">
        <v>6.3</v>
      </c>
      <c r="P3512">
        <v>33</v>
      </c>
      <c r="Q3512">
        <v>25.6</v>
      </c>
      <c r="R3512">
        <v>23.7</v>
      </c>
      <c r="S3512" t="s">
        <v>24</v>
      </c>
      <c r="T3512">
        <v>0</v>
      </c>
      <c r="U3512">
        <v>10</v>
      </c>
      <c r="V3512" t="str">
        <f t="shared" si="55"/>
        <v>SIM</v>
      </c>
    </row>
    <row r="3513" spans="1:22" x14ac:dyDescent="0.25">
      <c r="A3513" t="s">
        <v>16887</v>
      </c>
      <c r="B3513" t="s">
        <v>16888</v>
      </c>
      <c r="C3513" t="s">
        <v>16889</v>
      </c>
      <c r="D3513" t="s">
        <v>44</v>
      </c>
      <c r="E3513" t="s">
        <v>104</v>
      </c>
      <c r="F3513" t="s">
        <v>105</v>
      </c>
      <c r="G3513">
        <v>6</v>
      </c>
      <c r="H3513" s="1" t="s">
        <v>47</v>
      </c>
      <c r="I3513" t="s">
        <v>16890</v>
      </c>
      <c r="J3513" t="s">
        <v>16891</v>
      </c>
      <c r="K3513">
        <v>1050</v>
      </c>
      <c r="L3513">
        <v>7356</v>
      </c>
      <c r="M3513">
        <v>26.32</v>
      </c>
      <c r="N3513">
        <v>26.32</v>
      </c>
      <c r="O3513">
        <v>5.83</v>
      </c>
      <c r="P3513">
        <v>28.4</v>
      </c>
      <c r="Q3513">
        <v>25.2</v>
      </c>
      <c r="R3513">
        <v>27.8</v>
      </c>
      <c r="S3513" t="s">
        <v>24</v>
      </c>
      <c r="T3513">
        <v>0</v>
      </c>
      <c r="U3513">
        <v>10</v>
      </c>
      <c r="V3513" t="str">
        <f t="shared" si="55"/>
        <v>SIM</v>
      </c>
    </row>
    <row r="3514" spans="1:22" x14ac:dyDescent="0.25">
      <c r="A3514" t="s">
        <v>16892</v>
      </c>
      <c r="B3514" t="s">
        <v>16893</v>
      </c>
      <c r="C3514" t="s">
        <v>16894</v>
      </c>
      <c r="D3514" t="s">
        <v>44</v>
      </c>
      <c r="E3514" t="s">
        <v>104</v>
      </c>
      <c r="F3514" t="s">
        <v>105</v>
      </c>
      <c r="G3514">
        <v>6</v>
      </c>
      <c r="H3514" s="1" t="s">
        <v>47</v>
      </c>
      <c r="I3514" t="s">
        <v>16895</v>
      </c>
      <c r="J3514" t="s">
        <v>16896</v>
      </c>
      <c r="K3514">
        <v>950</v>
      </c>
      <c r="L3514">
        <v>6504</v>
      </c>
      <c r="M3514">
        <v>29.68</v>
      </c>
      <c r="N3514">
        <v>17.84</v>
      </c>
      <c r="O3514">
        <v>5.05</v>
      </c>
      <c r="P3514">
        <v>30.6</v>
      </c>
      <c r="Q3514">
        <v>25.3</v>
      </c>
      <c r="R3514">
        <v>19.7</v>
      </c>
      <c r="S3514" t="s">
        <v>24</v>
      </c>
      <c r="T3514">
        <v>0</v>
      </c>
      <c r="U3514">
        <v>10</v>
      </c>
      <c r="V3514" t="str">
        <f t="shared" si="55"/>
        <v>SIM</v>
      </c>
    </row>
    <row r="3515" spans="1:22" x14ac:dyDescent="0.25">
      <c r="A3515" t="s">
        <v>16897</v>
      </c>
      <c r="B3515" t="s">
        <v>16898</v>
      </c>
      <c r="C3515" t="s">
        <v>16899</v>
      </c>
      <c r="D3515" t="s">
        <v>44</v>
      </c>
      <c r="E3515" t="s">
        <v>104</v>
      </c>
      <c r="F3515" t="s">
        <v>105</v>
      </c>
      <c r="G3515">
        <v>6</v>
      </c>
      <c r="H3515" s="1" t="s">
        <v>47</v>
      </c>
      <c r="I3515" t="s">
        <v>16900</v>
      </c>
      <c r="J3515" t="s">
        <v>16901</v>
      </c>
      <c r="K3515">
        <v>1340</v>
      </c>
      <c r="L3515">
        <v>9143</v>
      </c>
      <c r="M3515">
        <v>34.619999999999997</v>
      </c>
      <c r="N3515">
        <v>20.94</v>
      </c>
      <c r="O3515">
        <v>5.17</v>
      </c>
      <c r="P3515">
        <v>35.6</v>
      </c>
      <c r="Q3515">
        <v>28.1</v>
      </c>
      <c r="R3515">
        <v>22.6</v>
      </c>
      <c r="S3515" t="s">
        <v>24</v>
      </c>
      <c r="T3515">
        <v>0</v>
      </c>
      <c r="U3515">
        <v>10</v>
      </c>
      <c r="V3515" t="str">
        <f t="shared" si="55"/>
        <v>SIM</v>
      </c>
    </row>
    <row r="3516" spans="1:22" x14ac:dyDescent="0.25">
      <c r="A3516" t="s">
        <v>16902</v>
      </c>
      <c r="B3516" t="s">
        <v>16903</v>
      </c>
      <c r="C3516" t="s">
        <v>16904</v>
      </c>
      <c r="D3516" t="s">
        <v>44</v>
      </c>
      <c r="E3516" t="s">
        <v>104</v>
      </c>
      <c r="F3516" t="s">
        <v>105</v>
      </c>
      <c r="G3516">
        <v>6</v>
      </c>
      <c r="H3516" s="1" t="s">
        <v>47</v>
      </c>
      <c r="I3516" t="s">
        <v>16905</v>
      </c>
      <c r="J3516" t="s">
        <v>16906</v>
      </c>
      <c r="K3516">
        <v>1440</v>
      </c>
      <c r="L3516">
        <v>10262</v>
      </c>
      <c r="M3516">
        <v>35.200000000000003</v>
      </c>
      <c r="N3516">
        <v>24.4</v>
      </c>
      <c r="O3516">
        <v>6.55</v>
      </c>
      <c r="P3516">
        <v>37.6</v>
      </c>
      <c r="Q3516">
        <v>35.1</v>
      </c>
      <c r="R3516">
        <v>27.4</v>
      </c>
      <c r="S3516" t="s">
        <v>24</v>
      </c>
      <c r="T3516">
        <v>0</v>
      </c>
      <c r="U3516">
        <v>10</v>
      </c>
      <c r="V3516" t="str">
        <f t="shared" si="55"/>
        <v>SIM</v>
      </c>
    </row>
    <row r="3517" spans="1:22" x14ac:dyDescent="0.25">
      <c r="A3517" t="s">
        <v>16907</v>
      </c>
      <c r="B3517" t="s">
        <v>16908</v>
      </c>
      <c r="C3517" t="s">
        <v>4769</v>
      </c>
      <c r="D3517" t="s">
        <v>74</v>
      </c>
      <c r="E3517" t="s">
        <v>62</v>
      </c>
      <c r="G3517">
        <v>10</v>
      </c>
      <c r="H3517" s="1" t="s">
        <v>24</v>
      </c>
      <c r="I3517" t="s">
        <v>16909</v>
      </c>
      <c r="J3517" t="s">
        <v>16910</v>
      </c>
      <c r="K3517">
        <v>288</v>
      </c>
      <c r="L3517">
        <v>3342</v>
      </c>
      <c r="M3517">
        <v>30.8</v>
      </c>
      <c r="N3517">
        <v>30.8</v>
      </c>
      <c r="O3517">
        <v>11</v>
      </c>
      <c r="P3517">
        <v>46</v>
      </c>
      <c r="Q3517">
        <v>32.5</v>
      </c>
      <c r="R3517">
        <v>36.5</v>
      </c>
      <c r="S3517" t="s">
        <v>24</v>
      </c>
      <c r="T3517">
        <v>0</v>
      </c>
      <c r="U3517">
        <v>10</v>
      </c>
      <c r="V3517" t="str">
        <f t="shared" si="55"/>
        <v>NÃO</v>
      </c>
    </row>
    <row r="3518" spans="1:22" x14ac:dyDescent="0.25">
      <c r="A3518" t="s">
        <v>16911</v>
      </c>
      <c r="B3518" t="s">
        <v>16912</v>
      </c>
      <c r="C3518" t="s">
        <v>16913</v>
      </c>
      <c r="D3518" t="s">
        <v>85</v>
      </c>
      <c r="E3518" t="s">
        <v>62</v>
      </c>
      <c r="G3518">
        <v>30</v>
      </c>
      <c r="H3518" s="1" t="s">
        <v>24</v>
      </c>
      <c r="I3518" t="s">
        <v>16914</v>
      </c>
      <c r="J3518" t="s">
        <v>16915</v>
      </c>
      <c r="K3518">
        <v>350</v>
      </c>
      <c r="L3518">
        <v>10500</v>
      </c>
      <c r="M3518">
        <v>34</v>
      </c>
      <c r="N3518">
        <v>34</v>
      </c>
      <c r="O3518">
        <v>16.5</v>
      </c>
      <c r="P3518">
        <v>34</v>
      </c>
      <c r="Q3518">
        <v>34</v>
      </c>
      <c r="R3518">
        <v>78</v>
      </c>
      <c r="S3518" t="s">
        <v>24</v>
      </c>
      <c r="T3518">
        <v>0</v>
      </c>
      <c r="U3518">
        <v>10</v>
      </c>
      <c r="V3518" t="str">
        <f t="shared" si="55"/>
        <v>NÃO</v>
      </c>
    </row>
    <row r="3519" spans="1:22" x14ac:dyDescent="0.25">
      <c r="A3519" t="s">
        <v>16916</v>
      </c>
      <c r="B3519" t="s">
        <v>16917</v>
      </c>
      <c r="C3519" t="s">
        <v>16918</v>
      </c>
      <c r="D3519" t="s">
        <v>85</v>
      </c>
      <c r="E3519" t="s">
        <v>62</v>
      </c>
      <c r="G3519">
        <v>50</v>
      </c>
      <c r="H3519" s="1" t="s">
        <v>24</v>
      </c>
      <c r="I3519" t="s">
        <v>16919</v>
      </c>
      <c r="J3519" t="s">
        <v>16920</v>
      </c>
      <c r="K3519">
        <v>476</v>
      </c>
      <c r="L3519">
        <v>23800</v>
      </c>
      <c r="M3519">
        <v>31</v>
      </c>
      <c r="N3519">
        <v>31</v>
      </c>
      <c r="O3519">
        <v>34</v>
      </c>
      <c r="P3519">
        <v>33</v>
      </c>
      <c r="Q3519">
        <v>31</v>
      </c>
      <c r="R3519">
        <v>143</v>
      </c>
      <c r="S3519" t="s">
        <v>24</v>
      </c>
      <c r="T3519">
        <v>0</v>
      </c>
      <c r="U3519">
        <v>10</v>
      </c>
      <c r="V3519" t="str">
        <f t="shared" si="55"/>
        <v>NÃO</v>
      </c>
    </row>
    <row r="3520" spans="1:22" x14ac:dyDescent="0.25">
      <c r="A3520" t="s">
        <v>16921</v>
      </c>
      <c r="B3520" t="s">
        <v>16922</v>
      </c>
      <c r="C3520" t="s">
        <v>16923</v>
      </c>
      <c r="D3520" t="s">
        <v>85</v>
      </c>
      <c r="E3520" t="s">
        <v>62</v>
      </c>
      <c r="G3520">
        <v>50</v>
      </c>
      <c r="H3520" s="1" t="s">
        <v>24</v>
      </c>
      <c r="I3520" t="s">
        <v>16924</v>
      </c>
      <c r="J3520" t="s">
        <v>16925</v>
      </c>
      <c r="K3520">
        <v>368</v>
      </c>
      <c r="L3520">
        <v>18400</v>
      </c>
      <c r="M3520">
        <v>28.5</v>
      </c>
      <c r="N3520">
        <v>28.5</v>
      </c>
      <c r="O3520">
        <v>29</v>
      </c>
      <c r="P3520">
        <v>30.5</v>
      </c>
      <c r="Q3520">
        <v>28.5</v>
      </c>
      <c r="R3520">
        <v>118.5</v>
      </c>
      <c r="S3520" t="s">
        <v>24</v>
      </c>
      <c r="T3520">
        <v>0</v>
      </c>
      <c r="U3520">
        <v>10</v>
      </c>
      <c r="V3520" t="str">
        <f t="shared" si="55"/>
        <v>NÃO</v>
      </c>
    </row>
    <row r="3521" spans="1:22" x14ac:dyDescent="0.25">
      <c r="A3521" t="s">
        <v>16926</v>
      </c>
      <c r="B3521" t="s">
        <v>16927</v>
      </c>
      <c r="C3521" t="s">
        <v>16928</v>
      </c>
      <c r="D3521" t="s">
        <v>85</v>
      </c>
      <c r="E3521" t="s">
        <v>62</v>
      </c>
      <c r="G3521">
        <v>50</v>
      </c>
      <c r="H3521" s="1" t="s">
        <v>24</v>
      </c>
      <c r="I3521" t="s">
        <v>16929</v>
      </c>
      <c r="J3521" t="s">
        <v>16930</v>
      </c>
      <c r="K3521">
        <v>193</v>
      </c>
      <c r="L3521">
        <v>9650</v>
      </c>
      <c r="M3521">
        <v>23</v>
      </c>
      <c r="N3521">
        <v>23</v>
      </c>
      <c r="O3521">
        <v>22</v>
      </c>
      <c r="P3521">
        <v>25.5</v>
      </c>
      <c r="Q3521">
        <v>23</v>
      </c>
      <c r="R3521">
        <v>116</v>
      </c>
      <c r="S3521" t="s">
        <v>24</v>
      </c>
      <c r="T3521">
        <v>0</v>
      </c>
      <c r="U3521">
        <v>10</v>
      </c>
      <c r="V3521" t="str">
        <f t="shared" si="55"/>
        <v>NÃO</v>
      </c>
    </row>
    <row r="3522" spans="1:22" x14ac:dyDescent="0.25">
      <c r="A3522" t="s">
        <v>16931</v>
      </c>
      <c r="B3522" t="s">
        <v>16932</v>
      </c>
      <c r="C3522" t="s">
        <v>16933</v>
      </c>
      <c r="D3522" t="s">
        <v>85</v>
      </c>
      <c r="E3522" t="s">
        <v>62</v>
      </c>
      <c r="G3522">
        <v>30</v>
      </c>
      <c r="H3522" s="1" t="s">
        <v>24</v>
      </c>
      <c r="I3522" t="s">
        <v>16934</v>
      </c>
      <c r="J3522" t="s">
        <v>16935</v>
      </c>
      <c r="K3522">
        <v>375</v>
      </c>
      <c r="L3522">
        <v>11250</v>
      </c>
      <c r="M3522">
        <v>29</v>
      </c>
      <c r="N3522">
        <v>29</v>
      </c>
      <c r="O3522">
        <v>22</v>
      </c>
      <c r="P3522">
        <v>29</v>
      </c>
      <c r="Q3522">
        <v>29</v>
      </c>
      <c r="R3522">
        <v>112</v>
      </c>
      <c r="S3522" t="s">
        <v>24</v>
      </c>
      <c r="T3522">
        <v>0</v>
      </c>
      <c r="U3522">
        <v>10</v>
      </c>
      <c r="V3522" t="str">
        <f t="shared" si="55"/>
        <v>NÃO</v>
      </c>
    </row>
    <row r="3523" spans="1:22" x14ac:dyDescent="0.25">
      <c r="A3523" t="s">
        <v>16936</v>
      </c>
      <c r="B3523" t="s">
        <v>16937</v>
      </c>
      <c r="C3523" t="s">
        <v>16938</v>
      </c>
      <c r="D3523" t="s">
        <v>85</v>
      </c>
      <c r="E3523" t="s">
        <v>62</v>
      </c>
      <c r="G3523">
        <v>50</v>
      </c>
      <c r="H3523" s="1" t="s">
        <v>24</v>
      </c>
      <c r="I3523" t="s">
        <v>16939</v>
      </c>
      <c r="J3523" t="s">
        <v>16940</v>
      </c>
      <c r="K3523">
        <v>430</v>
      </c>
      <c r="L3523">
        <v>21500</v>
      </c>
      <c r="M3523">
        <v>39</v>
      </c>
      <c r="N3523">
        <v>39</v>
      </c>
      <c r="O3523">
        <v>19</v>
      </c>
      <c r="P3523">
        <v>39</v>
      </c>
      <c r="Q3523">
        <v>39</v>
      </c>
      <c r="R3523">
        <v>87</v>
      </c>
      <c r="S3523" t="s">
        <v>24</v>
      </c>
      <c r="T3523">
        <v>0</v>
      </c>
      <c r="U3523">
        <v>10</v>
      </c>
      <c r="V3523" t="str">
        <f t="shared" si="55"/>
        <v>NÃO</v>
      </c>
    </row>
    <row r="3524" spans="1:22" x14ac:dyDescent="0.25">
      <c r="A3524" t="s">
        <v>16941</v>
      </c>
      <c r="B3524" t="s">
        <v>16942</v>
      </c>
      <c r="C3524" t="s">
        <v>16943</v>
      </c>
      <c r="D3524" t="s">
        <v>85</v>
      </c>
      <c r="E3524" t="s">
        <v>62</v>
      </c>
      <c r="G3524">
        <v>20</v>
      </c>
      <c r="H3524" s="1" t="s">
        <v>24</v>
      </c>
      <c r="I3524" t="s">
        <v>16944</v>
      </c>
      <c r="J3524" t="s">
        <v>16945</v>
      </c>
      <c r="K3524">
        <v>890</v>
      </c>
      <c r="L3524">
        <v>17800</v>
      </c>
      <c r="M3524">
        <v>48.5</v>
      </c>
      <c r="N3524">
        <v>48.5</v>
      </c>
      <c r="O3524">
        <v>23</v>
      </c>
      <c r="P3524">
        <v>48.5</v>
      </c>
      <c r="Q3524">
        <v>48.5</v>
      </c>
      <c r="R3524">
        <v>88</v>
      </c>
      <c r="S3524" t="s">
        <v>24</v>
      </c>
      <c r="T3524">
        <v>0</v>
      </c>
      <c r="U3524">
        <v>10</v>
      </c>
      <c r="V3524" t="str">
        <f t="shared" ref="V3524:V3587" si="56">IF(OR(S3524="S",H3524="S"),"SIM","NÃO")</f>
        <v>NÃO</v>
      </c>
    </row>
    <row r="3525" spans="1:22" x14ac:dyDescent="0.25">
      <c r="A3525" t="s">
        <v>16946</v>
      </c>
      <c r="B3525" t="s">
        <v>13800</v>
      </c>
      <c r="C3525" t="s">
        <v>16947</v>
      </c>
      <c r="D3525" t="s">
        <v>85</v>
      </c>
      <c r="E3525" t="s">
        <v>359</v>
      </c>
      <c r="G3525">
        <v>3</v>
      </c>
      <c r="H3525" s="1" t="s">
        <v>24</v>
      </c>
      <c r="I3525" t="s">
        <v>16948</v>
      </c>
      <c r="J3525" t="s">
        <v>361</v>
      </c>
      <c r="K3525">
        <v>1720</v>
      </c>
      <c r="L3525">
        <v>5160</v>
      </c>
      <c r="M3525">
        <v>56</v>
      </c>
      <c r="N3525">
        <v>36</v>
      </c>
      <c r="O3525">
        <v>31.5</v>
      </c>
      <c r="P3525">
        <v>63</v>
      </c>
      <c r="Q3525">
        <v>57</v>
      </c>
      <c r="R3525">
        <v>37</v>
      </c>
      <c r="S3525" t="s">
        <v>24</v>
      </c>
      <c r="T3525">
        <v>0</v>
      </c>
      <c r="U3525">
        <v>15</v>
      </c>
      <c r="V3525" t="str">
        <f t="shared" si="56"/>
        <v>NÃO</v>
      </c>
    </row>
    <row r="3526" spans="1:22" x14ac:dyDescent="0.25">
      <c r="A3526" t="s">
        <v>16949</v>
      </c>
      <c r="B3526" t="s">
        <v>16950</v>
      </c>
      <c r="C3526" t="s">
        <v>16951</v>
      </c>
      <c r="D3526" t="s">
        <v>85</v>
      </c>
      <c r="E3526" t="s">
        <v>359</v>
      </c>
      <c r="G3526">
        <v>3</v>
      </c>
      <c r="H3526" s="1" t="s">
        <v>24</v>
      </c>
      <c r="I3526" t="s">
        <v>16952</v>
      </c>
      <c r="J3526" t="s">
        <v>361</v>
      </c>
      <c r="K3526">
        <v>1720</v>
      </c>
      <c r="L3526">
        <v>5160</v>
      </c>
      <c r="M3526">
        <v>56</v>
      </c>
      <c r="N3526">
        <v>36</v>
      </c>
      <c r="O3526">
        <v>31.5</v>
      </c>
      <c r="P3526">
        <v>63</v>
      </c>
      <c r="Q3526">
        <v>57</v>
      </c>
      <c r="R3526">
        <v>37</v>
      </c>
      <c r="S3526" t="s">
        <v>24</v>
      </c>
      <c r="T3526">
        <v>0</v>
      </c>
      <c r="U3526">
        <v>15</v>
      </c>
      <c r="V3526" t="str">
        <f t="shared" si="56"/>
        <v>NÃO</v>
      </c>
    </row>
    <row r="3527" spans="1:22" x14ac:dyDescent="0.25">
      <c r="A3527" t="s">
        <v>16953</v>
      </c>
      <c r="B3527" t="s">
        <v>16954</v>
      </c>
      <c r="C3527" t="s">
        <v>16955</v>
      </c>
      <c r="D3527" t="s">
        <v>85</v>
      </c>
      <c r="E3527" t="s">
        <v>359</v>
      </c>
      <c r="G3527">
        <v>3</v>
      </c>
      <c r="H3527" s="1" t="s">
        <v>24</v>
      </c>
      <c r="I3527" t="s">
        <v>16956</v>
      </c>
      <c r="J3527" t="s">
        <v>361</v>
      </c>
      <c r="K3527">
        <v>1720</v>
      </c>
      <c r="L3527">
        <v>5160</v>
      </c>
      <c r="M3527">
        <v>56</v>
      </c>
      <c r="N3527">
        <v>36</v>
      </c>
      <c r="O3527">
        <v>31.5</v>
      </c>
      <c r="P3527">
        <v>63</v>
      </c>
      <c r="Q3527">
        <v>57</v>
      </c>
      <c r="R3527">
        <v>37</v>
      </c>
      <c r="S3527" t="s">
        <v>24</v>
      </c>
      <c r="T3527">
        <v>0</v>
      </c>
      <c r="U3527">
        <v>15</v>
      </c>
      <c r="V3527" t="str">
        <f t="shared" si="56"/>
        <v>NÃO</v>
      </c>
    </row>
    <row r="3528" spans="1:22" x14ac:dyDescent="0.25">
      <c r="A3528" t="s">
        <v>16957</v>
      </c>
      <c r="B3528" t="s">
        <v>16958</v>
      </c>
      <c r="C3528" t="s">
        <v>16959</v>
      </c>
      <c r="D3528" t="s">
        <v>88</v>
      </c>
      <c r="E3528" t="s">
        <v>29</v>
      </c>
      <c r="F3528" t="s">
        <v>30</v>
      </c>
      <c r="G3528">
        <v>12</v>
      </c>
      <c r="H3528" s="1" t="s">
        <v>24</v>
      </c>
      <c r="I3528" t="s">
        <v>16960</v>
      </c>
      <c r="J3528" t="s">
        <v>16961</v>
      </c>
      <c r="K3528">
        <v>190</v>
      </c>
      <c r="L3528">
        <v>682</v>
      </c>
      <c r="M3528">
        <v>12.6</v>
      </c>
      <c r="N3528">
        <v>13.3</v>
      </c>
      <c r="O3528">
        <v>12.6</v>
      </c>
      <c r="P3528">
        <v>39.299999999999997</v>
      </c>
      <c r="Q3528">
        <v>27.5</v>
      </c>
      <c r="R3528">
        <v>28.2</v>
      </c>
      <c r="S3528" t="s">
        <v>24</v>
      </c>
      <c r="T3528">
        <v>0</v>
      </c>
      <c r="U3528">
        <v>10</v>
      </c>
      <c r="V3528" t="str">
        <f t="shared" si="56"/>
        <v>NÃO</v>
      </c>
    </row>
    <row r="3529" spans="1:22" x14ac:dyDescent="0.25">
      <c r="A3529" t="s">
        <v>16962</v>
      </c>
      <c r="B3529" t="s">
        <v>16963</v>
      </c>
      <c r="C3529" t="s">
        <v>16964</v>
      </c>
      <c r="D3529" t="s">
        <v>88</v>
      </c>
      <c r="E3529" t="s">
        <v>29</v>
      </c>
      <c r="F3529" t="s">
        <v>30</v>
      </c>
      <c r="G3529">
        <v>12</v>
      </c>
      <c r="H3529" s="1" t="s">
        <v>24</v>
      </c>
      <c r="I3529" t="s">
        <v>16965</v>
      </c>
      <c r="J3529" t="s">
        <v>16966</v>
      </c>
      <c r="K3529">
        <v>190</v>
      </c>
      <c r="L3529">
        <v>682</v>
      </c>
      <c r="M3529">
        <v>16.8</v>
      </c>
      <c r="N3529">
        <v>13.3</v>
      </c>
      <c r="O3529">
        <v>16.8</v>
      </c>
      <c r="P3529">
        <v>39.299999999999997</v>
      </c>
      <c r="Q3529">
        <v>26.2</v>
      </c>
      <c r="R3529">
        <v>36</v>
      </c>
      <c r="S3529" t="s">
        <v>24</v>
      </c>
      <c r="T3529">
        <v>0</v>
      </c>
      <c r="U3529">
        <v>10</v>
      </c>
      <c r="V3529" t="str">
        <f t="shared" si="56"/>
        <v>NÃO</v>
      </c>
    </row>
    <row r="3530" spans="1:22" x14ac:dyDescent="0.25">
      <c r="A3530" t="s">
        <v>16967</v>
      </c>
      <c r="B3530" t="s">
        <v>16968</v>
      </c>
      <c r="C3530" t="s">
        <v>16969</v>
      </c>
      <c r="D3530" t="s">
        <v>88</v>
      </c>
      <c r="E3530" t="s">
        <v>29</v>
      </c>
      <c r="F3530" t="s">
        <v>30</v>
      </c>
      <c r="G3530">
        <v>12</v>
      </c>
      <c r="H3530" s="1" t="s">
        <v>24</v>
      </c>
      <c r="I3530" t="s">
        <v>16970</v>
      </c>
      <c r="J3530" t="s">
        <v>16971</v>
      </c>
      <c r="K3530">
        <v>190</v>
      </c>
      <c r="L3530">
        <v>682</v>
      </c>
      <c r="M3530">
        <v>20.9</v>
      </c>
      <c r="N3530">
        <v>13.3</v>
      </c>
      <c r="O3530">
        <v>20.9</v>
      </c>
      <c r="P3530">
        <v>40.5</v>
      </c>
      <c r="Q3530">
        <v>27</v>
      </c>
      <c r="R3530">
        <v>45.6</v>
      </c>
      <c r="S3530" t="s">
        <v>24</v>
      </c>
      <c r="T3530">
        <v>0</v>
      </c>
      <c r="U3530">
        <v>10</v>
      </c>
      <c r="V3530" t="str">
        <f t="shared" si="56"/>
        <v>NÃO</v>
      </c>
    </row>
    <row r="3531" spans="1:22" x14ac:dyDescent="0.25">
      <c r="A3531" t="s">
        <v>16972</v>
      </c>
      <c r="B3531" t="s">
        <v>16973</v>
      </c>
      <c r="C3531" t="s">
        <v>16974</v>
      </c>
      <c r="D3531" t="s">
        <v>68</v>
      </c>
      <c r="E3531" t="s">
        <v>62</v>
      </c>
      <c r="G3531">
        <v>12</v>
      </c>
      <c r="H3531" s="1" t="s">
        <v>24</v>
      </c>
      <c r="I3531" t="s">
        <v>16975</v>
      </c>
      <c r="J3531" t="s">
        <v>16976</v>
      </c>
      <c r="K3531">
        <v>123</v>
      </c>
      <c r="L3531">
        <v>1476</v>
      </c>
      <c r="M3531">
        <v>59</v>
      </c>
      <c r="N3531">
        <v>36</v>
      </c>
      <c r="O3531">
        <v>16</v>
      </c>
      <c r="S3531" t="s">
        <v>24</v>
      </c>
      <c r="T3531">
        <v>0</v>
      </c>
      <c r="U3531">
        <v>10</v>
      </c>
      <c r="V3531" t="str">
        <f t="shared" si="56"/>
        <v>NÃO</v>
      </c>
    </row>
    <row r="3532" spans="1:22" x14ac:dyDescent="0.25">
      <c r="A3532" t="s">
        <v>16977</v>
      </c>
      <c r="B3532" t="s">
        <v>16978</v>
      </c>
      <c r="C3532" t="s">
        <v>4175</v>
      </c>
      <c r="D3532" t="s">
        <v>68</v>
      </c>
      <c r="E3532" t="s">
        <v>29</v>
      </c>
      <c r="F3532" t="s">
        <v>30</v>
      </c>
      <c r="G3532">
        <v>24</v>
      </c>
      <c r="H3532" s="1" t="s">
        <v>24</v>
      </c>
      <c r="I3532" t="s">
        <v>16979</v>
      </c>
      <c r="J3532" t="s">
        <v>16980</v>
      </c>
      <c r="K3532">
        <v>86</v>
      </c>
      <c r="L3532">
        <v>2064</v>
      </c>
      <c r="M3532">
        <v>27</v>
      </c>
      <c r="N3532">
        <v>39</v>
      </c>
      <c r="O3532">
        <v>25</v>
      </c>
      <c r="S3532" t="s">
        <v>24</v>
      </c>
      <c r="T3532">
        <v>0</v>
      </c>
      <c r="U3532">
        <v>10</v>
      </c>
      <c r="V3532" t="str">
        <f t="shared" si="56"/>
        <v>NÃO</v>
      </c>
    </row>
    <row r="3533" spans="1:22" x14ac:dyDescent="0.25">
      <c r="A3533" t="s">
        <v>16981</v>
      </c>
      <c r="B3533" t="s">
        <v>16982</v>
      </c>
      <c r="C3533" t="s">
        <v>16983</v>
      </c>
      <c r="D3533" t="s">
        <v>68</v>
      </c>
      <c r="E3533" t="s">
        <v>62</v>
      </c>
      <c r="G3533">
        <v>25</v>
      </c>
      <c r="H3533" s="1" t="s">
        <v>24</v>
      </c>
      <c r="I3533" t="s">
        <v>16984</v>
      </c>
      <c r="J3533" t="s">
        <v>16985</v>
      </c>
      <c r="K3533">
        <v>91</v>
      </c>
      <c r="L3533">
        <v>2275</v>
      </c>
      <c r="M3533">
        <v>63</v>
      </c>
      <c r="N3533">
        <v>54</v>
      </c>
      <c r="O3533">
        <v>14</v>
      </c>
      <c r="S3533" t="s">
        <v>24</v>
      </c>
      <c r="T3533">
        <v>0</v>
      </c>
      <c r="U3533">
        <v>10</v>
      </c>
      <c r="V3533" t="str">
        <f t="shared" si="56"/>
        <v>NÃO</v>
      </c>
    </row>
    <row r="3534" spans="1:22" x14ac:dyDescent="0.25">
      <c r="A3534" t="s">
        <v>16986</v>
      </c>
      <c r="B3534" t="s">
        <v>16987</v>
      </c>
      <c r="C3534" t="s">
        <v>16988</v>
      </c>
      <c r="D3534" t="s">
        <v>133</v>
      </c>
      <c r="E3534" t="s">
        <v>29</v>
      </c>
      <c r="F3534" t="s">
        <v>30</v>
      </c>
      <c r="G3534">
        <v>30</v>
      </c>
      <c r="H3534" s="1" t="s">
        <v>24</v>
      </c>
      <c r="I3534" t="s">
        <v>16989</v>
      </c>
      <c r="J3534" t="s">
        <v>16990</v>
      </c>
      <c r="K3534">
        <v>69</v>
      </c>
      <c r="L3534">
        <v>2070</v>
      </c>
      <c r="M3534">
        <v>12</v>
      </c>
      <c r="N3534">
        <v>12</v>
      </c>
      <c r="O3534">
        <v>13</v>
      </c>
      <c r="P3534">
        <v>49</v>
      </c>
      <c r="Q3534">
        <v>37</v>
      </c>
      <c r="R3534">
        <v>23</v>
      </c>
      <c r="S3534" t="s">
        <v>24</v>
      </c>
      <c r="T3534">
        <v>0</v>
      </c>
      <c r="U3534">
        <v>10</v>
      </c>
      <c r="V3534" t="str">
        <f t="shared" si="56"/>
        <v>NÃO</v>
      </c>
    </row>
    <row r="3535" spans="1:22" x14ac:dyDescent="0.25">
      <c r="A3535" t="s">
        <v>16991</v>
      </c>
      <c r="B3535" t="s">
        <v>16992</v>
      </c>
      <c r="C3535" t="s">
        <v>16993</v>
      </c>
      <c r="D3535" t="s">
        <v>44</v>
      </c>
      <c r="E3535" t="s">
        <v>219</v>
      </c>
      <c r="F3535" t="s">
        <v>105</v>
      </c>
      <c r="G3535">
        <v>6</v>
      </c>
      <c r="H3535" s="1" t="s">
        <v>47</v>
      </c>
      <c r="I3535" t="s">
        <v>16994</v>
      </c>
      <c r="J3535" t="s">
        <v>16995</v>
      </c>
      <c r="K3535">
        <v>250</v>
      </c>
      <c r="L3535">
        <v>1741</v>
      </c>
      <c r="M3535">
        <v>9.5500000000000007</v>
      </c>
      <c r="N3535">
        <v>9.5500000000000007</v>
      </c>
      <c r="O3535">
        <v>22</v>
      </c>
      <c r="P3535">
        <v>30.2</v>
      </c>
      <c r="Q3535">
        <v>20.2</v>
      </c>
      <c r="R3535">
        <v>23.4</v>
      </c>
      <c r="S3535" t="s">
        <v>24</v>
      </c>
      <c r="T3535">
        <v>0</v>
      </c>
      <c r="U3535">
        <v>15</v>
      </c>
      <c r="V3535" t="str">
        <f t="shared" si="56"/>
        <v>SIM</v>
      </c>
    </row>
    <row r="3536" spans="1:22" x14ac:dyDescent="0.25">
      <c r="A3536" t="s">
        <v>16996</v>
      </c>
      <c r="B3536" t="s">
        <v>16997</v>
      </c>
      <c r="C3536" t="s">
        <v>16998</v>
      </c>
      <c r="D3536" t="s">
        <v>44</v>
      </c>
      <c r="E3536" t="s">
        <v>104</v>
      </c>
      <c r="F3536" t="s">
        <v>105</v>
      </c>
      <c r="G3536">
        <v>6</v>
      </c>
      <c r="H3536" s="1" t="s">
        <v>47</v>
      </c>
      <c r="I3536" t="s">
        <v>16999</v>
      </c>
      <c r="J3536" t="s">
        <v>17000</v>
      </c>
      <c r="K3536">
        <v>1300</v>
      </c>
      <c r="L3536">
        <v>9073</v>
      </c>
      <c r="M3536">
        <v>26.4</v>
      </c>
      <c r="N3536">
        <v>23.9</v>
      </c>
      <c r="O3536">
        <v>7.4</v>
      </c>
      <c r="P3536">
        <v>47.2</v>
      </c>
      <c r="Q3536">
        <v>28.4</v>
      </c>
      <c r="R3536">
        <v>26.2</v>
      </c>
      <c r="S3536" t="s">
        <v>24</v>
      </c>
      <c r="T3536">
        <v>0</v>
      </c>
      <c r="U3536">
        <v>10</v>
      </c>
      <c r="V3536" t="str">
        <f t="shared" si="56"/>
        <v>SIM</v>
      </c>
    </row>
    <row r="3537" spans="1:22" x14ac:dyDescent="0.25">
      <c r="A3537" t="s">
        <v>17001</v>
      </c>
      <c r="B3537" t="s">
        <v>4249</v>
      </c>
      <c r="C3537" t="s">
        <v>17002</v>
      </c>
      <c r="D3537" t="s">
        <v>51</v>
      </c>
      <c r="E3537" t="s">
        <v>62</v>
      </c>
      <c r="G3537">
        <v>24</v>
      </c>
      <c r="H3537" s="1" t="s">
        <v>24</v>
      </c>
      <c r="I3537" t="s">
        <v>17003</v>
      </c>
      <c r="J3537" t="s">
        <v>17004</v>
      </c>
      <c r="K3537">
        <v>24</v>
      </c>
      <c r="L3537">
        <v>856</v>
      </c>
      <c r="M3537">
        <v>11.5</v>
      </c>
      <c r="N3537">
        <v>8</v>
      </c>
      <c r="O3537">
        <v>5</v>
      </c>
      <c r="P3537">
        <v>38</v>
      </c>
      <c r="Q3537">
        <v>33</v>
      </c>
      <c r="R3537">
        <v>12</v>
      </c>
      <c r="S3537" t="s">
        <v>24</v>
      </c>
      <c r="T3537">
        <v>0</v>
      </c>
      <c r="U3537">
        <v>10</v>
      </c>
      <c r="V3537" t="str">
        <f t="shared" si="56"/>
        <v>NÃO</v>
      </c>
    </row>
    <row r="3538" spans="1:22" x14ac:dyDescent="0.25">
      <c r="A3538" t="s">
        <v>17005</v>
      </c>
      <c r="B3538" t="s">
        <v>17006</v>
      </c>
      <c r="C3538" t="s">
        <v>17007</v>
      </c>
      <c r="D3538" t="s">
        <v>2513</v>
      </c>
      <c r="E3538" t="s">
        <v>614</v>
      </c>
      <c r="G3538">
        <v>8</v>
      </c>
      <c r="H3538" s="1" t="s">
        <v>24</v>
      </c>
      <c r="I3538" t="s">
        <v>17008</v>
      </c>
      <c r="J3538" t="s">
        <v>17009</v>
      </c>
      <c r="K3538">
        <v>480</v>
      </c>
      <c r="L3538">
        <v>4340</v>
      </c>
      <c r="M3538">
        <v>28.5</v>
      </c>
      <c r="N3538">
        <v>21.5</v>
      </c>
      <c r="O3538">
        <v>19</v>
      </c>
      <c r="P3538">
        <v>50</v>
      </c>
      <c r="Q3538">
        <v>40</v>
      </c>
      <c r="R3538">
        <v>37</v>
      </c>
      <c r="S3538" t="s">
        <v>24</v>
      </c>
      <c r="T3538">
        <v>0</v>
      </c>
      <c r="U3538">
        <v>10</v>
      </c>
      <c r="V3538" t="str">
        <f t="shared" si="56"/>
        <v>NÃO</v>
      </c>
    </row>
    <row r="3539" spans="1:22" x14ac:dyDescent="0.25">
      <c r="A3539" t="s">
        <v>17010</v>
      </c>
      <c r="B3539" t="s">
        <v>17011</v>
      </c>
      <c r="C3539" t="s">
        <v>17012</v>
      </c>
      <c r="D3539" t="s">
        <v>41</v>
      </c>
      <c r="E3539" t="s">
        <v>29</v>
      </c>
      <c r="F3539" t="s">
        <v>30</v>
      </c>
      <c r="G3539">
        <v>12</v>
      </c>
      <c r="H3539" s="1" t="s">
        <v>24</v>
      </c>
      <c r="I3539" t="s">
        <v>17013</v>
      </c>
      <c r="J3539" t="s">
        <v>17014</v>
      </c>
      <c r="K3539">
        <v>80</v>
      </c>
      <c r="L3539">
        <v>1200</v>
      </c>
      <c r="M3539">
        <v>13.5</v>
      </c>
      <c r="N3539">
        <v>10.5</v>
      </c>
      <c r="O3539">
        <v>15</v>
      </c>
      <c r="P3539">
        <v>50</v>
      </c>
      <c r="Q3539">
        <v>35</v>
      </c>
      <c r="R3539">
        <v>22</v>
      </c>
      <c r="S3539" t="s">
        <v>24</v>
      </c>
      <c r="T3539">
        <v>0</v>
      </c>
      <c r="U3539">
        <v>10</v>
      </c>
      <c r="V3539" t="str">
        <f t="shared" si="56"/>
        <v>NÃO</v>
      </c>
    </row>
    <row r="3540" spans="1:22" x14ac:dyDescent="0.25">
      <c r="A3540" t="s">
        <v>17015</v>
      </c>
      <c r="B3540" t="s">
        <v>17016</v>
      </c>
      <c r="C3540" t="s">
        <v>17017</v>
      </c>
      <c r="D3540" t="s">
        <v>41</v>
      </c>
      <c r="E3540" t="s">
        <v>29</v>
      </c>
      <c r="F3540" t="s">
        <v>30</v>
      </c>
      <c r="G3540">
        <v>12</v>
      </c>
      <c r="H3540" s="1" t="s">
        <v>24</v>
      </c>
      <c r="I3540" t="s">
        <v>17018</v>
      </c>
      <c r="J3540" t="s">
        <v>17019</v>
      </c>
      <c r="K3540">
        <v>83</v>
      </c>
      <c r="L3540">
        <v>1250</v>
      </c>
      <c r="M3540">
        <v>33</v>
      </c>
      <c r="N3540">
        <v>20.5</v>
      </c>
      <c r="O3540">
        <v>10.5</v>
      </c>
      <c r="P3540">
        <v>45</v>
      </c>
      <c r="Q3540">
        <v>21</v>
      </c>
      <c r="R3540">
        <v>31</v>
      </c>
      <c r="S3540" t="s">
        <v>24</v>
      </c>
      <c r="T3540">
        <v>0</v>
      </c>
      <c r="U3540">
        <v>10</v>
      </c>
      <c r="V3540" t="str">
        <f t="shared" si="56"/>
        <v>NÃO</v>
      </c>
    </row>
    <row r="3541" spans="1:22" x14ac:dyDescent="0.25">
      <c r="A3541" t="s">
        <v>17020</v>
      </c>
      <c r="B3541" t="s">
        <v>17021</v>
      </c>
      <c r="C3541" t="s">
        <v>17022</v>
      </c>
      <c r="D3541" t="s">
        <v>41</v>
      </c>
      <c r="E3541" t="s">
        <v>29</v>
      </c>
      <c r="F3541" t="s">
        <v>30</v>
      </c>
      <c r="G3541">
        <v>12</v>
      </c>
      <c r="H3541" s="1" t="s">
        <v>24</v>
      </c>
      <c r="I3541" t="s">
        <v>17023</v>
      </c>
      <c r="J3541" t="s">
        <v>17024</v>
      </c>
      <c r="K3541">
        <v>650</v>
      </c>
      <c r="L3541">
        <v>7800</v>
      </c>
      <c r="M3541">
        <v>36</v>
      </c>
      <c r="N3541">
        <v>31</v>
      </c>
      <c r="O3541">
        <v>14</v>
      </c>
      <c r="S3541" t="s">
        <v>24</v>
      </c>
      <c r="T3541">
        <v>0</v>
      </c>
      <c r="U3541">
        <v>10</v>
      </c>
      <c r="V3541" t="str">
        <f t="shared" si="56"/>
        <v>NÃO</v>
      </c>
    </row>
    <row r="3542" spans="1:22" x14ac:dyDescent="0.25">
      <c r="A3542" t="s">
        <v>17025</v>
      </c>
      <c r="B3542" t="s">
        <v>17026</v>
      </c>
      <c r="C3542" t="s">
        <v>17027</v>
      </c>
      <c r="D3542" t="s">
        <v>22</v>
      </c>
      <c r="E3542" t="s">
        <v>29</v>
      </c>
      <c r="F3542" t="s">
        <v>30</v>
      </c>
      <c r="G3542">
        <v>48</v>
      </c>
      <c r="H3542" s="1" t="s">
        <v>24</v>
      </c>
      <c r="I3542" t="s">
        <v>17028</v>
      </c>
      <c r="J3542" t="s">
        <v>17029</v>
      </c>
      <c r="K3542">
        <v>48</v>
      </c>
      <c r="L3542">
        <v>1728</v>
      </c>
      <c r="M3542">
        <v>1</v>
      </c>
      <c r="N3542">
        <v>1</v>
      </c>
      <c r="O3542">
        <v>29</v>
      </c>
      <c r="S3542" t="s">
        <v>24</v>
      </c>
      <c r="T3542">
        <v>0</v>
      </c>
      <c r="U3542">
        <v>10</v>
      </c>
      <c r="V3542" t="str">
        <f t="shared" si="56"/>
        <v>NÃO</v>
      </c>
    </row>
    <row r="3543" spans="1:22" x14ac:dyDescent="0.25">
      <c r="A3543" t="s">
        <v>17030</v>
      </c>
      <c r="B3543" t="s">
        <v>17031</v>
      </c>
      <c r="C3543" t="s">
        <v>17032</v>
      </c>
      <c r="D3543" t="s">
        <v>41</v>
      </c>
      <c r="E3543" t="s">
        <v>29</v>
      </c>
      <c r="F3543" t="s">
        <v>30</v>
      </c>
      <c r="G3543">
        <v>24</v>
      </c>
      <c r="H3543" s="1" t="s">
        <v>24</v>
      </c>
      <c r="I3543" t="s">
        <v>17033</v>
      </c>
      <c r="J3543" t="s">
        <v>17034</v>
      </c>
      <c r="K3543">
        <v>70</v>
      </c>
      <c r="L3543">
        <v>1400</v>
      </c>
      <c r="M3543">
        <v>8</v>
      </c>
      <c r="N3543">
        <v>8</v>
      </c>
      <c r="O3543">
        <v>17</v>
      </c>
      <c r="P3543">
        <v>41</v>
      </c>
      <c r="Q3543">
        <v>39</v>
      </c>
      <c r="R3543">
        <v>24</v>
      </c>
      <c r="S3543" t="s">
        <v>24</v>
      </c>
      <c r="T3543">
        <v>0</v>
      </c>
      <c r="U3543">
        <v>10</v>
      </c>
      <c r="V3543" t="str">
        <f t="shared" si="56"/>
        <v>NÃO</v>
      </c>
    </row>
    <row r="3544" spans="1:22" x14ac:dyDescent="0.25">
      <c r="A3544" t="s">
        <v>17035</v>
      </c>
      <c r="B3544" t="s">
        <v>17036</v>
      </c>
      <c r="C3544" t="s">
        <v>17037</v>
      </c>
      <c r="D3544" t="s">
        <v>85</v>
      </c>
      <c r="E3544" t="s">
        <v>62</v>
      </c>
      <c r="G3544">
        <v>50</v>
      </c>
      <c r="H3544" s="1" t="s">
        <v>24</v>
      </c>
      <c r="I3544" t="s">
        <v>17038</v>
      </c>
      <c r="J3544" t="s">
        <v>17039</v>
      </c>
      <c r="K3544">
        <v>129</v>
      </c>
      <c r="L3544">
        <v>6450</v>
      </c>
      <c r="M3544">
        <v>25</v>
      </c>
      <c r="N3544">
        <v>25</v>
      </c>
      <c r="O3544">
        <v>25.5</v>
      </c>
      <c r="P3544">
        <v>25</v>
      </c>
      <c r="Q3544">
        <v>25</v>
      </c>
      <c r="R3544">
        <v>120</v>
      </c>
      <c r="S3544" t="s">
        <v>24</v>
      </c>
      <c r="T3544">
        <v>0</v>
      </c>
      <c r="U3544">
        <v>10</v>
      </c>
      <c r="V3544" t="str">
        <f t="shared" si="56"/>
        <v>NÃO</v>
      </c>
    </row>
    <row r="3545" spans="1:22" x14ac:dyDescent="0.25">
      <c r="A3545" t="s">
        <v>17040</v>
      </c>
      <c r="B3545" t="s">
        <v>17041</v>
      </c>
      <c r="C3545" t="s">
        <v>17042</v>
      </c>
      <c r="D3545" t="s">
        <v>85</v>
      </c>
      <c r="E3545" t="s">
        <v>62</v>
      </c>
      <c r="G3545">
        <v>12</v>
      </c>
      <c r="H3545" s="1" t="s">
        <v>24</v>
      </c>
      <c r="I3545" t="s">
        <v>17043</v>
      </c>
      <c r="J3545" t="s">
        <v>17044</v>
      </c>
      <c r="K3545">
        <v>1840</v>
      </c>
      <c r="L3545">
        <v>22080</v>
      </c>
      <c r="M3545">
        <v>44</v>
      </c>
      <c r="N3545">
        <v>44</v>
      </c>
      <c r="O3545">
        <v>60.5</v>
      </c>
      <c r="P3545">
        <v>43</v>
      </c>
      <c r="Q3545">
        <v>43</v>
      </c>
      <c r="R3545">
        <v>124</v>
      </c>
      <c r="S3545" t="s">
        <v>24</v>
      </c>
      <c r="T3545">
        <v>0</v>
      </c>
      <c r="U3545">
        <v>10</v>
      </c>
      <c r="V3545" t="str">
        <f t="shared" si="56"/>
        <v>NÃO</v>
      </c>
    </row>
    <row r="3546" spans="1:22" x14ac:dyDescent="0.25">
      <c r="A3546" t="s">
        <v>17045</v>
      </c>
      <c r="B3546" t="s">
        <v>17046</v>
      </c>
      <c r="C3546" t="s">
        <v>17047</v>
      </c>
      <c r="D3546" t="s">
        <v>85</v>
      </c>
      <c r="E3546" t="s">
        <v>62</v>
      </c>
      <c r="G3546">
        <v>20</v>
      </c>
      <c r="H3546" s="1" t="s">
        <v>24</v>
      </c>
      <c r="I3546" t="s">
        <v>17048</v>
      </c>
      <c r="J3546" t="s">
        <v>17049</v>
      </c>
      <c r="K3546">
        <v>1000</v>
      </c>
      <c r="L3546">
        <v>20000</v>
      </c>
      <c r="M3546">
        <v>38</v>
      </c>
      <c r="N3546">
        <v>38</v>
      </c>
      <c r="O3546">
        <v>40</v>
      </c>
      <c r="P3546">
        <v>38</v>
      </c>
      <c r="Q3546">
        <v>38</v>
      </c>
      <c r="R3546">
        <v>152</v>
      </c>
      <c r="S3546" t="s">
        <v>24</v>
      </c>
      <c r="T3546">
        <v>0</v>
      </c>
      <c r="U3546">
        <v>10</v>
      </c>
      <c r="V3546" t="str">
        <f t="shared" si="56"/>
        <v>NÃO</v>
      </c>
    </row>
    <row r="3547" spans="1:22" x14ac:dyDescent="0.25">
      <c r="A3547" t="s">
        <v>17050</v>
      </c>
      <c r="B3547" t="s">
        <v>17051</v>
      </c>
      <c r="C3547" t="s">
        <v>17052</v>
      </c>
      <c r="D3547" t="s">
        <v>88</v>
      </c>
      <c r="E3547" t="s">
        <v>29</v>
      </c>
      <c r="F3547" t="s">
        <v>30</v>
      </c>
      <c r="G3547">
        <v>12</v>
      </c>
      <c r="H3547" s="1" t="s">
        <v>24</v>
      </c>
      <c r="I3547" t="s">
        <v>17053</v>
      </c>
      <c r="J3547" t="s">
        <v>17054</v>
      </c>
      <c r="K3547">
        <v>220</v>
      </c>
      <c r="L3547">
        <v>688</v>
      </c>
      <c r="M3547">
        <v>14.7</v>
      </c>
      <c r="N3547">
        <v>8.9</v>
      </c>
      <c r="O3547">
        <v>22.8</v>
      </c>
      <c r="P3547">
        <v>53.5</v>
      </c>
      <c r="Q3547">
        <v>27.5</v>
      </c>
      <c r="R3547">
        <v>24.5</v>
      </c>
      <c r="S3547" t="s">
        <v>24</v>
      </c>
      <c r="T3547">
        <v>0</v>
      </c>
      <c r="U3547">
        <v>10</v>
      </c>
      <c r="V3547" t="str">
        <f t="shared" si="56"/>
        <v>NÃO</v>
      </c>
    </row>
    <row r="3548" spans="1:22" x14ac:dyDescent="0.25">
      <c r="A3548" t="s">
        <v>17055</v>
      </c>
      <c r="B3548" t="s">
        <v>17056</v>
      </c>
      <c r="C3548" t="s">
        <v>17057</v>
      </c>
      <c r="D3548" t="s">
        <v>68</v>
      </c>
      <c r="E3548" t="s">
        <v>62</v>
      </c>
      <c r="G3548">
        <v>24</v>
      </c>
      <c r="H3548" s="1" t="s">
        <v>24</v>
      </c>
      <c r="I3548" t="s">
        <v>17058</v>
      </c>
      <c r="J3548" t="s">
        <v>17059</v>
      </c>
      <c r="K3548">
        <v>142</v>
      </c>
      <c r="L3548">
        <v>3408</v>
      </c>
      <c r="M3548">
        <v>76</v>
      </c>
      <c r="N3548">
        <v>45</v>
      </c>
      <c r="O3548">
        <v>18</v>
      </c>
      <c r="S3548" t="s">
        <v>24</v>
      </c>
      <c r="T3548">
        <v>0</v>
      </c>
      <c r="U3548">
        <v>10</v>
      </c>
      <c r="V3548" t="str">
        <f t="shared" si="56"/>
        <v>NÃO</v>
      </c>
    </row>
    <row r="3549" spans="1:22" x14ac:dyDescent="0.25">
      <c r="A3549" t="s">
        <v>17060</v>
      </c>
      <c r="B3549" t="s">
        <v>17061</v>
      </c>
      <c r="C3549" t="s">
        <v>8674</v>
      </c>
      <c r="D3549" t="s">
        <v>74</v>
      </c>
      <c r="E3549" t="s">
        <v>29</v>
      </c>
      <c r="F3549" t="s">
        <v>30</v>
      </c>
      <c r="G3549">
        <v>12</v>
      </c>
      <c r="H3549" s="1" t="s">
        <v>24</v>
      </c>
      <c r="I3549" t="s">
        <v>17062</v>
      </c>
      <c r="J3549" t="s">
        <v>17063</v>
      </c>
      <c r="K3549">
        <v>133</v>
      </c>
      <c r="L3549">
        <v>1590</v>
      </c>
      <c r="M3549">
        <v>21.7</v>
      </c>
      <c r="N3549">
        <v>10.5</v>
      </c>
      <c r="O3549">
        <v>12</v>
      </c>
      <c r="P3549">
        <v>45</v>
      </c>
      <c r="Q3549">
        <v>30</v>
      </c>
      <c r="R3549">
        <v>23</v>
      </c>
      <c r="S3549" t="s">
        <v>24</v>
      </c>
      <c r="T3549">
        <v>0</v>
      </c>
      <c r="U3549">
        <v>10</v>
      </c>
      <c r="V3549" t="str">
        <f t="shared" si="56"/>
        <v>NÃO</v>
      </c>
    </row>
    <row r="3550" spans="1:22" x14ac:dyDescent="0.25">
      <c r="A3550" t="s">
        <v>17064</v>
      </c>
      <c r="B3550" t="s">
        <v>17065</v>
      </c>
      <c r="C3550" t="s">
        <v>17066</v>
      </c>
      <c r="D3550" t="s">
        <v>74</v>
      </c>
      <c r="E3550" t="s">
        <v>29</v>
      </c>
      <c r="F3550" t="s">
        <v>30</v>
      </c>
      <c r="G3550">
        <v>12</v>
      </c>
      <c r="H3550" s="1" t="s">
        <v>24</v>
      </c>
      <c r="I3550" t="s">
        <v>17067</v>
      </c>
      <c r="J3550" t="s">
        <v>17068</v>
      </c>
      <c r="K3550">
        <v>70</v>
      </c>
      <c r="L3550">
        <v>840</v>
      </c>
      <c r="M3550">
        <v>28.3</v>
      </c>
      <c r="N3550">
        <v>23.3</v>
      </c>
      <c r="O3550">
        <v>12.3</v>
      </c>
      <c r="P3550">
        <v>28.5</v>
      </c>
      <c r="Q3550">
        <v>23.5</v>
      </c>
      <c r="R3550">
        <v>10</v>
      </c>
      <c r="S3550" t="s">
        <v>24</v>
      </c>
      <c r="T3550">
        <v>0</v>
      </c>
      <c r="U3550">
        <v>10</v>
      </c>
      <c r="V3550" t="str">
        <f t="shared" si="56"/>
        <v>NÃO</v>
      </c>
    </row>
    <row r="3551" spans="1:22" x14ac:dyDescent="0.25">
      <c r="A3551" t="s">
        <v>17069</v>
      </c>
      <c r="B3551" t="s">
        <v>17070</v>
      </c>
      <c r="C3551" t="s">
        <v>17071</v>
      </c>
      <c r="D3551" t="s">
        <v>74</v>
      </c>
      <c r="E3551" t="s">
        <v>62</v>
      </c>
      <c r="G3551">
        <v>12</v>
      </c>
      <c r="H3551" s="1" t="s">
        <v>24</v>
      </c>
      <c r="I3551" t="s">
        <v>17072</v>
      </c>
      <c r="J3551" t="s">
        <v>17073</v>
      </c>
      <c r="K3551">
        <v>508</v>
      </c>
      <c r="L3551">
        <v>6454</v>
      </c>
      <c r="M3551">
        <v>17</v>
      </c>
      <c r="N3551">
        <v>12</v>
      </c>
      <c r="O3551">
        <v>12.5</v>
      </c>
      <c r="P3551">
        <v>32</v>
      </c>
      <c r="Q3551">
        <v>26.5</v>
      </c>
      <c r="R3551">
        <v>104</v>
      </c>
      <c r="S3551" t="s">
        <v>24</v>
      </c>
      <c r="T3551">
        <v>0</v>
      </c>
      <c r="U3551">
        <v>10</v>
      </c>
      <c r="V3551" t="str">
        <f t="shared" si="56"/>
        <v>NÃO</v>
      </c>
    </row>
    <row r="3552" spans="1:22" x14ac:dyDescent="0.25">
      <c r="A3552" t="s">
        <v>9785</v>
      </c>
      <c r="B3552" t="s">
        <v>17074</v>
      </c>
      <c r="C3552" t="s">
        <v>12778</v>
      </c>
      <c r="D3552" t="s">
        <v>68</v>
      </c>
      <c r="E3552" t="s">
        <v>62</v>
      </c>
      <c r="G3552">
        <v>36</v>
      </c>
      <c r="H3552" s="1" t="s">
        <v>24</v>
      </c>
      <c r="I3552" t="s">
        <v>17075</v>
      </c>
      <c r="J3552" t="s">
        <v>17076</v>
      </c>
      <c r="K3552">
        <v>52</v>
      </c>
      <c r="L3552">
        <v>1872</v>
      </c>
      <c r="M3552">
        <v>37</v>
      </c>
      <c r="N3552">
        <v>30</v>
      </c>
      <c r="O3552">
        <v>14</v>
      </c>
      <c r="S3552" t="s">
        <v>24</v>
      </c>
      <c r="T3552">
        <v>0</v>
      </c>
      <c r="U3552">
        <v>10</v>
      </c>
      <c r="V3552" t="str">
        <f t="shared" si="56"/>
        <v>NÃO</v>
      </c>
    </row>
    <row r="3553" spans="1:22" x14ac:dyDescent="0.25">
      <c r="A3553" t="s">
        <v>17077</v>
      </c>
      <c r="B3553" t="s">
        <v>17078</v>
      </c>
      <c r="C3553" t="s">
        <v>17079</v>
      </c>
      <c r="D3553" t="s">
        <v>85</v>
      </c>
      <c r="E3553" t="s">
        <v>62</v>
      </c>
      <c r="F3553" t="s">
        <v>155</v>
      </c>
      <c r="G3553">
        <v>30</v>
      </c>
      <c r="H3553" s="1" t="s">
        <v>24</v>
      </c>
      <c r="I3553" t="s">
        <v>17080</v>
      </c>
      <c r="J3553" t="s">
        <v>17081</v>
      </c>
      <c r="K3553">
        <v>765</v>
      </c>
      <c r="L3553">
        <v>22950</v>
      </c>
      <c r="M3553">
        <v>47.5</v>
      </c>
      <c r="N3553">
        <v>47.5</v>
      </c>
      <c r="O3553">
        <v>20</v>
      </c>
      <c r="P3553">
        <v>47.5</v>
      </c>
      <c r="Q3553">
        <v>47.5</v>
      </c>
      <c r="R3553">
        <v>68</v>
      </c>
      <c r="S3553" t="s">
        <v>24</v>
      </c>
      <c r="T3553">
        <v>0</v>
      </c>
      <c r="U3553">
        <v>10</v>
      </c>
      <c r="V3553" t="str">
        <f t="shared" si="56"/>
        <v>NÃO</v>
      </c>
    </row>
    <row r="3554" spans="1:22" x14ac:dyDescent="0.25">
      <c r="A3554" t="s">
        <v>17082</v>
      </c>
      <c r="B3554" t="s">
        <v>17083</v>
      </c>
      <c r="C3554" t="s">
        <v>17084</v>
      </c>
      <c r="D3554" t="s">
        <v>645</v>
      </c>
      <c r="E3554" t="s">
        <v>112</v>
      </c>
      <c r="G3554">
        <v>6</v>
      </c>
      <c r="H3554" s="1" t="s">
        <v>24</v>
      </c>
      <c r="I3554" t="s">
        <v>17085</v>
      </c>
      <c r="J3554" t="s">
        <v>17086</v>
      </c>
      <c r="K3554">
        <v>600</v>
      </c>
      <c r="L3554">
        <v>3600</v>
      </c>
      <c r="M3554">
        <v>15.4</v>
      </c>
      <c r="N3554">
        <v>11.7</v>
      </c>
      <c r="O3554">
        <v>28.5</v>
      </c>
      <c r="P3554">
        <v>35.4</v>
      </c>
      <c r="Q3554">
        <v>24.9</v>
      </c>
      <c r="R3554">
        <v>29.7</v>
      </c>
      <c r="S3554" t="s">
        <v>24</v>
      </c>
      <c r="T3554">
        <v>0</v>
      </c>
      <c r="U3554">
        <v>15</v>
      </c>
      <c r="V3554" t="str">
        <f t="shared" si="56"/>
        <v>NÃO</v>
      </c>
    </row>
    <row r="3555" spans="1:22" x14ac:dyDescent="0.25">
      <c r="A3555" t="s">
        <v>17087</v>
      </c>
      <c r="B3555" t="s">
        <v>17088</v>
      </c>
      <c r="C3555" t="s">
        <v>17089</v>
      </c>
      <c r="D3555" t="s">
        <v>645</v>
      </c>
      <c r="E3555" t="s">
        <v>112</v>
      </c>
      <c r="G3555">
        <v>6</v>
      </c>
      <c r="H3555" s="1" t="s">
        <v>24</v>
      </c>
      <c r="I3555" t="s">
        <v>17090</v>
      </c>
      <c r="J3555" t="s">
        <v>17091</v>
      </c>
      <c r="K3555">
        <v>615</v>
      </c>
      <c r="L3555">
        <v>3690</v>
      </c>
      <c r="M3555">
        <v>13.7</v>
      </c>
      <c r="N3555">
        <v>11.5</v>
      </c>
      <c r="O3555">
        <v>28.5</v>
      </c>
      <c r="P3555">
        <v>35.4</v>
      </c>
      <c r="Q3555">
        <v>24.9</v>
      </c>
      <c r="R3555">
        <v>29.7</v>
      </c>
      <c r="S3555" t="s">
        <v>24</v>
      </c>
      <c r="T3555">
        <v>0</v>
      </c>
      <c r="U3555">
        <v>15</v>
      </c>
      <c r="V3555" t="str">
        <f t="shared" si="56"/>
        <v>NÃO</v>
      </c>
    </row>
    <row r="3556" spans="1:22" x14ac:dyDescent="0.25">
      <c r="A3556" t="s">
        <v>17092</v>
      </c>
      <c r="B3556" t="s">
        <v>17093</v>
      </c>
      <c r="C3556" t="s">
        <v>17094</v>
      </c>
      <c r="D3556" t="s">
        <v>645</v>
      </c>
      <c r="E3556" t="s">
        <v>112</v>
      </c>
      <c r="G3556">
        <v>6</v>
      </c>
      <c r="H3556" s="1" t="s">
        <v>24</v>
      </c>
      <c r="I3556" t="s">
        <v>17095</v>
      </c>
      <c r="J3556" t="s">
        <v>17096</v>
      </c>
      <c r="K3556">
        <v>458</v>
      </c>
      <c r="L3556">
        <v>2748</v>
      </c>
      <c r="M3556">
        <v>13.6</v>
      </c>
      <c r="N3556">
        <v>11.5</v>
      </c>
      <c r="O3556">
        <v>25</v>
      </c>
      <c r="P3556">
        <v>34.9</v>
      </c>
      <c r="Q3556">
        <v>22.4</v>
      </c>
      <c r="R3556">
        <v>26.2</v>
      </c>
      <c r="S3556" t="s">
        <v>24</v>
      </c>
      <c r="T3556">
        <v>0</v>
      </c>
      <c r="U3556">
        <v>15</v>
      </c>
      <c r="V3556" t="str">
        <f t="shared" si="56"/>
        <v>NÃO</v>
      </c>
    </row>
    <row r="3557" spans="1:22" x14ac:dyDescent="0.25">
      <c r="A3557" t="s">
        <v>17097</v>
      </c>
      <c r="B3557" t="s">
        <v>17098</v>
      </c>
      <c r="C3557" t="s">
        <v>17099</v>
      </c>
      <c r="D3557" t="s">
        <v>645</v>
      </c>
      <c r="E3557" t="s">
        <v>112</v>
      </c>
      <c r="F3557" t="s">
        <v>155</v>
      </c>
      <c r="G3557">
        <v>6</v>
      </c>
      <c r="H3557" s="1" t="s">
        <v>24</v>
      </c>
      <c r="I3557" t="s">
        <v>17100</v>
      </c>
      <c r="J3557" t="s">
        <v>17101</v>
      </c>
      <c r="K3557">
        <v>635</v>
      </c>
      <c r="L3557">
        <v>3810</v>
      </c>
      <c r="M3557">
        <v>14</v>
      </c>
      <c r="N3557">
        <v>11.6</v>
      </c>
      <c r="O3557">
        <v>30.5</v>
      </c>
      <c r="P3557">
        <v>41.9</v>
      </c>
      <c r="Q3557">
        <v>23.4</v>
      </c>
      <c r="R3557">
        <v>31.7</v>
      </c>
      <c r="S3557" t="s">
        <v>24</v>
      </c>
      <c r="T3557">
        <v>0</v>
      </c>
      <c r="U3557">
        <v>15</v>
      </c>
      <c r="V3557" t="str">
        <f t="shared" si="56"/>
        <v>NÃO</v>
      </c>
    </row>
    <row r="3558" spans="1:22" x14ac:dyDescent="0.25">
      <c r="A3558" t="s">
        <v>17102</v>
      </c>
      <c r="B3558" t="s">
        <v>17103</v>
      </c>
      <c r="C3558" t="s">
        <v>17104</v>
      </c>
      <c r="D3558" t="s">
        <v>645</v>
      </c>
      <c r="E3558" t="s">
        <v>112</v>
      </c>
      <c r="G3558">
        <v>6</v>
      </c>
      <c r="H3558" s="1" t="s">
        <v>24</v>
      </c>
      <c r="I3558" t="s">
        <v>17105</v>
      </c>
      <c r="J3558" t="s">
        <v>17106</v>
      </c>
      <c r="K3558">
        <v>553</v>
      </c>
      <c r="L3558">
        <v>3318</v>
      </c>
      <c r="M3558">
        <v>13.6</v>
      </c>
      <c r="N3558">
        <v>11.5</v>
      </c>
      <c r="O3558">
        <v>27.6</v>
      </c>
      <c r="P3558">
        <v>41.9</v>
      </c>
      <c r="Q3558">
        <v>22.9</v>
      </c>
      <c r="R3558">
        <v>28.7</v>
      </c>
      <c r="S3558" t="s">
        <v>24</v>
      </c>
      <c r="T3558">
        <v>0</v>
      </c>
      <c r="U3558">
        <v>15</v>
      </c>
      <c r="V3558" t="str">
        <f t="shared" si="56"/>
        <v>NÃO</v>
      </c>
    </row>
    <row r="3559" spans="1:22" x14ac:dyDescent="0.25">
      <c r="A3559" t="s">
        <v>17107</v>
      </c>
      <c r="B3559" t="s">
        <v>17108</v>
      </c>
      <c r="C3559" t="s">
        <v>17109</v>
      </c>
      <c r="D3559" t="s">
        <v>44</v>
      </c>
      <c r="E3559" t="s">
        <v>104</v>
      </c>
      <c r="F3559" t="s">
        <v>105</v>
      </c>
      <c r="G3559">
        <v>12</v>
      </c>
      <c r="H3559" s="1" t="s">
        <v>47</v>
      </c>
      <c r="I3559" t="s">
        <v>17110</v>
      </c>
      <c r="J3559" t="s">
        <v>17111</v>
      </c>
      <c r="K3559">
        <v>430</v>
      </c>
      <c r="L3559">
        <v>5568</v>
      </c>
      <c r="M3559">
        <v>16</v>
      </c>
      <c r="N3559">
        <v>16</v>
      </c>
      <c r="O3559">
        <v>5</v>
      </c>
      <c r="P3559">
        <v>33.200000000000003</v>
      </c>
      <c r="Q3559">
        <v>21</v>
      </c>
      <c r="R3559">
        <v>17.100000000000001</v>
      </c>
      <c r="S3559" t="s">
        <v>24</v>
      </c>
      <c r="T3559">
        <v>0</v>
      </c>
      <c r="U3559">
        <v>10</v>
      </c>
      <c r="V3559" t="str">
        <f t="shared" si="56"/>
        <v>SIM</v>
      </c>
    </row>
    <row r="3560" spans="1:22" x14ac:dyDescent="0.25">
      <c r="A3560" t="s">
        <v>17112</v>
      </c>
      <c r="B3560" t="s">
        <v>17113</v>
      </c>
      <c r="C3560" t="s">
        <v>17114</v>
      </c>
      <c r="D3560" t="s">
        <v>44</v>
      </c>
      <c r="E3560" t="s">
        <v>104</v>
      </c>
      <c r="F3560" t="s">
        <v>105</v>
      </c>
      <c r="G3560">
        <v>6</v>
      </c>
      <c r="H3560" s="1" t="s">
        <v>47</v>
      </c>
      <c r="I3560" t="s">
        <v>17115</v>
      </c>
      <c r="J3560" t="s">
        <v>17116</v>
      </c>
      <c r="K3560">
        <v>730</v>
      </c>
      <c r="L3560">
        <v>4830</v>
      </c>
      <c r="M3560">
        <v>20</v>
      </c>
      <c r="N3560">
        <v>20</v>
      </c>
      <c r="O3560">
        <v>6.25</v>
      </c>
      <c r="P3560">
        <v>24.7</v>
      </c>
      <c r="Q3560">
        <v>20.399999999999999</v>
      </c>
      <c r="R3560">
        <v>22.2</v>
      </c>
      <c r="S3560" t="s">
        <v>24</v>
      </c>
      <c r="T3560">
        <v>0</v>
      </c>
      <c r="U3560">
        <v>10</v>
      </c>
      <c r="V3560" t="str">
        <f t="shared" si="56"/>
        <v>SIM</v>
      </c>
    </row>
    <row r="3561" spans="1:22" x14ac:dyDescent="0.25">
      <c r="A3561" t="s">
        <v>17117</v>
      </c>
      <c r="B3561" t="s">
        <v>17118</v>
      </c>
      <c r="C3561" t="s">
        <v>17119</v>
      </c>
      <c r="D3561" t="s">
        <v>44</v>
      </c>
      <c r="E3561" t="s">
        <v>104</v>
      </c>
      <c r="F3561" t="s">
        <v>105</v>
      </c>
      <c r="G3561">
        <v>6</v>
      </c>
      <c r="H3561" s="1" t="s">
        <v>47</v>
      </c>
      <c r="I3561" t="s">
        <v>17120</v>
      </c>
      <c r="J3561" t="s">
        <v>17121</v>
      </c>
      <c r="K3561">
        <v>1650</v>
      </c>
      <c r="L3561">
        <v>11376</v>
      </c>
      <c r="M3561">
        <v>36.200000000000003</v>
      </c>
      <c r="N3561">
        <v>23</v>
      </c>
      <c r="O3561">
        <v>6.43</v>
      </c>
      <c r="P3561">
        <v>38</v>
      </c>
      <c r="Q3561">
        <v>32.200000000000003</v>
      </c>
      <c r="R3561">
        <v>25.3</v>
      </c>
      <c r="S3561" t="s">
        <v>24</v>
      </c>
      <c r="T3561">
        <v>0</v>
      </c>
      <c r="U3561">
        <v>10</v>
      </c>
      <c r="V3561" t="str">
        <f t="shared" si="56"/>
        <v>SIM</v>
      </c>
    </row>
    <row r="3562" spans="1:22" x14ac:dyDescent="0.25">
      <c r="A3562" t="s">
        <v>17122</v>
      </c>
      <c r="B3562" t="s">
        <v>17123</v>
      </c>
      <c r="C3562" t="s">
        <v>17124</v>
      </c>
      <c r="D3562" t="s">
        <v>44</v>
      </c>
      <c r="E3562" t="s">
        <v>104</v>
      </c>
      <c r="F3562" t="s">
        <v>105</v>
      </c>
      <c r="G3562">
        <v>6</v>
      </c>
      <c r="H3562" s="1" t="s">
        <v>47</v>
      </c>
      <c r="I3562" t="s">
        <v>17125</v>
      </c>
      <c r="J3562" t="s">
        <v>17126</v>
      </c>
      <c r="K3562">
        <v>1040</v>
      </c>
      <c r="L3562">
        <v>7058</v>
      </c>
      <c r="M3562">
        <v>29</v>
      </c>
      <c r="N3562">
        <v>18.399999999999999</v>
      </c>
      <c r="O3562">
        <v>6.35</v>
      </c>
      <c r="P3562">
        <v>30.3</v>
      </c>
      <c r="Q3562">
        <v>29.8</v>
      </c>
      <c r="R3562">
        <v>20.2</v>
      </c>
      <c r="S3562" t="s">
        <v>24</v>
      </c>
      <c r="T3562">
        <v>0</v>
      </c>
      <c r="U3562">
        <v>10</v>
      </c>
      <c r="V3562" t="str">
        <f t="shared" si="56"/>
        <v>SIM</v>
      </c>
    </row>
    <row r="3563" spans="1:22" x14ac:dyDescent="0.25">
      <c r="A3563" t="s">
        <v>17127</v>
      </c>
      <c r="B3563" t="s">
        <v>17128</v>
      </c>
      <c r="C3563" t="s">
        <v>17129</v>
      </c>
      <c r="D3563" t="s">
        <v>44</v>
      </c>
      <c r="E3563" t="s">
        <v>104</v>
      </c>
      <c r="F3563" t="s">
        <v>105</v>
      </c>
      <c r="G3563">
        <v>6</v>
      </c>
      <c r="H3563" s="1" t="s">
        <v>47</v>
      </c>
      <c r="I3563" t="s">
        <v>17130</v>
      </c>
      <c r="J3563" t="s">
        <v>17131</v>
      </c>
      <c r="K3563">
        <v>1285</v>
      </c>
      <c r="L3563">
        <v>8929</v>
      </c>
      <c r="M3563">
        <v>30.4</v>
      </c>
      <c r="N3563">
        <v>27.6</v>
      </c>
      <c r="O3563">
        <v>6.05</v>
      </c>
      <c r="P3563">
        <v>33.4</v>
      </c>
      <c r="Q3563">
        <v>28.9</v>
      </c>
      <c r="R3563">
        <v>30.3</v>
      </c>
      <c r="S3563" t="s">
        <v>24</v>
      </c>
      <c r="T3563">
        <v>0</v>
      </c>
      <c r="U3563">
        <v>10</v>
      </c>
      <c r="V3563" t="str">
        <f t="shared" si="56"/>
        <v>SIM</v>
      </c>
    </row>
    <row r="3564" spans="1:22" x14ac:dyDescent="0.25">
      <c r="A3564" t="s">
        <v>17132</v>
      </c>
      <c r="B3564" t="s">
        <v>17133</v>
      </c>
      <c r="C3564" t="s">
        <v>17134</v>
      </c>
      <c r="D3564" t="s">
        <v>44</v>
      </c>
      <c r="E3564" t="s">
        <v>219</v>
      </c>
      <c r="F3564" t="s">
        <v>105</v>
      </c>
      <c r="G3564">
        <v>12</v>
      </c>
      <c r="H3564" s="1" t="s">
        <v>47</v>
      </c>
      <c r="I3564" t="s">
        <v>17135</v>
      </c>
      <c r="J3564" t="s">
        <v>17136</v>
      </c>
      <c r="K3564">
        <v>245</v>
      </c>
      <c r="L3564">
        <v>3334</v>
      </c>
      <c r="M3564">
        <v>8.3000000000000007</v>
      </c>
      <c r="N3564">
        <v>8.3000000000000007</v>
      </c>
      <c r="O3564">
        <v>19.5</v>
      </c>
      <c r="P3564">
        <v>35.200000000000003</v>
      </c>
      <c r="Q3564">
        <v>26.5</v>
      </c>
      <c r="R3564">
        <v>21.1</v>
      </c>
      <c r="S3564" t="s">
        <v>24</v>
      </c>
      <c r="T3564">
        <v>0</v>
      </c>
      <c r="U3564">
        <v>15</v>
      </c>
      <c r="V3564" t="str">
        <f t="shared" si="56"/>
        <v>SIM</v>
      </c>
    </row>
    <row r="3565" spans="1:22" x14ac:dyDescent="0.25">
      <c r="A3565" t="s">
        <v>17137</v>
      </c>
      <c r="B3565" t="s">
        <v>17138</v>
      </c>
      <c r="C3565" t="s">
        <v>17139</v>
      </c>
      <c r="D3565" t="s">
        <v>44</v>
      </c>
      <c r="E3565" t="s">
        <v>219</v>
      </c>
      <c r="F3565" t="s">
        <v>105</v>
      </c>
      <c r="G3565">
        <v>12</v>
      </c>
      <c r="H3565" s="1" t="s">
        <v>47</v>
      </c>
      <c r="I3565" t="s">
        <v>17140</v>
      </c>
      <c r="J3565" t="s">
        <v>17141</v>
      </c>
      <c r="K3565">
        <v>250</v>
      </c>
      <c r="L3565">
        <v>3482</v>
      </c>
      <c r="M3565">
        <v>8.75</v>
      </c>
      <c r="N3565">
        <v>8.75</v>
      </c>
      <c r="O3565">
        <v>20.5</v>
      </c>
      <c r="P3565">
        <v>37.200000000000003</v>
      </c>
      <c r="Q3565">
        <v>28</v>
      </c>
      <c r="R3565">
        <v>22.1</v>
      </c>
      <c r="S3565" t="s">
        <v>24</v>
      </c>
      <c r="T3565">
        <v>0</v>
      </c>
      <c r="U3565">
        <v>15</v>
      </c>
      <c r="V3565" t="str">
        <f t="shared" si="56"/>
        <v>SIM</v>
      </c>
    </row>
    <row r="3566" spans="1:22" x14ac:dyDescent="0.25">
      <c r="A3566" t="s">
        <v>17142</v>
      </c>
      <c r="B3566" t="s">
        <v>17839</v>
      </c>
      <c r="C3566" t="s">
        <v>399</v>
      </c>
      <c r="D3566" t="s">
        <v>22</v>
      </c>
      <c r="E3566" t="s">
        <v>29</v>
      </c>
      <c r="F3566" t="s">
        <v>30</v>
      </c>
      <c r="G3566">
        <v>24</v>
      </c>
      <c r="H3566" s="1" t="s">
        <v>24</v>
      </c>
      <c r="I3566" t="s">
        <v>17143</v>
      </c>
      <c r="J3566" t="s">
        <v>17144</v>
      </c>
      <c r="K3566">
        <v>40</v>
      </c>
      <c r="L3566">
        <v>160</v>
      </c>
      <c r="M3566">
        <v>8.5</v>
      </c>
      <c r="N3566">
        <v>8.5</v>
      </c>
      <c r="O3566">
        <v>15.4</v>
      </c>
      <c r="P3566">
        <v>45</v>
      </c>
      <c r="Q3566">
        <v>32</v>
      </c>
      <c r="R3566">
        <v>100.8</v>
      </c>
      <c r="S3566" t="s">
        <v>24</v>
      </c>
      <c r="T3566">
        <v>0</v>
      </c>
      <c r="U3566">
        <v>10</v>
      </c>
      <c r="V3566" t="str">
        <f t="shared" si="56"/>
        <v>NÃO</v>
      </c>
    </row>
    <row r="3567" spans="1:22" x14ac:dyDescent="0.25">
      <c r="A3567" t="s">
        <v>17145</v>
      </c>
      <c r="B3567" t="s">
        <v>17146</v>
      </c>
      <c r="C3567" t="s">
        <v>17147</v>
      </c>
      <c r="D3567" t="s">
        <v>22</v>
      </c>
      <c r="E3567" t="s">
        <v>29</v>
      </c>
      <c r="F3567" t="s">
        <v>30</v>
      </c>
      <c r="G3567">
        <v>12</v>
      </c>
      <c r="H3567" s="1" t="s">
        <v>24</v>
      </c>
      <c r="I3567" t="s">
        <v>17148</v>
      </c>
      <c r="J3567" t="s">
        <v>17149</v>
      </c>
      <c r="K3567">
        <v>110</v>
      </c>
      <c r="L3567">
        <v>410</v>
      </c>
      <c r="M3567">
        <v>13</v>
      </c>
      <c r="N3567">
        <v>13</v>
      </c>
      <c r="O3567">
        <v>13</v>
      </c>
      <c r="P3567">
        <v>32</v>
      </c>
      <c r="Q3567">
        <v>30</v>
      </c>
      <c r="R3567">
        <v>138.6</v>
      </c>
      <c r="S3567" t="s">
        <v>24</v>
      </c>
      <c r="T3567">
        <v>0</v>
      </c>
      <c r="U3567">
        <v>10</v>
      </c>
      <c r="V3567" t="str">
        <f t="shared" si="56"/>
        <v>NÃO</v>
      </c>
    </row>
    <row r="3568" spans="1:22" x14ac:dyDescent="0.25">
      <c r="A3568" t="s">
        <v>17150</v>
      </c>
      <c r="B3568" t="s">
        <v>17151</v>
      </c>
      <c r="C3568" t="s">
        <v>7700</v>
      </c>
      <c r="D3568" t="s">
        <v>68</v>
      </c>
      <c r="E3568" t="s">
        <v>62</v>
      </c>
      <c r="G3568">
        <v>12</v>
      </c>
      <c r="H3568" s="1" t="s">
        <v>24</v>
      </c>
      <c r="I3568" t="s">
        <v>17152</v>
      </c>
      <c r="J3568" t="s">
        <v>17153</v>
      </c>
      <c r="K3568">
        <v>283</v>
      </c>
      <c r="L3568">
        <v>3396</v>
      </c>
      <c r="M3568">
        <v>31</v>
      </c>
      <c r="N3568">
        <v>58</v>
      </c>
      <c r="O3568">
        <v>31</v>
      </c>
      <c r="S3568" t="s">
        <v>24</v>
      </c>
      <c r="T3568">
        <v>0</v>
      </c>
      <c r="U3568">
        <v>10</v>
      </c>
      <c r="V3568" t="str">
        <f t="shared" si="56"/>
        <v>NÃO</v>
      </c>
    </row>
    <row r="3569" spans="1:22" x14ac:dyDescent="0.25">
      <c r="A3569" t="s">
        <v>17154</v>
      </c>
      <c r="B3569" t="s">
        <v>17155</v>
      </c>
      <c r="C3569" t="s">
        <v>3218</v>
      </c>
      <c r="D3569" t="s">
        <v>68</v>
      </c>
      <c r="E3569" t="s">
        <v>62</v>
      </c>
      <c r="G3569">
        <v>12</v>
      </c>
      <c r="H3569" s="1" t="s">
        <v>24</v>
      </c>
      <c r="I3569" t="s">
        <v>17156</v>
      </c>
      <c r="J3569" t="s">
        <v>17157</v>
      </c>
      <c r="K3569">
        <v>266</v>
      </c>
      <c r="L3569">
        <v>3192</v>
      </c>
      <c r="M3569">
        <v>45</v>
      </c>
      <c r="N3569">
        <v>24</v>
      </c>
      <c r="O3569">
        <v>52</v>
      </c>
      <c r="S3569" t="s">
        <v>24</v>
      </c>
      <c r="T3569">
        <v>0</v>
      </c>
      <c r="U3569">
        <v>10</v>
      </c>
      <c r="V3569" t="str">
        <f t="shared" si="56"/>
        <v>NÃO</v>
      </c>
    </row>
    <row r="3570" spans="1:22" x14ac:dyDescent="0.25">
      <c r="A3570" t="s">
        <v>17158</v>
      </c>
      <c r="B3570" t="s">
        <v>17159</v>
      </c>
      <c r="C3570" t="s">
        <v>17160</v>
      </c>
      <c r="D3570" t="s">
        <v>68</v>
      </c>
      <c r="E3570" t="s">
        <v>62</v>
      </c>
      <c r="G3570">
        <v>24</v>
      </c>
      <c r="H3570" s="1" t="s">
        <v>24</v>
      </c>
      <c r="I3570" t="s">
        <v>17161</v>
      </c>
      <c r="J3570" t="s">
        <v>17162</v>
      </c>
      <c r="K3570">
        <v>85</v>
      </c>
      <c r="L3570">
        <v>2040</v>
      </c>
      <c r="M3570">
        <v>41</v>
      </c>
      <c r="N3570">
        <v>24</v>
      </c>
      <c r="O3570">
        <v>18</v>
      </c>
      <c r="S3570" t="s">
        <v>24</v>
      </c>
      <c r="T3570">
        <v>0</v>
      </c>
      <c r="U3570">
        <v>10</v>
      </c>
      <c r="V3570" t="str">
        <f t="shared" si="56"/>
        <v>NÃO</v>
      </c>
    </row>
    <row r="3571" spans="1:22" x14ac:dyDescent="0.25">
      <c r="A3571" t="s">
        <v>4481</v>
      </c>
      <c r="B3571" t="s">
        <v>17163</v>
      </c>
      <c r="C3571" t="s">
        <v>4190</v>
      </c>
      <c r="D3571" t="s">
        <v>41</v>
      </c>
      <c r="E3571" t="s">
        <v>29</v>
      </c>
      <c r="F3571" t="s">
        <v>30</v>
      </c>
      <c r="G3571">
        <v>60</v>
      </c>
      <c r="H3571" s="1" t="s">
        <v>24</v>
      </c>
      <c r="I3571" t="s">
        <v>17164</v>
      </c>
      <c r="J3571" t="s">
        <v>17165</v>
      </c>
      <c r="K3571">
        <v>30</v>
      </c>
      <c r="L3571">
        <v>1750</v>
      </c>
      <c r="M3571">
        <v>8</v>
      </c>
      <c r="N3571">
        <v>10.5</v>
      </c>
      <c r="O3571">
        <v>8.5</v>
      </c>
      <c r="P3571">
        <v>45</v>
      </c>
      <c r="Q3571">
        <v>35</v>
      </c>
      <c r="R3571">
        <v>21</v>
      </c>
      <c r="S3571" t="s">
        <v>24</v>
      </c>
      <c r="T3571">
        <v>0</v>
      </c>
      <c r="U3571">
        <v>10</v>
      </c>
      <c r="V3571" t="str">
        <f t="shared" si="56"/>
        <v>NÃO</v>
      </c>
    </row>
    <row r="3572" spans="1:22" x14ac:dyDescent="0.25">
      <c r="A3572" t="s">
        <v>17166</v>
      </c>
      <c r="B3572" t="s">
        <v>17167</v>
      </c>
      <c r="C3572" t="s">
        <v>17168</v>
      </c>
      <c r="D3572" t="s">
        <v>74</v>
      </c>
      <c r="E3572" t="s">
        <v>29</v>
      </c>
      <c r="F3572" t="s">
        <v>30</v>
      </c>
      <c r="G3572">
        <v>6</v>
      </c>
      <c r="H3572" s="1" t="s">
        <v>24</v>
      </c>
      <c r="I3572" t="s">
        <v>17169</v>
      </c>
      <c r="J3572" t="s">
        <v>17170</v>
      </c>
      <c r="K3572">
        <v>218</v>
      </c>
      <c r="L3572">
        <v>1310</v>
      </c>
      <c r="M3572">
        <v>37</v>
      </c>
      <c r="N3572">
        <v>7.8</v>
      </c>
      <c r="O3572">
        <v>9.8000000000000007</v>
      </c>
      <c r="P3572">
        <v>38.5</v>
      </c>
      <c r="Q3572">
        <v>30</v>
      </c>
      <c r="R3572">
        <v>17</v>
      </c>
      <c r="S3572" t="s">
        <v>24</v>
      </c>
      <c r="T3572">
        <v>0</v>
      </c>
      <c r="U3572">
        <v>10</v>
      </c>
      <c r="V3572" t="str">
        <f t="shared" si="56"/>
        <v>NÃO</v>
      </c>
    </row>
    <row r="3573" spans="1:22" x14ac:dyDescent="0.25">
      <c r="A3573" t="s">
        <v>17171</v>
      </c>
      <c r="B3573" t="s">
        <v>17172</v>
      </c>
      <c r="C3573" t="s">
        <v>17173</v>
      </c>
      <c r="D3573" t="s">
        <v>85</v>
      </c>
      <c r="E3573" t="s">
        <v>62</v>
      </c>
      <c r="G3573">
        <v>24</v>
      </c>
      <c r="H3573" s="1" t="s">
        <v>24</v>
      </c>
      <c r="I3573" t="s">
        <v>17174</v>
      </c>
      <c r="J3573" t="s">
        <v>17175</v>
      </c>
      <c r="K3573">
        <v>415</v>
      </c>
      <c r="L3573">
        <v>9960</v>
      </c>
      <c r="M3573">
        <v>27</v>
      </c>
      <c r="N3573">
        <v>27</v>
      </c>
      <c r="O3573">
        <v>30</v>
      </c>
      <c r="P3573">
        <v>28</v>
      </c>
      <c r="Q3573">
        <v>28</v>
      </c>
      <c r="R3573">
        <v>89</v>
      </c>
      <c r="S3573" t="s">
        <v>24</v>
      </c>
      <c r="T3573">
        <v>0</v>
      </c>
      <c r="U3573">
        <v>10</v>
      </c>
      <c r="V3573" t="str">
        <f t="shared" si="56"/>
        <v>NÃO</v>
      </c>
    </row>
    <row r="3574" spans="1:22" x14ac:dyDescent="0.25">
      <c r="A3574" t="s">
        <v>17176</v>
      </c>
      <c r="B3574" t="s">
        <v>17177</v>
      </c>
      <c r="C3574" t="s">
        <v>17178</v>
      </c>
      <c r="D3574" t="s">
        <v>85</v>
      </c>
      <c r="E3574" t="s">
        <v>62</v>
      </c>
      <c r="G3574">
        <v>50</v>
      </c>
      <c r="H3574" s="1" t="s">
        <v>24</v>
      </c>
      <c r="I3574" t="s">
        <v>17179</v>
      </c>
      <c r="J3574" t="s">
        <v>17180</v>
      </c>
      <c r="K3574">
        <v>307</v>
      </c>
      <c r="L3574">
        <v>15350</v>
      </c>
      <c r="M3574">
        <v>26</v>
      </c>
      <c r="N3574">
        <v>26</v>
      </c>
      <c r="O3574">
        <v>27</v>
      </c>
      <c r="P3574">
        <v>26</v>
      </c>
      <c r="Q3574">
        <v>26</v>
      </c>
      <c r="R3574">
        <v>175</v>
      </c>
      <c r="S3574" t="s">
        <v>24</v>
      </c>
      <c r="T3574">
        <v>0</v>
      </c>
      <c r="U3574">
        <v>10</v>
      </c>
      <c r="V3574" t="str">
        <f t="shared" si="56"/>
        <v>NÃO</v>
      </c>
    </row>
    <row r="3575" spans="1:22" x14ac:dyDescent="0.25">
      <c r="A3575" t="s">
        <v>17181</v>
      </c>
      <c r="B3575" t="s">
        <v>17182</v>
      </c>
      <c r="C3575" t="s">
        <v>17183</v>
      </c>
      <c r="D3575" t="s">
        <v>348</v>
      </c>
      <c r="E3575" t="s">
        <v>104</v>
      </c>
      <c r="F3575" t="s">
        <v>105</v>
      </c>
      <c r="G3575">
        <v>24</v>
      </c>
      <c r="H3575" s="1" t="s">
        <v>47</v>
      </c>
      <c r="I3575" t="s">
        <v>17184</v>
      </c>
      <c r="J3575" t="s">
        <v>17185</v>
      </c>
      <c r="K3575">
        <v>183</v>
      </c>
      <c r="L3575">
        <v>4798</v>
      </c>
      <c r="M3575">
        <v>6</v>
      </c>
      <c r="N3575">
        <v>8.1999999999999993</v>
      </c>
      <c r="O3575">
        <v>11</v>
      </c>
      <c r="P3575">
        <v>38.200000000000003</v>
      </c>
      <c r="Q3575">
        <v>28.8</v>
      </c>
      <c r="R3575">
        <v>12.6</v>
      </c>
      <c r="S3575" t="s">
        <v>24</v>
      </c>
      <c r="T3575">
        <v>0</v>
      </c>
      <c r="U3575">
        <v>10</v>
      </c>
      <c r="V3575" t="str">
        <f t="shared" si="56"/>
        <v>SIM</v>
      </c>
    </row>
    <row r="3576" spans="1:22" x14ac:dyDescent="0.25">
      <c r="A3576" t="s">
        <v>17186</v>
      </c>
      <c r="B3576" t="s">
        <v>17187</v>
      </c>
      <c r="C3576" t="s">
        <v>17188</v>
      </c>
      <c r="D3576" t="s">
        <v>348</v>
      </c>
      <c r="E3576" t="s">
        <v>104</v>
      </c>
      <c r="F3576" t="s">
        <v>105</v>
      </c>
      <c r="G3576">
        <v>12</v>
      </c>
      <c r="H3576" s="1" t="s">
        <v>47</v>
      </c>
      <c r="I3576" t="s">
        <v>17189</v>
      </c>
      <c r="J3576" t="s">
        <v>17190</v>
      </c>
      <c r="K3576">
        <v>452</v>
      </c>
      <c r="L3576">
        <v>5660</v>
      </c>
      <c r="M3576">
        <v>18.399999999999999</v>
      </c>
      <c r="N3576">
        <v>11.5</v>
      </c>
      <c r="O3576">
        <v>6</v>
      </c>
      <c r="P3576">
        <v>39.6</v>
      </c>
      <c r="Q3576">
        <v>23.1</v>
      </c>
      <c r="R3576">
        <v>21.5</v>
      </c>
      <c r="S3576" t="s">
        <v>24</v>
      </c>
      <c r="T3576">
        <v>0</v>
      </c>
      <c r="U3576">
        <v>10</v>
      </c>
      <c r="V3576" t="str">
        <f t="shared" si="56"/>
        <v>SIM</v>
      </c>
    </row>
    <row r="3577" spans="1:22" x14ac:dyDescent="0.25">
      <c r="A3577" t="s">
        <v>17191</v>
      </c>
      <c r="B3577" t="s">
        <v>17192</v>
      </c>
      <c r="C3577" t="s">
        <v>17193</v>
      </c>
      <c r="D3577" t="s">
        <v>88</v>
      </c>
      <c r="E3577" t="s">
        <v>29</v>
      </c>
      <c r="F3577" t="s">
        <v>30</v>
      </c>
      <c r="G3577">
        <v>12</v>
      </c>
      <c r="H3577" s="1" t="s">
        <v>24</v>
      </c>
      <c r="I3577" t="s">
        <v>17194</v>
      </c>
      <c r="J3577" t="s">
        <v>17195</v>
      </c>
      <c r="K3577">
        <v>239</v>
      </c>
      <c r="L3577">
        <v>695</v>
      </c>
      <c r="M3577">
        <v>18.3</v>
      </c>
      <c r="N3577">
        <v>11.3</v>
      </c>
      <c r="O3577">
        <v>18.3</v>
      </c>
      <c r="P3577">
        <v>34.5</v>
      </c>
      <c r="Q3577">
        <v>23</v>
      </c>
      <c r="R3577">
        <v>37.200000000000003</v>
      </c>
      <c r="S3577" t="s">
        <v>24</v>
      </c>
      <c r="T3577">
        <v>0</v>
      </c>
      <c r="U3577">
        <v>10</v>
      </c>
      <c r="V3577" t="str">
        <f t="shared" si="56"/>
        <v>NÃO</v>
      </c>
    </row>
    <row r="3578" spans="1:22" x14ac:dyDescent="0.25">
      <c r="A3578" t="s">
        <v>17196</v>
      </c>
      <c r="B3578" t="s">
        <v>17197</v>
      </c>
      <c r="C3578" t="s">
        <v>17198</v>
      </c>
      <c r="D3578" t="s">
        <v>88</v>
      </c>
      <c r="E3578" t="s">
        <v>29</v>
      </c>
      <c r="F3578" t="s">
        <v>30</v>
      </c>
      <c r="G3578">
        <v>12</v>
      </c>
      <c r="H3578" s="1" t="s">
        <v>24</v>
      </c>
      <c r="I3578" t="s">
        <v>17199</v>
      </c>
      <c r="J3578" t="s">
        <v>17200</v>
      </c>
      <c r="K3578">
        <v>260</v>
      </c>
      <c r="L3578">
        <v>884</v>
      </c>
      <c r="M3578">
        <v>13.2</v>
      </c>
      <c r="N3578">
        <v>11.3</v>
      </c>
      <c r="O3578">
        <v>13.2</v>
      </c>
      <c r="P3578">
        <v>34.200000000000003</v>
      </c>
      <c r="Q3578">
        <v>22.8</v>
      </c>
      <c r="R3578">
        <v>26.8</v>
      </c>
      <c r="S3578" t="s">
        <v>24</v>
      </c>
      <c r="T3578">
        <v>0</v>
      </c>
      <c r="U3578">
        <v>10</v>
      </c>
      <c r="V3578" t="str">
        <f t="shared" si="56"/>
        <v>NÃO</v>
      </c>
    </row>
    <row r="3579" spans="1:22" x14ac:dyDescent="0.25">
      <c r="A3579" t="s">
        <v>17201</v>
      </c>
      <c r="B3579" t="s">
        <v>17202</v>
      </c>
      <c r="C3579" t="s">
        <v>17203</v>
      </c>
      <c r="D3579" t="s">
        <v>88</v>
      </c>
      <c r="E3579" t="s">
        <v>29</v>
      </c>
      <c r="F3579" t="s">
        <v>30</v>
      </c>
      <c r="G3579">
        <v>12</v>
      </c>
      <c r="H3579" s="1" t="s">
        <v>24</v>
      </c>
      <c r="I3579" t="s">
        <v>17204</v>
      </c>
      <c r="J3579" t="s">
        <v>17205</v>
      </c>
      <c r="K3579">
        <v>216</v>
      </c>
      <c r="L3579">
        <v>900</v>
      </c>
      <c r="M3579">
        <v>8.1999999999999993</v>
      </c>
      <c r="N3579">
        <v>11.3</v>
      </c>
      <c r="O3579">
        <v>8.1999999999999993</v>
      </c>
      <c r="P3579">
        <v>34.200000000000003</v>
      </c>
      <c r="Q3579">
        <v>23</v>
      </c>
      <c r="R3579">
        <v>34</v>
      </c>
      <c r="S3579" t="s">
        <v>24</v>
      </c>
      <c r="T3579">
        <v>0</v>
      </c>
      <c r="U3579">
        <v>10</v>
      </c>
      <c r="V3579" t="str">
        <f t="shared" si="56"/>
        <v>NÃO</v>
      </c>
    </row>
    <row r="3580" spans="1:22" x14ac:dyDescent="0.25">
      <c r="A3580" t="s">
        <v>17206</v>
      </c>
      <c r="B3580" t="s">
        <v>17207</v>
      </c>
      <c r="C3580" t="s">
        <v>17208</v>
      </c>
      <c r="D3580" t="s">
        <v>88</v>
      </c>
      <c r="E3580" t="s">
        <v>29</v>
      </c>
      <c r="F3580" t="s">
        <v>30</v>
      </c>
      <c r="G3580">
        <v>12</v>
      </c>
      <c r="H3580" s="1" t="s">
        <v>24</v>
      </c>
      <c r="I3580" t="s">
        <v>17209</v>
      </c>
      <c r="J3580" t="s">
        <v>17210</v>
      </c>
      <c r="K3580">
        <v>335</v>
      </c>
      <c r="L3580">
        <v>911</v>
      </c>
      <c r="M3580">
        <v>14.2</v>
      </c>
      <c r="N3580">
        <v>6.9</v>
      </c>
      <c r="O3580">
        <v>23</v>
      </c>
      <c r="P3580">
        <v>42</v>
      </c>
      <c r="Q3580">
        <v>28.2</v>
      </c>
      <c r="R3580">
        <v>23.5</v>
      </c>
      <c r="S3580" t="s">
        <v>24</v>
      </c>
      <c r="T3580">
        <v>0</v>
      </c>
      <c r="U3580">
        <v>10</v>
      </c>
      <c r="V3580" t="str">
        <f t="shared" si="56"/>
        <v>NÃO</v>
      </c>
    </row>
    <row r="3581" spans="1:22" x14ac:dyDescent="0.25">
      <c r="A3581" t="s">
        <v>17211</v>
      </c>
      <c r="B3581" t="s">
        <v>17212</v>
      </c>
      <c r="C3581" t="s">
        <v>17213</v>
      </c>
      <c r="D3581" t="s">
        <v>85</v>
      </c>
      <c r="E3581" t="s">
        <v>62</v>
      </c>
      <c r="G3581">
        <v>20</v>
      </c>
      <c r="H3581" s="1" t="s">
        <v>24</v>
      </c>
      <c r="I3581" t="s">
        <v>17214</v>
      </c>
      <c r="J3581" t="s">
        <v>17215</v>
      </c>
      <c r="K3581">
        <v>720</v>
      </c>
      <c r="L3581">
        <v>14400</v>
      </c>
      <c r="M3581">
        <v>33</v>
      </c>
      <c r="N3581">
        <v>33</v>
      </c>
      <c r="O3581">
        <v>34</v>
      </c>
      <c r="P3581">
        <v>34</v>
      </c>
      <c r="Q3581">
        <v>34</v>
      </c>
      <c r="R3581">
        <v>117</v>
      </c>
      <c r="S3581" t="s">
        <v>24</v>
      </c>
      <c r="T3581">
        <v>0</v>
      </c>
      <c r="U3581">
        <v>10</v>
      </c>
      <c r="V3581" t="str">
        <f t="shared" si="56"/>
        <v>NÃO</v>
      </c>
    </row>
    <row r="3582" spans="1:22" x14ac:dyDescent="0.25">
      <c r="A3582" t="s">
        <v>17216</v>
      </c>
      <c r="B3582" t="s">
        <v>17217</v>
      </c>
      <c r="C3582" t="s">
        <v>17218</v>
      </c>
      <c r="D3582" t="s">
        <v>85</v>
      </c>
      <c r="E3582" t="s">
        <v>62</v>
      </c>
      <c r="G3582">
        <v>50</v>
      </c>
      <c r="H3582" s="1" t="s">
        <v>24</v>
      </c>
      <c r="I3582" t="s">
        <v>17219</v>
      </c>
      <c r="J3582" t="s">
        <v>17220</v>
      </c>
      <c r="K3582">
        <v>581</v>
      </c>
      <c r="L3582">
        <v>29050</v>
      </c>
      <c r="M3582">
        <v>34.200000000000003</v>
      </c>
      <c r="N3582">
        <v>34.200000000000003</v>
      </c>
      <c r="O3582">
        <v>40</v>
      </c>
      <c r="P3582">
        <v>34.200000000000003</v>
      </c>
      <c r="Q3582">
        <v>34.200000000000003</v>
      </c>
      <c r="R3582">
        <v>195</v>
      </c>
      <c r="S3582" t="s">
        <v>24</v>
      </c>
      <c r="T3582">
        <v>0</v>
      </c>
      <c r="U3582">
        <v>10</v>
      </c>
      <c r="V3582" t="str">
        <f t="shared" si="56"/>
        <v>NÃO</v>
      </c>
    </row>
    <row r="3583" spans="1:22" x14ac:dyDescent="0.25">
      <c r="A3583" t="s">
        <v>11281</v>
      </c>
      <c r="B3583" t="s">
        <v>17221</v>
      </c>
      <c r="C3583" t="s">
        <v>13587</v>
      </c>
      <c r="D3583" t="s">
        <v>129</v>
      </c>
      <c r="E3583" t="s">
        <v>130</v>
      </c>
      <c r="G3583">
        <v>12</v>
      </c>
      <c r="H3583" s="1" t="s">
        <v>24</v>
      </c>
      <c r="I3583" t="s">
        <v>17222</v>
      </c>
      <c r="J3583" t="s">
        <v>17223</v>
      </c>
      <c r="K3583">
        <v>450</v>
      </c>
      <c r="L3583">
        <v>5400</v>
      </c>
      <c r="M3583">
        <v>20</v>
      </c>
      <c r="N3583">
        <v>3</v>
      </c>
      <c r="O3583">
        <v>63</v>
      </c>
      <c r="S3583" t="s">
        <v>24</v>
      </c>
      <c r="T3583">
        <v>0</v>
      </c>
      <c r="U3583">
        <v>5</v>
      </c>
      <c r="V3583" t="str">
        <f t="shared" si="56"/>
        <v>NÃO</v>
      </c>
    </row>
    <row r="3584" spans="1:22" x14ac:dyDescent="0.25">
      <c r="A3584" t="s">
        <v>17224</v>
      </c>
      <c r="B3584" t="s">
        <v>17225</v>
      </c>
      <c r="C3584" t="s">
        <v>17226</v>
      </c>
      <c r="D3584" t="s">
        <v>129</v>
      </c>
      <c r="E3584" t="s">
        <v>130</v>
      </c>
      <c r="G3584">
        <v>12</v>
      </c>
      <c r="H3584" s="1" t="s">
        <v>24</v>
      </c>
      <c r="I3584" t="s">
        <v>17227</v>
      </c>
      <c r="J3584" t="s">
        <v>17228</v>
      </c>
      <c r="K3584">
        <v>570</v>
      </c>
      <c r="L3584">
        <v>6840</v>
      </c>
      <c r="M3584">
        <v>25</v>
      </c>
      <c r="N3584">
        <v>3</v>
      </c>
      <c r="O3584">
        <v>74</v>
      </c>
      <c r="S3584" t="s">
        <v>24</v>
      </c>
      <c r="T3584">
        <v>0</v>
      </c>
      <c r="U3584">
        <v>5</v>
      </c>
      <c r="V3584" t="str">
        <f t="shared" si="56"/>
        <v>NÃO</v>
      </c>
    </row>
    <row r="3585" spans="1:22" x14ac:dyDescent="0.25">
      <c r="A3585" t="s">
        <v>17229</v>
      </c>
      <c r="B3585" t="s">
        <v>17230</v>
      </c>
      <c r="C3585" t="s">
        <v>284</v>
      </c>
      <c r="D3585" t="s">
        <v>715</v>
      </c>
      <c r="E3585" t="s">
        <v>62</v>
      </c>
      <c r="F3585" t="s">
        <v>155</v>
      </c>
      <c r="G3585">
        <v>4</v>
      </c>
      <c r="H3585" s="1" t="s">
        <v>24</v>
      </c>
      <c r="I3585" t="s">
        <v>17231</v>
      </c>
      <c r="J3585" t="s">
        <v>17232</v>
      </c>
      <c r="K3585">
        <v>2711</v>
      </c>
      <c r="L3585">
        <v>2711</v>
      </c>
      <c r="M3585">
        <v>26.4</v>
      </c>
      <c r="N3585">
        <v>21.8</v>
      </c>
      <c r="O3585">
        <v>27.8</v>
      </c>
      <c r="S3585" t="s">
        <v>24</v>
      </c>
      <c r="T3585">
        <v>0</v>
      </c>
      <c r="U3585">
        <v>0</v>
      </c>
      <c r="V3585" t="str">
        <f t="shared" si="56"/>
        <v>NÃO</v>
      </c>
    </row>
    <row r="3586" spans="1:22" x14ac:dyDescent="0.25">
      <c r="A3586" t="s">
        <v>11282</v>
      </c>
      <c r="B3586" t="s">
        <v>17233</v>
      </c>
      <c r="C3586" t="s">
        <v>17234</v>
      </c>
      <c r="D3586" t="s">
        <v>74</v>
      </c>
      <c r="E3586" t="s">
        <v>29</v>
      </c>
      <c r="F3586" t="s">
        <v>30</v>
      </c>
      <c r="G3586">
        <v>6</v>
      </c>
      <c r="H3586" s="1" t="s">
        <v>24</v>
      </c>
      <c r="I3586" t="s">
        <v>17235</v>
      </c>
      <c r="J3586" t="s">
        <v>17236</v>
      </c>
      <c r="K3586">
        <v>40</v>
      </c>
      <c r="L3586">
        <v>278</v>
      </c>
      <c r="M3586">
        <v>12</v>
      </c>
      <c r="N3586">
        <v>12</v>
      </c>
      <c r="O3586">
        <v>28.3</v>
      </c>
      <c r="P3586">
        <v>26</v>
      </c>
      <c r="Q3586">
        <v>12</v>
      </c>
      <c r="R3586">
        <v>12</v>
      </c>
      <c r="S3586" t="s">
        <v>24</v>
      </c>
      <c r="T3586">
        <v>0</v>
      </c>
      <c r="U3586">
        <v>10</v>
      </c>
      <c r="V3586" t="str">
        <f t="shared" si="56"/>
        <v>NÃO</v>
      </c>
    </row>
    <row r="3587" spans="1:22" x14ac:dyDescent="0.25">
      <c r="A3587" t="s">
        <v>17237</v>
      </c>
      <c r="B3587" t="s">
        <v>17238</v>
      </c>
      <c r="C3587" t="s">
        <v>17239</v>
      </c>
      <c r="D3587" t="s">
        <v>74</v>
      </c>
      <c r="E3587" t="s">
        <v>29</v>
      </c>
      <c r="F3587" t="s">
        <v>30</v>
      </c>
      <c r="G3587">
        <v>6</v>
      </c>
      <c r="H3587" s="1" t="s">
        <v>24</v>
      </c>
      <c r="I3587" t="s">
        <v>17240</v>
      </c>
      <c r="J3587" t="s">
        <v>17241</v>
      </c>
      <c r="K3587">
        <v>58</v>
      </c>
      <c r="L3587">
        <v>346</v>
      </c>
      <c r="M3587">
        <v>0</v>
      </c>
      <c r="N3587">
        <v>0</v>
      </c>
      <c r="O3587">
        <v>15.4</v>
      </c>
      <c r="P3587">
        <v>31</v>
      </c>
      <c r="Q3587">
        <v>12</v>
      </c>
      <c r="R3587">
        <v>12</v>
      </c>
      <c r="S3587" t="s">
        <v>24</v>
      </c>
      <c r="T3587">
        <v>0</v>
      </c>
      <c r="U3587">
        <v>10</v>
      </c>
      <c r="V3587" t="str">
        <f t="shared" si="56"/>
        <v>NÃO</v>
      </c>
    </row>
    <row r="3588" spans="1:22" x14ac:dyDescent="0.25">
      <c r="A3588" t="s">
        <v>17242</v>
      </c>
      <c r="B3588" t="s">
        <v>17243</v>
      </c>
      <c r="C3588" t="s">
        <v>17244</v>
      </c>
      <c r="D3588" t="s">
        <v>74</v>
      </c>
      <c r="E3588" t="s">
        <v>29</v>
      </c>
      <c r="F3588" t="s">
        <v>30</v>
      </c>
      <c r="G3588">
        <v>12</v>
      </c>
      <c r="H3588" s="1" t="s">
        <v>47</v>
      </c>
      <c r="I3588" t="s">
        <v>17245</v>
      </c>
      <c r="J3588" t="s">
        <v>17246</v>
      </c>
      <c r="K3588">
        <v>27</v>
      </c>
      <c r="L3588">
        <v>324</v>
      </c>
      <c r="M3588">
        <v>0</v>
      </c>
      <c r="N3588">
        <v>0</v>
      </c>
      <c r="O3588">
        <v>7.4</v>
      </c>
      <c r="P3588">
        <v>21.5</v>
      </c>
      <c r="Q3588">
        <v>18</v>
      </c>
      <c r="R3588">
        <v>9</v>
      </c>
      <c r="S3588" t="s">
        <v>24</v>
      </c>
      <c r="T3588">
        <v>0</v>
      </c>
      <c r="U3588">
        <v>10</v>
      </c>
      <c r="V3588" t="str">
        <f t="shared" ref="V3588:V3624" si="57">IF(OR(S3588="S",H3588="S"),"SIM","NÃO")</f>
        <v>SIM</v>
      </c>
    </row>
    <row r="3589" spans="1:22" x14ac:dyDescent="0.25">
      <c r="A3589" t="s">
        <v>17247</v>
      </c>
      <c r="B3589" t="s">
        <v>17248</v>
      </c>
      <c r="C3589" t="s">
        <v>17249</v>
      </c>
      <c r="D3589" t="s">
        <v>92</v>
      </c>
      <c r="E3589" t="s">
        <v>874</v>
      </c>
      <c r="G3589">
        <v>12</v>
      </c>
      <c r="H3589" s="1" t="s">
        <v>24</v>
      </c>
      <c r="I3589" t="s">
        <v>17250</v>
      </c>
      <c r="J3589" t="s">
        <v>17251</v>
      </c>
      <c r="K3589">
        <v>126</v>
      </c>
      <c r="L3589">
        <v>1512</v>
      </c>
      <c r="M3589">
        <v>30</v>
      </c>
      <c r="N3589">
        <v>12</v>
      </c>
      <c r="O3589">
        <v>2.5</v>
      </c>
      <c r="S3589" t="s">
        <v>24</v>
      </c>
      <c r="T3589">
        <v>0</v>
      </c>
      <c r="U3589">
        <v>10</v>
      </c>
      <c r="V3589" t="str">
        <f t="shared" si="57"/>
        <v>NÃO</v>
      </c>
    </row>
    <row r="3590" spans="1:22" x14ac:dyDescent="0.25">
      <c r="A3590" t="s">
        <v>17252</v>
      </c>
      <c r="B3590" t="s">
        <v>17253</v>
      </c>
      <c r="C3590" t="s">
        <v>17254</v>
      </c>
      <c r="D3590" t="s">
        <v>92</v>
      </c>
      <c r="E3590" t="s">
        <v>402</v>
      </c>
      <c r="G3590">
        <v>2</v>
      </c>
      <c r="H3590" s="1" t="s">
        <v>47</v>
      </c>
      <c r="I3590" t="s">
        <v>17255</v>
      </c>
      <c r="J3590" t="s">
        <v>17256</v>
      </c>
      <c r="K3590">
        <v>1200</v>
      </c>
      <c r="L3590">
        <v>2400</v>
      </c>
      <c r="M3590">
        <v>25</v>
      </c>
      <c r="N3590">
        <v>25</v>
      </c>
      <c r="O3590">
        <v>36</v>
      </c>
      <c r="S3590" t="s">
        <v>24</v>
      </c>
      <c r="T3590">
        <v>0</v>
      </c>
      <c r="U3590">
        <v>10</v>
      </c>
      <c r="V3590" t="str">
        <f t="shared" si="57"/>
        <v>SIM</v>
      </c>
    </row>
    <row r="3591" spans="1:22" x14ac:dyDescent="0.25">
      <c r="A3591" t="s">
        <v>17257</v>
      </c>
      <c r="B3591" t="s">
        <v>17258</v>
      </c>
      <c r="C3591" t="s">
        <v>17259</v>
      </c>
      <c r="D3591" t="s">
        <v>92</v>
      </c>
      <c r="E3591" t="s">
        <v>402</v>
      </c>
      <c r="G3591">
        <v>2</v>
      </c>
      <c r="H3591" s="1" t="s">
        <v>47</v>
      </c>
      <c r="I3591" t="s">
        <v>17260</v>
      </c>
      <c r="J3591" t="s">
        <v>17261</v>
      </c>
      <c r="K3591">
        <v>1200</v>
      </c>
      <c r="L3591">
        <v>2400</v>
      </c>
      <c r="M3591">
        <v>25</v>
      </c>
      <c r="N3591">
        <v>25</v>
      </c>
      <c r="O3591">
        <v>36</v>
      </c>
      <c r="S3591" t="s">
        <v>24</v>
      </c>
      <c r="T3591">
        <v>0</v>
      </c>
      <c r="U3591">
        <v>10</v>
      </c>
      <c r="V3591" t="str">
        <f t="shared" si="57"/>
        <v>SIM</v>
      </c>
    </row>
    <row r="3592" spans="1:22" x14ac:dyDescent="0.25">
      <c r="A3592" t="s">
        <v>14322</v>
      </c>
      <c r="B3592" t="s">
        <v>17262</v>
      </c>
      <c r="C3592" t="s">
        <v>17263</v>
      </c>
      <c r="D3592" t="s">
        <v>44</v>
      </c>
      <c r="E3592" t="s">
        <v>219</v>
      </c>
      <c r="F3592" t="s">
        <v>105</v>
      </c>
      <c r="G3592">
        <v>12</v>
      </c>
      <c r="H3592" s="1" t="s">
        <v>47</v>
      </c>
      <c r="I3592" t="s">
        <v>17264</v>
      </c>
      <c r="J3592" t="s">
        <v>17265</v>
      </c>
      <c r="K3592">
        <v>215</v>
      </c>
      <c r="L3592">
        <v>2817</v>
      </c>
      <c r="M3592">
        <v>6.8</v>
      </c>
      <c r="N3592">
        <v>6.8</v>
      </c>
      <c r="O3592">
        <v>21</v>
      </c>
      <c r="P3592">
        <v>28.7</v>
      </c>
      <c r="Q3592">
        <v>21.6</v>
      </c>
      <c r="R3592">
        <v>22.2</v>
      </c>
      <c r="S3592" t="s">
        <v>24</v>
      </c>
      <c r="T3592">
        <v>0</v>
      </c>
      <c r="U3592">
        <v>15</v>
      </c>
      <c r="V3592" t="str">
        <f t="shared" si="57"/>
        <v>SIM</v>
      </c>
    </row>
    <row r="3593" spans="1:22" x14ac:dyDescent="0.25">
      <c r="A3593" t="s">
        <v>17266</v>
      </c>
      <c r="B3593" t="s">
        <v>17267</v>
      </c>
      <c r="C3593" t="s">
        <v>17268</v>
      </c>
      <c r="D3593" t="s">
        <v>44</v>
      </c>
      <c r="E3593" t="s">
        <v>219</v>
      </c>
      <c r="F3593" t="s">
        <v>105</v>
      </c>
      <c r="G3593">
        <v>12</v>
      </c>
      <c r="H3593" s="1" t="s">
        <v>47</v>
      </c>
      <c r="I3593" t="s">
        <v>17269</v>
      </c>
      <c r="J3593" t="s">
        <v>17270</v>
      </c>
      <c r="K3593">
        <v>240</v>
      </c>
      <c r="L3593">
        <v>3194</v>
      </c>
      <c r="M3593">
        <v>9.5</v>
      </c>
      <c r="N3593">
        <v>9.5</v>
      </c>
      <c r="O3593">
        <v>19.5</v>
      </c>
      <c r="P3593">
        <v>36.200000000000003</v>
      </c>
      <c r="Q3593">
        <v>26.8</v>
      </c>
      <c r="R3593">
        <v>20.6</v>
      </c>
      <c r="S3593" t="s">
        <v>24</v>
      </c>
      <c r="T3593">
        <v>0</v>
      </c>
      <c r="U3593">
        <v>15</v>
      </c>
      <c r="V3593" t="str">
        <f t="shared" si="57"/>
        <v>SIM</v>
      </c>
    </row>
    <row r="3594" spans="1:22" x14ac:dyDescent="0.25">
      <c r="A3594" t="s">
        <v>17271</v>
      </c>
      <c r="B3594" t="s">
        <v>17272</v>
      </c>
      <c r="C3594" t="s">
        <v>17273</v>
      </c>
      <c r="D3594" t="s">
        <v>44</v>
      </c>
      <c r="E3594" t="s">
        <v>219</v>
      </c>
      <c r="F3594" t="s">
        <v>105</v>
      </c>
      <c r="G3594">
        <v>12</v>
      </c>
      <c r="H3594" s="1" t="s">
        <v>47</v>
      </c>
      <c r="I3594" t="s">
        <v>17274</v>
      </c>
      <c r="J3594" t="s">
        <v>17275</v>
      </c>
      <c r="K3594">
        <v>200</v>
      </c>
      <c r="L3594">
        <v>2780</v>
      </c>
      <c r="M3594">
        <v>8.5</v>
      </c>
      <c r="N3594">
        <v>8.5</v>
      </c>
      <c r="O3594">
        <v>17.3</v>
      </c>
      <c r="P3594">
        <v>33.5</v>
      </c>
      <c r="Q3594">
        <v>25.4</v>
      </c>
      <c r="R3594">
        <v>18.899999999999999</v>
      </c>
      <c r="S3594" t="s">
        <v>24</v>
      </c>
      <c r="T3594">
        <v>0</v>
      </c>
      <c r="U3594">
        <v>15</v>
      </c>
      <c r="V3594" t="str">
        <f t="shared" si="57"/>
        <v>SIM</v>
      </c>
    </row>
    <row r="3595" spans="1:22" x14ac:dyDescent="0.25">
      <c r="A3595" t="s">
        <v>17276</v>
      </c>
      <c r="B3595" t="s">
        <v>17277</v>
      </c>
      <c r="C3595" t="s">
        <v>17278</v>
      </c>
      <c r="D3595" t="s">
        <v>44</v>
      </c>
      <c r="E3595" t="s">
        <v>45</v>
      </c>
      <c r="F3595" t="s">
        <v>46</v>
      </c>
      <c r="G3595">
        <v>24</v>
      </c>
      <c r="H3595" s="1" t="s">
        <v>47</v>
      </c>
      <c r="I3595" t="s">
        <v>17279</v>
      </c>
      <c r="J3595" t="s">
        <v>17280</v>
      </c>
      <c r="K3595">
        <v>220</v>
      </c>
      <c r="L3595">
        <v>5543</v>
      </c>
      <c r="M3595">
        <v>8.4</v>
      </c>
      <c r="N3595">
        <v>8.4</v>
      </c>
      <c r="O3595">
        <v>9.5</v>
      </c>
      <c r="P3595">
        <v>35.1</v>
      </c>
      <c r="Q3595">
        <v>26.3</v>
      </c>
      <c r="R3595">
        <v>21</v>
      </c>
      <c r="S3595" t="s">
        <v>24</v>
      </c>
      <c r="T3595">
        <v>0</v>
      </c>
      <c r="U3595">
        <v>15</v>
      </c>
      <c r="V3595" t="str">
        <f t="shared" si="57"/>
        <v>SIM</v>
      </c>
    </row>
    <row r="3596" spans="1:22" x14ac:dyDescent="0.25">
      <c r="A3596" t="s">
        <v>17281</v>
      </c>
      <c r="B3596" t="s">
        <v>17282</v>
      </c>
      <c r="C3596" t="s">
        <v>17283</v>
      </c>
      <c r="D3596" t="s">
        <v>44</v>
      </c>
      <c r="E3596" t="s">
        <v>45</v>
      </c>
      <c r="F3596" t="s">
        <v>46</v>
      </c>
      <c r="G3596">
        <v>24</v>
      </c>
      <c r="H3596" s="1" t="s">
        <v>47</v>
      </c>
      <c r="I3596" t="s">
        <v>17284</v>
      </c>
      <c r="J3596" t="s">
        <v>17285</v>
      </c>
      <c r="K3596">
        <v>245</v>
      </c>
      <c r="L3596">
        <v>6214</v>
      </c>
      <c r="M3596">
        <v>7.5</v>
      </c>
      <c r="N3596">
        <v>7.5</v>
      </c>
      <c r="O3596">
        <v>13.5</v>
      </c>
      <c r="P3596">
        <v>47.8</v>
      </c>
      <c r="Q3596">
        <v>32</v>
      </c>
      <c r="R3596">
        <v>15.1</v>
      </c>
      <c r="S3596" t="s">
        <v>24</v>
      </c>
      <c r="T3596">
        <v>0</v>
      </c>
      <c r="U3596">
        <v>15</v>
      </c>
      <c r="V3596" t="str">
        <f t="shared" si="57"/>
        <v>SIM</v>
      </c>
    </row>
    <row r="3597" spans="1:22" x14ac:dyDescent="0.25">
      <c r="A3597" t="s">
        <v>17286</v>
      </c>
      <c r="B3597" t="s">
        <v>17287</v>
      </c>
      <c r="C3597" t="s">
        <v>17288</v>
      </c>
      <c r="D3597" t="s">
        <v>44</v>
      </c>
      <c r="E3597" t="s">
        <v>104</v>
      </c>
      <c r="F3597" t="s">
        <v>105</v>
      </c>
      <c r="G3597">
        <v>24</v>
      </c>
      <c r="H3597" s="1" t="s">
        <v>47</v>
      </c>
      <c r="I3597" t="s">
        <v>17289</v>
      </c>
      <c r="J3597" t="s">
        <v>17290</v>
      </c>
      <c r="K3597">
        <v>355</v>
      </c>
      <c r="L3597">
        <v>8809</v>
      </c>
      <c r="M3597">
        <v>22.6</v>
      </c>
      <c r="N3597">
        <v>22.6</v>
      </c>
      <c r="O3597">
        <v>1.82</v>
      </c>
      <c r="P3597">
        <v>24.3</v>
      </c>
      <c r="Q3597">
        <v>15.9</v>
      </c>
      <c r="R3597">
        <v>23.9</v>
      </c>
      <c r="S3597" t="s">
        <v>24</v>
      </c>
      <c r="T3597">
        <v>0</v>
      </c>
      <c r="U3597">
        <v>10</v>
      </c>
      <c r="V3597" t="str">
        <f t="shared" si="57"/>
        <v>SIM</v>
      </c>
    </row>
    <row r="3598" spans="1:22" x14ac:dyDescent="0.25">
      <c r="A3598" t="s">
        <v>17291</v>
      </c>
      <c r="B3598" t="s">
        <v>17292</v>
      </c>
      <c r="C3598" t="s">
        <v>17293</v>
      </c>
      <c r="D3598" t="s">
        <v>44</v>
      </c>
      <c r="E3598" t="s">
        <v>104</v>
      </c>
      <c r="F3598" t="s">
        <v>105</v>
      </c>
      <c r="G3598">
        <v>24</v>
      </c>
      <c r="H3598" s="1" t="s">
        <v>47</v>
      </c>
      <c r="I3598" t="s">
        <v>17294</v>
      </c>
      <c r="J3598" t="s">
        <v>17295</v>
      </c>
      <c r="K3598">
        <v>230</v>
      </c>
      <c r="L3598">
        <v>5336</v>
      </c>
      <c r="M3598">
        <v>19</v>
      </c>
      <c r="N3598">
        <v>19</v>
      </c>
      <c r="O3598">
        <v>1.74</v>
      </c>
      <c r="P3598">
        <v>20.399999999999999</v>
      </c>
      <c r="Q3598">
        <v>15.2</v>
      </c>
      <c r="R3598">
        <v>20.8</v>
      </c>
      <c r="S3598" t="s">
        <v>24</v>
      </c>
      <c r="T3598">
        <v>0</v>
      </c>
      <c r="U3598">
        <v>10</v>
      </c>
      <c r="V3598" t="str">
        <f t="shared" si="57"/>
        <v>SIM</v>
      </c>
    </row>
    <row r="3599" spans="1:22" x14ac:dyDescent="0.25">
      <c r="A3599" t="s">
        <v>17296</v>
      </c>
      <c r="B3599" t="s">
        <v>17297</v>
      </c>
      <c r="C3599" t="s">
        <v>17298</v>
      </c>
      <c r="D3599" t="s">
        <v>44</v>
      </c>
      <c r="E3599" t="s">
        <v>104</v>
      </c>
      <c r="F3599" t="s">
        <v>105</v>
      </c>
      <c r="G3599">
        <v>24</v>
      </c>
      <c r="H3599" s="1" t="s">
        <v>47</v>
      </c>
      <c r="I3599" t="s">
        <v>17299</v>
      </c>
      <c r="J3599" t="s">
        <v>17300</v>
      </c>
      <c r="K3599">
        <v>370</v>
      </c>
      <c r="L3599">
        <v>9172</v>
      </c>
      <c r="M3599">
        <v>22.2</v>
      </c>
      <c r="N3599">
        <v>22.2</v>
      </c>
      <c r="O3599">
        <v>3.15</v>
      </c>
      <c r="P3599">
        <v>23.5</v>
      </c>
      <c r="Q3599">
        <v>16.8</v>
      </c>
      <c r="R3599">
        <v>23.7</v>
      </c>
      <c r="S3599" t="s">
        <v>24</v>
      </c>
      <c r="T3599">
        <v>0</v>
      </c>
      <c r="U3599">
        <v>10</v>
      </c>
      <c r="V3599" t="str">
        <f t="shared" si="57"/>
        <v>SIM</v>
      </c>
    </row>
    <row r="3600" spans="1:22" x14ac:dyDescent="0.25">
      <c r="A3600" t="s">
        <v>17301</v>
      </c>
      <c r="B3600" t="s">
        <v>17302</v>
      </c>
      <c r="C3600" t="s">
        <v>17303</v>
      </c>
      <c r="D3600" t="s">
        <v>44</v>
      </c>
      <c r="E3600" t="s">
        <v>104</v>
      </c>
      <c r="F3600" t="s">
        <v>105</v>
      </c>
      <c r="G3600">
        <v>24</v>
      </c>
      <c r="H3600" s="1" t="s">
        <v>47</v>
      </c>
      <c r="I3600" t="s">
        <v>17304</v>
      </c>
      <c r="J3600" t="s">
        <v>17305</v>
      </c>
      <c r="K3600">
        <v>82</v>
      </c>
      <c r="L3600">
        <v>4363</v>
      </c>
      <c r="M3600">
        <v>9</v>
      </c>
      <c r="N3600">
        <v>6.8</v>
      </c>
      <c r="O3600">
        <v>4.5599999999999996</v>
      </c>
      <c r="P3600">
        <v>38.6</v>
      </c>
      <c r="Q3600">
        <v>23.2</v>
      </c>
      <c r="R3600">
        <v>12.3</v>
      </c>
      <c r="S3600" t="s">
        <v>24</v>
      </c>
      <c r="T3600">
        <v>0</v>
      </c>
      <c r="U3600">
        <v>10</v>
      </c>
      <c r="V3600" t="str">
        <f t="shared" si="57"/>
        <v>SIM</v>
      </c>
    </row>
    <row r="3601" spans="1:22" x14ac:dyDescent="0.25">
      <c r="A3601" t="s">
        <v>17306</v>
      </c>
      <c r="B3601" t="s">
        <v>17307</v>
      </c>
      <c r="C3601" t="s">
        <v>17308</v>
      </c>
      <c r="D3601" t="s">
        <v>44</v>
      </c>
      <c r="E3601" t="s">
        <v>104</v>
      </c>
      <c r="F3601" t="s">
        <v>105</v>
      </c>
      <c r="G3601">
        <v>24</v>
      </c>
      <c r="H3601" s="1" t="s">
        <v>47</v>
      </c>
      <c r="I3601" t="s">
        <v>17309</v>
      </c>
      <c r="J3601" t="s">
        <v>17310</v>
      </c>
      <c r="K3601">
        <v>378</v>
      </c>
      <c r="L3601">
        <v>9072</v>
      </c>
      <c r="M3601">
        <v>12</v>
      </c>
      <c r="N3601">
        <v>9.5</v>
      </c>
      <c r="O3601">
        <v>6.17</v>
      </c>
      <c r="P3601">
        <v>50.4</v>
      </c>
      <c r="Q3601">
        <v>30.3</v>
      </c>
      <c r="R3601">
        <v>15.2</v>
      </c>
      <c r="S3601" t="s">
        <v>24</v>
      </c>
      <c r="T3601">
        <v>0</v>
      </c>
      <c r="U3601">
        <v>10</v>
      </c>
      <c r="V3601" t="str">
        <f t="shared" si="57"/>
        <v>SIM</v>
      </c>
    </row>
    <row r="3602" spans="1:22" x14ac:dyDescent="0.25">
      <c r="A3602" t="s">
        <v>17311</v>
      </c>
      <c r="B3602" t="s">
        <v>17312</v>
      </c>
      <c r="C3602" t="s">
        <v>17313</v>
      </c>
      <c r="D3602" t="s">
        <v>44</v>
      </c>
      <c r="E3602" t="s">
        <v>104</v>
      </c>
      <c r="F3602" t="s">
        <v>105</v>
      </c>
      <c r="G3602">
        <v>6</v>
      </c>
      <c r="H3602" s="1" t="s">
        <v>47</v>
      </c>
      <c r="I3602" t="s">
        <v>17314</v>
      </c>
      <c r="J3602" t="s">
        <v>17315</v>
      </c>
      <c r="K3602">
        <v>800</v>
      </c>
      <c r="L3602">
        <v>5145</v>
      </c>
      <c r="M3602">
        <v>23.1</v>
      </c>
      <c r="N3602">
        <v>23.1</v>
      </c>
      <c r="O3602">
        <v>9.5</v>
      </c>
      <c r="P3602">
        <v>26.8</v>
      </c>
      <c r="Q3602">
        <v>24.1</v>
      </c>
      <c r="R3602">
        <v>24.4</v>
      </c>
      <c r="S3602" t="s">
        <v>24</v>
      </c>
      <c r="T3602">
        <v>0</v>
      </c>
      <c r="U3602">
        <v>10</v>
      </c>
      <c r="V3602" t="str">
        <f t="shared" si="57"/>
        <v>SIM</v>
      </c>
    </row>
    <row r="3603" spans="1:22" x14ac:dyDescent="0.25">
      <c r="A3603" t="s">
        <v>17316</v>
      </c>
      <c r="B3603" t="s">
        <v>17317</v>
      </c>
      <c r="C3603" t="s">
        <v>17318</v>
      </c>
      <c r="D3603" t="s">
        <v>44</v>
      </c>
      <c r="E3603" t="s">
        <v>104</v>
      </c>
      <c r="F3603" t="s">
        <v>105</v>
      </c>
      <c r="G3603">
        <v>24</v>
      </c>
      <c r="H3603" s="1" t="s">
        <v>47</v>
      </c>
      <c r="I3603" t="s">
        <v>17319</v>
      </c>
      <c r="J3603" t="s">
        <v>17320</v>
      </c>
      <c r="K3603">
        <v>155</v>
      </c>
      <c r="L3603">
        <v>3968</v>
      </c>
      <c r="M3603">
        <v>10.5</v>
      </c>
      <c r="N3603">
        <v>10.5</v>
      </c>
      <c r="O3603">
        <v>5</v>
      </c>
      <c r="P3603">
        <v>28.8</v>
      </c>
      <c r="Q3603">
        <v>23.2</v>
      </c>
      <c r="R3603">
        <v>12.2</v>
      </c>
      <c r="S3603" t="s">
        <v>24</v>
      </c>
      <c r="T3603">
        <v>0</v>
      </c>
      <c r="U3603">
        <v>10</v>
      </c>
      <c r="V3603" t="str">
        <f t="shared" si="57"/>
        <v>SIM</v>
      </c>
    </row>
    <row r="3604" spans="1:22" x14ac:dyDescent="0.25">
      <c r="A3604" t="s">
        <v>17321</v>
      </c>
      <c r="B3604" t="s">
        <v>17322</v>
      </c>
      <c r="C3604" t="s">
        <v>17323</v>
      </c>
      <c r="D3604" t="s">
        <v>44</v>
      </c>
      <c r="E3604" t="s">
        <v>104</v>
      </c>
      <c r="F3604" t="s">
        <v>105</v>
      </c>
      <c r="G3604">
        <v>6</v>
      </c>
      <c r="H3604" s="1" t="s">
        <v>47</v>
      </c>
      <c r="I3604" t="s">
        <v>17324</v>
      </c>
      <c r="J3604" t="s">
        <v>17325</v>
      </c>
      <c r="K3604">
        <v>625</v>
      </c>
      <c r="L3604">
        <v>4109</v>
      </c>
      <c r="M3604">
        <v>20.37</v>
      </c>
      <c r="N3604">
        <v>20.37</v>
      </c>
      <c r="O3604">
        <v>8.9499999999999993</v>
      </c>
      <c r="P3604">
        <v>27.7</v>
      </c>
      <c r="Q3604">
        <v>22</v>
      </c>
      <c r="R3604">
        <v>22.5</v>
      </c>
      <c r="S3604" t="s">
        <v>24</v>
      </c>
      <c r="T3604">
        <v>0</v>
      </c>
      <c r="U3604">
        <v>10</v>
      </c>
      <c r="V3604" t="str">
        <f t="shared" si="57"/>
        <v>SIM</v>
      </c>
    </row>
    <row r="3605" spans="1:22" x14ac:dyDescent="0.25">
      <c r="A3605" t="s">
        <v>17326</v>
      </c>
      <c r="B3605" t="s">
        <v>17327</v>
      </c>
      <c r="C3605" t="s">
        <v>17328</v>
      </c>
      <c r="D3605" t="s">
        <v>44</v>
      </c>
      <c r="E3605" t="s">
        <v>104</v>
      </c>
      <c r="F3605" t="s">
        <v>105</v>
      </c>
      <c r="G3605">
        <v>6</v>
      </c>
      <c r="H3605" s="1" t="s">
        <v>47</v>
      </c>
      <c r="I3605" t="s">
        <v>17329</v>
      </c>
      <c r="J3605" t="s">
        <v>17330</v>
      </c>
      <c r="K3605">
        <v>1040</v>
      </c>
      <c r="L3605">
        <v>6765</v>
      </c>
      <c r="M3605">
        <v>26.5</v>
      </c>
      <c r="N3605">
        <v>26.5</v>
      </c>
      <c r="O3605">
        <v>10</v>
      </c>
      <c r="P3605">
        <v>29.4</v>
      </c>
      <c r="Q3605">
        <v>21.4</v>
      </c>
      <c r="R3605">
        <v>28.5</v>
      </c>
      <c r="S3605" t="s">
        <v>24</v>
      </c>
      <c r="T3605">
        <v>0</v>
      </c>
      <c r="U3605">
        <v>10</v>
      </c>
      <c r="V3605" t="str">
        <f t="shared" si="57"/>
        <v>SIM</v>
      </c>
    </row>
    <row r="3606" spans="1:22" x14ac:dyDescent="0.25">
      <c r="A3606" t="s">
        <v>17331</v>
      </c>
      <c r="B3606" t="s">
        <v>17332</v>
      </c>
      <c r="C3606" t="s">
        <v>17333</v>
      </c>
      <c r="D3606" t="s">
        <v>44</v>
      </c>
      <c r="E3606" t="s">
        <v>104</v>
      </c>
      <c r="F3606" t="s">
        <v>105</v>
      </c>
      <c r="G3606">
        <v>12</v>
      </c>
      <c r="H3606" s="1" t="s">
        <v>47</v>
      </c>
      <c r="I3606" t="s">
        <v>17334</v>
      </c>
      <c r="J3606" t="s">
        <v>17335</v>
      </c>
      <c r="K3606">
        <v>280</v>
      </c>
      <c r="L3606">
        <v>3892</v>
      </c>
      <c r="M3606">
        <v>15.01</v>
      </c>
      <c r="N3606">
        <v>15.01</v>
      </c>
      <c r="O3606">
        <v>5.82</v>
      </c>
      <c r="P3606">
        <v>36.5</v>
      </c>
      <c r="Q3606">
        <v>16</v>
      </c>
      <c r="R3606">
        <v>16.399999999999999</v>
      </c>
      <c r="S3606" t="s">
        <v>24</v>
      </c>
      <c r="T3606">
        <v>0</v>
      </c>
      <c r="U3606">
        <v>10</v>
      </c>
      <c r="V3606" t="str">
        <f t="shared" si="57"/>
        <v>SIM</v>
      </c>
    </row>
    <row r="3607" spans="1:22" x14ac:dyDescent="0.25">
      <c r="A3607" t="s">
        <v>17336</v>
      </c>
      <c r="B3607" t="s">
        <v>17337</v>
      </c>
      <c r="C3607" t="s">
        <v>17338</v>
      </c>
      <c r="D3607" t="s">
        <v>44</v>
      </c>
      <c r="E3607" t="s">
        <v>104</v>
      </c>
      <c r="F3607" t="s">
        <v>105</v>
      </c>
      <c r="G3607">
        <v>6</v>
      </c>
      <c r="H3607" s="1" t="s">
        <v>47</v>
      </c>
      <c r="I3607" t="s">
        <v>17339</v>
      </c>
      <c r="J3607" t="s">
        <v>17340</v>
      </c>
      <c r="K3607">
        <v>625</v>
      </c>
      <c r="L3607">
        <v>4512</v>
      </c>
      <c r="M3607">
        <v>20.37</v>
      </c>
      <c r="N3607">
        <v>20.37</v>
      </c>
      <c r="O3607">
        <v>8.9499999999999993</v>
      </c>
      <c r="P3607">
        <v>31</v>
      </c>
      <c r="Q3607">
        <v>22.9</v>
      </c>
      <c r="R3607">
        <v>22.6</v>
      </c>
      <c r="S3607" t="s">
        <v>24</v>
      </c>
      <c r="T3607">
        <v>0</v>
      </c>
      <c r="U3607">
        <v>10</v>
      </c>
      <c r="V3607" t="str">
        <f t="shared" si="57"/>
        <v>SIM</v>
      </c>
    </row>
    <row r="3608" spans="1:22" x14ac:dyDescent="0.25">
      <c r="A3608" t="s">
        <v>17341</v>
      </c>
      <c r="B3608" t="s">
        <v>17342</v>
      </c>
      <c r="C3608" t="s">
        <v>17343</v>
      </c>
      <c r="D3608" t="s">
        <v>44</v>
      </c>
      <c r="E3608" t="s">
        <v>104</v>
      </c>
      <c r="F3608" t="s">
        <v>105</v>
      </c>
      <c r="G3608">
        <v>6</v>
      </c>
      <c r="H3608" s="1" t="s">
        <v>47</v>
      </c>
      <c r="I3608" t="s">
        <v>17344</v>
      </c>
      <c r="J3608" t="s">
        <v>17345</v>
      </c>
      <c r="K3608">
        <v>1040</v>
      </c>
      <c r="L3608">
        <v>7428</v>
      </c>
      <c r="M3608">
        <v>26.5</v>
      </c>
      <c r="N3608">
        <v>26.5</v>
      </c>
      <c r="O3608">
        <v>10</v>
      </c>
      <c r="P3608">
        <v>36.1</v>
      </c>
      <c r="Q3608">
        <v>28.2</v>
      </c>
      <c r="R3608">
        <v>29.1</v>
      </c>
      <c r="S3608" t="s">
        <v>24</v>
      </c>
      <c r="T3608">
        <v>0</v>
      </c>
      <c r="U3608">
        <v>10</v>
      </c>
      <c r="V3608" t="str">
        <f t="shared" si="57"/>
        <v>SIM</v>
      </c>
    </row>
    <row r="3609" spans="1:22" x14ac:dyDescent="0.25">
      <c r="A3609" t="s">
        <v>13331</v>
      </c>
      <c r="B3609" t="s">
        <v>17346</v>
      </c>
      <c r="C3609" t="s">
        <v>17347</v>
      </c>
      <c r="D3609" t="s">
        <v>44</v>
      </c>
      <c r="E3609" t="s">
        <v>104</v>
      </c>
      <c r="F3609" t="s">
        <v>105</v>
      </c>
      <c r="G3609">
        <v>6</v>
      </c>
      <c r="H3609" s="1" t="s">
        <v>47</v>
      </c>
      <c r="I3609" t="s">
        <v>17348</v>
      </c>
      <c r="J3609" t="s">
        <v>17349</v>
      </c>
      <c r="K3609">
        <v>370</v>
      </c>
      <c r="L3609">
        <v>2427</v>
      </c>
      <c r="M3609">
        <v>17.43</v>
      </c>
      <c r="N3609">
        <v>17.43</v>
      </c>
      <c r="O3609">
        <v>7.1</v>
      </c>
      <c r="P3609">
        <v>24.4</v>
      </c>
      <c r="Q3609">
        <v>18.3</v>
      </c>
      <c r="R3609">
        <v>19</v>
      </c>
      <c r="S3609" t="s">
        <v>24</v>
      </c>
      <c r="T3609">
        <v>0</v>
      </c>
      <c r="U3609">
        <v>10</v>
      </c>
      <c r="V3609" t="str">
        <f t="shared" si="57"/>
        <v>SIM</v>
      </c>
    </row>
    <row r="3610" spans="1:22" x14ac:dyDescent="0.25">
      <c r="A3610" t="s">
        <v>17350</v>
      </c>
      <c r="B3610" t="s">
        <v>17351</v>
      </c>
      <c r="C3610" t="s">
        <v>17352</v>
      </c>
      <c r="D3610" t="s">
        <v>44</v>
      </c>
      <c r="E3610" t="s">
        <v>104</v>
      </c>
      <c r="F3610" t="s">
        <v>105</v>
      </c>
      <c r="G3610">
        <v>6</v>
      </c>
      <c r="H3610" s="1" t="s">
        <v>47</v>
      </c>
      <c r="I3610" t="s">
        <v>17353</v>
      </c>
      <c r="J3610" t="s">
        <v>17354</v>
      </c>
      <c r="K3610">
        <v>740</v>
      </c>
      <c r="L3610">
        <v>4729</v>
      </c>
      <c r="M3610">
        <v>22.8</v>
      </c>
      <c r="N3610">
        <v>22.8</v>
      </c>
      <c r="O3610">
        <v>8.8000000000000007</v>
      </c>
      <c r="P3610">
        <v>28.3</v>
      </c>
      <c r="Q3610">
        <v>23.8</v>
      </c>
      <c r="R3610">
        <v>24.4</v>
      </c>
      <c r="S3610" t="s">
        <v>24</v>
      </c>
      <c r="T3610">
        <v>0</v>
      </c>
      <c r="U3610">
        <v>10</v>
      </c>
      <c r="V3610" t="str">
        <f t="shared" si="57"/>
        <v>SIM</v>
      </c>
    </row>
    <row r="3611" spans="1:22" x14ac:dyDescent="0.25">
      <c r="A3611" t="s">
        <v>17355</v>
      </c>
      <c r="B3611" t="s">
        <v>17356</v>
      </c>
      <c r="C3611" t="s">
        <v>17357</v>
      </c>
      <c r="D3611" t="s">
        <v>44</v>
      </c>
      <c r="E3611" t="s">
        <v>104</v>
      </c>
      <c r="F3611" t="s">
        <v>105</v>
      </c>
      <c r="G3611">
        <v>6</v>
      </c>
      <c r="H3611" s="1" t="s">
        <v>47</v>
      </c>
      <c r="I3611" t="s">
        <v>17358</v>
      </c>
      <c r="J3611" t="s">
        <v>17359</v>
      </c>
      <c r="K3611">
        <v>1010</v>
      </c>
      <c r="L3611">
        <v>6780</v>
      </c>
      <c r="M3611">
        <v>25.47</v>
      </c>
      <c r="N3611">
        <v>25.47</v>
      </c>
      <c r="O3611">
        <v>9.6999999999999993</v>
      </c>
      <c r="P3611">
        <v>33.200000000000003</v>
      </c>
      <c r="Q3611">
        <v>26.9</v>
      </c>
      <c r="R3611">
        <v>27.6</v>
      </c>
      <c r="S3611" t="s">
        <v>24</v>
      </c>
      <c r="T3611">
        <v>0</v>
      </c>
      <c r="U3611">
        <v>10</v>
      </c>
      <c r="V3611" t="str">
        <f t="shared" si="57"/>
        <v>SIM</v>
      </c>
    </row>
    <row r="3612" spans="1:22" x14ac:dyDescent="0.25">
      <c r="A3612" t="s">
        <v>17360</v>
      </c>
      <c r="B3612" t="s">
        <v>17361</v>
      </c>
      <c r="C3612" t="s">
        <v>17362</v>
      </c>
      <c r="D3612" t="s">
        <v>44</v>
      </c>
      <c r="E3612" t="s">
        <v>104</v>
      </c>
      <c r="F3612" t="s">
        <v>105</v>
      </c>
      <c r="G3612">
        <v>4</v>
      </c>
      <c r="H3612" s="1" t="s">
        <v>47</v>
      </c>
      <c r="I3612" t="s">
        <v>17363</v>
      </c>
      <c r="J3612" t="s">
        <v>17364</v>
      </c>
      <c r="K3612">
        <v>370</v>
      </c>
      <c r="L3612">
        <v>9689</v>
      </c>
      <c r="M3612">
        <v>22.2</v>
      </c>
      <c r="N3612">
        <v>22.2</v>
      </c>
      <c r="O3612">
        <v>3.15</v>
      </c>
      <c r="P3612">
        <v>37.700000000000003</v>
      </c>
      <c r="Q3612">
        <v>23.4</v>
      </c>
      <c r="R3612">
        <v>23.8</v>
      </c>
      <c r="S3612" t="s">
        <v>24</v>
      </c>
      <c r="T3612">
        <v>0</v>
      </c>
      <c r="U3612">
        <v>10</v>
      </c>
      <c r="V3612" t="str">
        <f t="shared" si="57"/>
        <v>SIM</v>
      </c>
    </row>
    <row r="3613" spans="1:22" x14ac:dyDescent="0.25">
      <c r="A3613" t="s">
        <v>17365</v>
      </c>
      <c r="B3613" t="s">
        <v>17366</v>
      </c>
      <c r="C3613" t="s">
        <v>17367</v>
      </c>
      <c r="D3613" t="s">
        <v>88</v>
      </c>
      <c r="E3613" t="s">
        <v>29</v>
      </c>
      <c r="F3613" t="s">
        <v>30</v>
      </c>
      <c r="G3613">
        <v>12</v>
      </c>
      <c r="H3613" s="1" t="s">
        <v>24</v>
      </c>
      <c r="I3613" t="s">
        <v>17368</v>
      </c>
      <c r="J3613" t="s">
        <v>17369</v>
      </c>
      <c r="K3613">
        <v>240</v>
      </c>
      <c r="L3613">
        <v>924</v>
      </c>
      <c r="M3613">
        <v>29.2</v>
      </c>
      <c r="N3613">
        <v>9</v>
      </c>
      <c r="O3613">
        <v>29.2</v>
      </c>
      <c r="P3613">
        <v>55.8</v>
      </c>
      <c r="Q3613">
        <v>18.600000000000001</v>
      </c>
      <c r="R3613">
        <v>29.8</v>
      </c>
      <c r="S3613" t="s">
        <v>24</v>
      </c>
      <c r="T3613">
        <v>0</v>
      </c>
      <c r="U3613">
        <v>10</v>
      </c>
      <c r="V3613" t="str">
        <f t="shared" si="57"/>
        <v>NÃO</v>
      </c>
    </row>
    <row r="3614" spans="1:22" x14ac:dyDescent="0.25">
      <c r="A3614" t="s">
        <v>17370</v>
      </c>
      <c r="B3614" t="s">
        <v>17371</v>
      </c>
      <c r="C3614" t="s">
        <v>17372</v>
      </c>
      <c r="D3614" t="s">
        <v>88</v>
      </c>
      <c r="E3614" t="s">
        <v>29</v>
      </c>
      <c r="F3614" t="s">
        <v>30</v>
      </c>
      <c r="G3614">
        <v>12</v>
      </c>
      <c r="H3614" s="1" t="s">
        <v>24</v>
      </c>
      <c r="I3614" t="s">
        <v>17373</v>
      </c>
      <c r="J3614" t="s">
        <v>17374</v>
      </c>
      <c r="K3614">
        <v>240</v>
      </c>
      <c r="L3614">
        <v>924</v>
      </c>
      <c r="M3614">
        <v>23.4</v>
      </c>
      <c r="N3614">
        <v>11.3</v>
      </c>
      <c r="O3614">
        <v>23.4</v>
      </c>
      <c r="P3614">
        <v>34.6</v>
      </c>
      <c r="Q3614">
        <v>22.5</v>
      </c>
      <c r="R3614">
        <v>47.8</v>
      </c>
      <c r="S3614" t="s">
        <v>24</v>
      </c>
      <c r="T3614">
        <v>0</v>
      </c>
      <c r="U3614">
        <v>10</v>
      </c>
      <c r="V3614" t="str">
        <f t="shared" si="57"/>
        <v>NÃO</v>
      </c>
    </row>
    <row r="3615" spans="1:22" x14ac:dyDescent="0.25">
      <c r="A3615" t="s">
        <v>17375</v>
      </c>
      <c r="B3615" t="s">
        <v>17376</v>
      </c>
      <c r="C3615" t="s">
        <v>17377</v>
      </c>
      <c r="D3615" t="s">
        <v>88</v>
      </c>
      <c r="E3615" t="s">
        <v>29</v>
      </c>
      <c r="F3615" t="s">
        <v>30</v>
      </c>
      <c r="G3615">
        <v>12</v>
      </c>
      <c r="H3615" s="1" t="s">
        <v>24</v>
      </c>
      <c r="I3615" t="s">
        <v>17378</v>
      </c>
      <c r="J3615" t="s">
        <v>17379</v>
      </c>
      <c r="K3615">
        <v>256</v>
      </c>
      <c r="L3615">
        <v>940</v>
      </c>
      <c r="M3615">
        <v>21.3</v>
      </c>
      <c r="N3615">
        <v>14</v>
      </c>
      <c r="O3615">
        <v>21.3</v>
      </c>
      <c r="P3615">
        <v>42</v>
      </c>
      <c r="Q3615">
        <v>28</v>
      </c>
      <c r="R3615">
        <v>43</v>
      </c>
      <c r="S3615" t="s">
        <v>24</v>
      </c>
      <c r="T3615">
        <v>0</v>
      </c>
      <c r="U3615">
        <v>10</v>
      </c>
      <c r="V3615" t="str">
        <f t="shared" si="57"/>
        <v>NÃO</v>
      </c>
    </row>
    <row r="3616" spans="1:22" x14ac:dyDescent="0.25">
      <c r="A3616" t="s">
        <v>17380</v>
      </c>
      <c r="B3616" t="s">
        <v>17381</v>
      </c>
      <c r="C3616" t="s">
        <v>17382</v>
      </c>
      <c r="D3616" t="s">
        <v>68</v>
      </c>
      <c r="E3616" t="s">
        <v>62</v>
      </c>
      <c r="G3616">
        <v>12</v>
      </c>
      <c r="H3616" s="1" t="s">
        <v>24</v>
      </c>
      <c r="I3616" t="s">
        <v>17383</v>
      </c>
      <c r="J3616" t="s">
        <v>17384</v>
      </c>
      <c r="K3616">
        <v>579</v>
      </c>
      <c r="L3616">
        <v>6948</v>
      </c>
      <c r="M3616">
        <v>41</v>
      </c>
      <c r="N3616">
        <v>42</v>
      </c>
      <c r="O3616">
        <v>29</v>
      </c>
      <c r="S3616" t="s">
        <v>24</v>
      </c>
      <c r="T3616">
        <v>0</v>
      </c>
      <c r="U3616">
        <v>10</v>
      </c>
      <c r="V3616" t="str">
        <f t="shared" si="57"/>
        <v>NÃO</v>
      </c>
    </row>
    <row r="3617" spans="1:22" x14ac:dyDescent="0.25">
      <c r="A3617" t="s">
        <v>17385</v>
      </c>
      <c r="B3617" t="s">
        <v>17386</v>
      </c>
      <c r="C3617" t="s">
        <v>6320</v>
      </c>
      <c r="D3617" t="s">
        <v>68</v>
      </c>
      <c r="E3617" t="s">
        <v>62</v>
      </c>
      <c r="G3617">
        <v>6</v>
      </c>
      <c r="H3617" s="1" t="s">
        <v>24</v>
      </c>
      <c r="I3617" t="s">
        <v>17387</v>
      </c>
      <c r="J3617" t="s">
        <v>17388</v>
      </c>
      <c r="K3617">
        <v>392</v>
      </c>
      <c r="L3617">
        <v>2352</v>
      </c>
      <c r="M3617">
        <v>54</v>
      </c>
      <c r="N3617">
        <v>70</v>
      </c>
      <c r="O3617">
        <v>17</v>
      </c>
      <c r="S3617" t="s">
        <v>24</v>
      </c>
      <c r="T3617">
        <v>0</v>
      </c>
      <c r="U3617">
        <v>10</v>
      </c>
      <c r="V3617" t="str">
        <f t="shared" si="57"/>
        <v>NÃO</v>
      </c>
    </row>
    <row r="3618" spans="1:22" x14ac:dyDescent="0.25">
      <c r="A3618" t="s">
        <v>17389</v>
      </c>
      <c r="B3618" t="s">
        <v>17390</v>
      </c>
      <c r="C3618" t="s">
        <v>7695</v>
      </c>
      <c r="D3618" t="s">
        <v>68</v>
      </c>
      <c r="E3618" t="s">
        <v>62</v>
      </c>
      <c r="G3618">
        <v>12</v>
      </c>
      <c r="H3618" s="1" t="s">
        <v>24</v>
      </c>
      <c r="I3618" t="s">
        <v>17391</v>
      </c>
      <c r="J3618" t="s">
        <v>17392</v>
      </c>
      <c r="K3618">
        <v>388</v>
      </c>
      <c r="L3618">
        <v>4656</v>
      </c>
      <c r="M3618">
        <v>37</v>
      </c>
      <c r="N3618">
        <v>24</v>
      </c>
      <c r="O3618">
        <v>52</v>
      </c>
      <c r="S3618" t="s">
        <v>24</v>
      </c>
      <c r="T3618">
        <v>0</v>
      </c>
      <c r="U3618">
        <v>10</v>
      </c>
      <c r="V3618" t="str">
        <f t="shared" si="57"/>
        <v>NÃO</v>
      </c>
    </row>
    <row r="3619" spans="1:22" x14ac:dyDescent="0.25">
      <c r="A3619" t="s">
        <v>17393</v>
      </c>
      <c r="B3619" t="s">
        <v>17394</v>
      </c>
      <c r="C3619" t="s">
        <v>15886</v>
      </c>
      <c r="D3619" t="s">
        <v>68</v>
      </c>
      <c r="E3619" t="s">
        <v>62</v>
      </c>
      <c r="G3619">
        <v>12</v>
      </c>
      <c r="H3619" s="1" t="s">
        <v>24</v>
      </c>
      <c r="I3619" t="s">
        <v>17395</v>
      </c>
      <c r="J3619" t="s">
        <v>17396</v>
      </c>
      <c r="K3619">
        <v>240</v>
      </c>
      <c r="L3619">
        <v>2930</v>
      </c>
      <c r="M3619">
        <v>30</v>
      </c>
      <c r="N3619">
        <v>19</v>
      </c>
      <c r="O3619">
        <v>52</v>
      </c>
      <c r="S3619" t="s">
        <v>24</v>
      </c>
      <c r="T3619">
        <v>0</v>
      </c>
      <c r="U3619">
        <v>10</v>
      </c>
      <c r="V3619" t="str">
        <f t="shared" si="57"/>
        <v>NÃO</v>
      </c>
    </row>
    <row r="3620" spans="1:22" x14ac:dyDescent="0.25">
      <c r="A3620" t="s">
        <v>17397</v>
      </c>
      <c r="B3620" t="s">
        <v>17398</v>
      </c>
      <c r="C3620" t="s">
        <v>17399</v>
      </c>
      <c r="D3620" t="s">
        <v>41</v>
      </c>
      <c r="E3620" t="s">
        <v>29</v>
      </c>
      <c r="F3620" t="s">
        <v>30</v>
      </c>
      <c r="G3620">
        <v>12</v>
      </c>
      <c r="H3620" s="1" t="s">
        <v>24</v>
      </c>
      <c r="I3620" t="s">
        <v>17400</v>
      </c>
      <c r="J3620" t="s">
        <v>17401</v>
      </c>
      <c r="K3620">
        <v>92</v>
      </c>
      <c r="L3620">
        <v>1300</v>
      </c>
      <c r="M3620">
        <v>21</v>
      </c>
      <c r="N3620">
        <v>21</v>
      </c>
      <c r="O3620">
        <v>8</v>
      </c>
      <c r="P3620">
        <v>50</v>
      </c>
      <c r="Q3620">
        <v>35</v>
      </c>
      <c r="R3620">
        <v>22</v>
      </c>
      <c r="S3620" t="s">
        <v>24</v>
      </c>
      <c r="T3620">
        <v>0</v>
      </c>
      <c r="U3620">
        <v>10</v>
      </c>
      <c r="V3620" t="str">
        <f t="shared" si="57"/>
        <v>NÃO</v>
      </c>
    </row>
    <row r="3621" spans="1:22" x14ac:dyDescent="0.25">
      <c r="A3621" t="s">
        <v>10170</v>
      </c>
      <c r="B3621" t="s">
        <v>17402</v>
      </c>
      <c r="C3621" t="s">
        <v>17403</v>
      </c>
      <c r="D3621" t="s">
        <v>41</v>
      </c>
      <c r="E3621" t="s">
        <v>29</v>
      </c>
      <c r="F3621" t="s">
        <v>30</v>
      </c>
      <c r="G3621">
        <v>12</v>
      </c>
      <c r="H3621" s="1" t="s">
        <v>24</v>
      </c>
      <c r="I3621" t="s">
        <v>17404</v>
      </c>
      <c r="J3621" t="s">
        <v>17405</v>
      </c>
      <c r="K3621">
        <v>94</v>
      </c>
      <c r="L3621">
        <v>1150</v>
      </c>
      <c r="M3621">
        <v>20.5</v>
      </c>
      <c r="N3621">
        <v>19</v>
      </c>
      <c r="O3621">
        <v>8.5</v>
      </c>
      <c r="P3621">
        <v>50</v>
      </c>
      <c r="Q3621">
        <v>40</v>
      </c>
      <c r="R3621">
        <v>20</v>
      </c>
      <c r="S3621" t="s">
        <v>24</v>
      </c>
      <c r="T3621">
        <v>0</v>
      </c>
      <c r="U3621">
        <v>10</v>
      </c>
      <c r="V3621" t="str">
        <f t="shared" si="57"/>
        <v>NÃO</v>
      </c>
    </row>
    <row r="3622" spans="1:22" x14ac:dyDescent="0.25">
      <c r="A3622" t="s">
        <v>17406</v>
      </c>
      <c r="B3622" t="s">
        <v>17407</v>
      </c>
      <c r="C3622" t="s">
        <v>17408</v>
      </c>
      <c r="D3622" t="s">
        <v>74</v>
      </c>
      <c r="E3622" t="s">
        <v>29</v>
      </c>
      <c r="F3622" t="s">
        <v>30</v>
      </c>
      <c r="G3622">
        <v>4</v>
      </c>
      <c r="H3622" s="1" t="s">
        <v>24</v>
      </c>
      <c r="I3622" t="s">
        <v>17409</v>
      </c>
      <c r="J3622" t="s">
        <v>17410</v>
      </c>
      <c r="K3622">
        <v>186</v>
      </c>
      <c r="L3622">
        <v>745</v>
      </c>
      <c r="M3622">
        <v>34</v>
      </c>
      <c r="N3622">
        <v>19.3</v>
      </c>
      <c r="O3622">
        <v>15</v>
      </c>
      <c r="P3622">
        <v>35</v>
      </c>
      <c r="Q3622">
        <v>20.7</v>
      </c>
      <c r="R3622">
        <v>17.5</v>
      </c>
      <c r="S3622" t="s">
        <v>24</v>
      </c>
      <c r="T3622">
        <v>0</v>
      </c>
      <c r="U3622">
        <v>10</v>
      </c>
      <c r="V3622" t="str">
        <f t="shared" si="57"/>
        <v>NÃO</v>
      </c>
    </row>
    <row r="3623" spans="1:22" x14ac:dyDescent="0.25">
      <c r="A3623" t="s">
        <v>17411</v>
      </c>
      <c r="B3623" t="s">
        <v>17412</v>
      </c>
      <c r="C3623" t="s">
        <v>17413</v>
      </c>
      <c r="D3623" t="s">
        <v>74</v>
      </c>
      <c r="E3623" t="s">
        <v>29</v>
      </c>
      <c r="F3623" t="s">
        <v>30</v>
      </c>
      <c r="G3623">
        <v>12</v>
      </c>
      <c r="H3623" s="1" t="s">
        <v>24</v>
      </c>
      <c r="I3623" t="s">
        <v>17414</v>
      </c>
      <c r="J3623" t="s">
        <v>17415</v>
      </c>
      <c r="K3623">
        <v>51</v>
      </c>
      <c r="L3623">
        <v>610</v>
      </c>
      <c r="M3623">
        <v>8</v>
      </c>
      <c r="N3623">
        <v>8</v>
      </c>
      <c r="O3623">
        <v>3.8</v>
      </c>
      <c r="P3623">
        <v>24.5</v>
      </c>
      <c r="Q3623">
        <v>13.5</v>
      </c>
      <c r="R3623">
        <v>13</v>
      </c>
      <c r="S3623" t="s">
        <v>24</v>
      </c>
      <c r="T3623">
        <v>0</v>
      </c>
      <c r="U3623">
        <v>10</v>
      </c>
      <c r="V3623" t="str">
        <f t="shared" si="57"/>
        <v>NÃO</v>
      </c>
    </row>
    <row r="3624" spans="1:22" x14ac:dyDescent="0.25">
      <c r="A3624" t="s">
        <v>17416</v>
      </c>
      <c r="B3624" t="s">
        <v>17417</v>
      </c>
      <c r="C3624" t="s">
        <v>15961</v>
      </c>
      <c r="D3624" t="s">
        <v>74</v>
      </c>
      <c r="E3624" t="s">
        <v>29</v>
      </c>
      <c r="F3624" t="s">
        <v>30</v>
      </c>
      <c r="G3624">
        <v>6</v>
      </c>
      <c r="H3624" s="1" t="s">
        <v>24</v>
      </c>
      <c r="I3624" t="s">
        <v>17418</v>
      </c>
      <c r="J3624" t="s">
        <v>17419</v>
      </c>
      <c r="K3624">
        <v>66</v>
      </c>
      <c r="L3624">
        <v>396</v>
      </c>
      <c r="M3624">
        <v>12.3</v>
      </c>
      <c r="N3624">
        <v>11.5</v>
      </c>
      <c r="O3624">
        <v>14.5</v>
      </c>
      <c r="P3624">
        <v>44</v>
      </c>
      <c r="Q3624">
        <v>23</v>
      </c>
      <c r="R3624">
        <v>12</v>
      </c>
      <c r="S3624" t="s">
        <v>24</v>
      </c>
      <c r="T3624">
        <v>0</v>
      </c>
      <c r="U3624">
        <v>10</v>
      </c>
      <c r="V3624" t="str">
        <f t="shared" si="57"/>
        <v>NÃO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3"/>
  <sheetViews>
    <sheetView workbookViewId="0">
      <selection activeCell="B1" sqref="B1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8.42578125" bestFit="1" customWidth="1"/>
    <col min="4" max="4" width="18.7109375" bestFit="1" customWidth="1"/>
    <col min="5" max="5" width="18" bestFit="1" customWidth="1"/>
    <col min="6" max="6" width="16.42578125" bestFit="1" customWidth="1"/>
    <col min="7" max="7" width="11.28515625" bestFit="1" customWidth="1"/>
    <col min="8" max="8" width="21.7109375" bestFit="1" customWidth="1"/>
    <col min="9" max="9" width="16.7109375" bestFit="1" customWidth="1"/>
    <col min="10" max="10" width="21.140625" bestFit="1" customWidth="1"/>
    <col min="11" max="11" width="13.42578125" bestFit="1" customWidth="1"/>
    <col min="12" max="14" width="11.28515625" customWidth="1"/>
  </cols>
  <sheetData>
    <row r="1" spans="1:19" x14ac:dyDescent="0.25">
      <c r="A1" t="s">
        <v>17423</v>
      </c>
      <c r="B1" t="s">
        <v>17422</v>
      </c>
      <c r="C1" t="s">
        <v>17424</v>
      </c>
      <c r="D1" t="s">
        <v>17425</v>
      </c>
      <c r="E1" t="s">
        <v>17426</v>
      </c>
      <c r="F1" t="s">
        <v>17427</v>
      </c>
      <c r="G1" t="s">
        <v>17428</v>
      </c>
      <c r="H1" t="s">
        <v>17429</v>
      </c>
      <c r="I1" t="s">
        <v>17430</v>
      </c>
      <c r="J1" t="s">
        <v>17481</v>
      </c>
      <c r="K1" t="s">
        <v>17482</v>
      </c>
      <c r="O1">
        <v>1</v>
      </c>
      <c r="P1" t="s">
        <v>17431</v>
      </c>
      <c r="R1">
        <v>1</v>
      </c>
      <c r="S1" t="str">
        <f>VLOOKUP(R1,O:P,2,0)</f>
        <v>SP</v>
      </c>
    </row>
    <row r="2" spans="1:19" x14ac:dyDescent="0.25">
      <c r="A2" t="s">
        <v>1029</v>
      </c>
      <c r="B2" t="str">
        <f t="shared" ref="B2:B65" si="0">A2&amp;"-"&amp;D2</f>
        <v>3922.20.00-MG</v>
      </c>
      <c r="C2" t="s">
        <v>17431</v>
      </c>
      <c r="D2" t="s">
        <v>17432</v>
      </c>
      <c r="E2" t="s">
        <v>6781</v>
      </c>
      <c r="F2">
        <v>55.61</v>
      </c>
      <c r="G2">
        <v>12</v>
      </c>
      <c r="H2">
        <v>0</v>
      </c>
      <c r="I2">
        <v>18</v>
      </c>
      <c r="J2">
        <v>0</v>
      </c>
      <c r="K2">
        <f t="shared" ref="K2:K65" si="1">ROUND(G2*(1-H2%),0)</f>
        <v>12</v>
      </c>
      <c r="O2">
        <v>2</v>
      </c>
      <c r="P2" t="s">
        <v>17436</v>
      </c>
    </row>
    <row r="3" spans="1:19" x14ac:dyDescent="0.25">
      <c r="A3" t="s">
        <v>8053</v>
      </c>
      <c r="B3" t="str">
        <f t="shared" si="0"/>
        <v>3922.90.00-MG</v>
      </c>
      <c r="C3" t="s">
        <v>17431</v>
      </c>
      <c r="D3" t="s">
        <v>17432</v>
      </c>
      <c r="E3" t="s">
        <v>6781</v>
      </c>
      <c r="F3">
        <v>55.61</v>
      </c>
      <c r="G3">
        <v>12</v>
      </c>
      <c r="H3">
        <v>0</v>
      </c>
      <c r="I3">
        <v>18</v>
      </c>
      <c r="J3">
        <v>0</v>
      </c>
      <c r="K3">
        <f t="shared" si="1"/>
        <v>12</v>
      </c>
      <c r="O3">
        <v>3</v>
      </c>
      <c r="P3" t="s">
        <v>17442</v>
      </c>
    </row>
    <row r="4" spans="1:19" x14ac:dyDescent="0.25">
      <c r="A4" t="s">
        <v>29</v>
      </c>
      <c r="B4" t="str">
        <f t="shared" si="0"/>
        <v>3924.10.00-MG</v>
      </c>
      <c r="C4" t="s">
        <v>17431</v>
      </c>
      <c r="D4" t="s">
        <v>17432</v>
      </c>
      <c r="E4" t="s">
        <v>6781</v>
      </c>
      <c r="F4">
        <v>60.98</v>
      </c>
      <c r="G4">
        <v>12</v>
      </c>
      <c r="H4">
        <v>0</v>
      </c>
      <c r="I4">
        <v>18</v>
      </c>
      <c r="J4">
        <v>72.14</v>
      </c>
      <c r="K4">
        <f t="shared" si="1"/>
        <v>12</v>
      </c>
      <c r="O4">
        <v>4</v>
      </c>
      <c r="P4" t="s">
        <v>17441</v>
      </c>
    </row>
    <row r="5" spans="1:19" x14ac:dyDescent="0.25">
      <c r="A5" t="s">
        <v>10486</v>
      </c>
      <c r="B5" t="str">
        <f t="shared" si="0"/>
        <v>6911.10.10-MG</v>
      </c>
      <c r="C5" t="s">
        <v>17431</v>
      </c>
      <c r="D5" t="s">
        <v>17432</v>
      </c>
      <c r="E5" t="s">
        <v>6781</v>
      </c>
      <c r="F5">
        <v>60.98</v>
      </c>
      <c r="G5">
        <v>12</v>
      </c>
      <c r="H5">
        <v>0</v>
      </c>
      <c r="I5">
        <v>18</v>
      </c>
      <c r="J5">
        <v>0</v>
      </c>
      <c r="K5">
        <f t="shared" si="1"/>
        <v>12</v>
      </c>
      <c r="O5">
        <v>5</v>
      </c>
      <c r="P5" t="s">
        <v>17435</v>
      </c>
    </row>
    <row r="6" spans="1:19" x14ac:dyDescent="0.25">
      <c r="A6" t="s">
        <v>2434</v>
      </c>
      <c r="B6" t="str">
        <f t="shared" si="0"/>
        <v>6911.10.90-MG</v>
      </c>
      <c r="C6" t="s">
        <v>17431</v>
      </c>
      <c r="D6" t="s">
        <v>17432</v>
      </c>
      <c r="E6" t="s">
        <v>6781</v>
      </c>
      <c r="F6">
        <v>60.98</v>
      </c>
      <c r="G6">
        <v>12</v>
      </c>
      <c r="H6">
        <v>0</v>
      </c>
      <c r="I6">
        <v>18</v>
      </c>
      <c r="J6">
        <v>0</v>
      </c>
      <c r="K6">
        <f t="shared" si="1"/>
        <v>12</v>
      </c>
      <c r="O6">
        <v>6</v>
      </c>
      <c r="P6" t="s">
        <v>17440</v>
      </c>
    </row>
    <row r="7" spans="1:19" x14ac:dyDescent="0.25">
      <c r="A7" t="s">
        <v>2466</v>
      </c>
      <c r="B7" t="str">
        <f t="shared" si="0"/>
        <v>6912.00.00-MG</v>
      </c>
      <c r="C7" t="s">
        <v>17431</v>
      </c>
      <c r="D7" t="s">
        <v>17432</v>
      </c>
      <c r="E7" t="s">
        <v>6781</v>
      </c>
      <c r="F7">
        <v>82.44</v>
      </c>
      <c r="G7">
        <v>12</v>
      </c>
      <c r="H7">
        <v>0</v>
      </c>
      <c r="I7">
        <v>18</v>
      </c>
      <c r="J7">
        <v>0</v>
      </c>
      <c r="K7">
        <f t="shared" si="1"/>
        <v>12</v>
      </c>
      <c r="O7">
        <v>7</v>
      </c>
      <c r="P7" t="s">
        <v>17433</v>
      </c>
    </row>
    <row r="8" spans="1:19" x14ac:dyDescent="0.25">
      <c r="A8" t="s">
        <v>1029</v>
      </c>
      <c r="B8" t="str">
        <f t="shared" si="0"/>
        <v>3922.20.00-MS</v>
      </c>
      <c r="C8" t="s">
        <v>17431</v>
      </c>
      <c r="D8" t="s">
        <v>17433</v>
      </c>
      <c r="E8" t="s">
        <v>17434</v>
      </c>
      <c r="F8">
        <v>0</v>
      </c>
      <c r="G8">
        <v>7</v>
      </c>
      <c r="H8">
        <v>0</v>
      </c>
      <c r="I8">
        <v>17</v>
      </c>
      <c r="J8">
        <v>0</v>
      </c>
      <c r="K8">
        <f t="shared" si="1"/>
        <v>7</v>
      </c>
      <c r="O8">
        <v>8</v>
      </c>
      <c r="P8" t="s">
        <v>17432</v>
      </c>
    </row>
    <row r="9" spans="1:19" x14ac:dyDescent="0.25">
      <c r="A9" t="s">
        <v>8053</v>
      </c>
      <c r="B9" t="str">
        <f t="shared" si="0"/>
        <v>3922.90.00-MS</v>
      </c>
      <c r="C9" t="s">
        <v>17431</v>
      </c>
      <c r="D9" t="s">
        <v>17433</v>
      </c>
      <c r="E9" t="s">
        <v>17434</v>
      </c>
      <c r="F9">
        <v>0</v>
      </c>
      <c r="G9">
        <v>7</v>
      </c>
      <c r="H9">
        <v>0</v>
      </c>
      <c r="I9">
        <v>17</v>
      </c>
      <c r="J9">
        <v>0</v>
      </c>
      <c r="K9">
        <f t="shared" si="1"/>
        <v>7</v>
      </c>
      <c r="O9">
        <v>9</v>
      </c>
      <c r="P9" t="s">
        <v>17439</v>
      </c>
    </row>
    <row r="10" spans="1:19" x14ac:dyDescent="0.25">
      <c r="A10" t="s">
        <v>29</v>
      </c>
      <c r="B10" t="str">
        <f t="shared" si="0"/>
        <v>3924.10.00-MS</v>
      </c>
      <c r="C10" t="s">
        <v>17431</v>
      </c>
      <c r="D10" t="s">
        <v>17433</v>
      </c>
      <c r="E10" t="s">
        <v>17434</v>
      </c>
      <c r="F10">
        <v>68.069999999999993</v>
      </c>
      <c r="G10">
        <v>7</v>
      </c>
      <c r="H10">
        <v>0</v>
      </c>
      <c r="I10">
        <v>17</v>
      </c>
      <c r="J10">
        <v>0</v>
      </c>
      <c r="K10">
        <f t="shared" si="1"/>
        <v>7</v>
      </c>
      <c r="O10">
        <v>10</v>
      </c>
      <c r="P10" t="s">
        <v>17438</v>
      </c>
    </row>
    <row r="11" spans="1:19" x14ac:dyDescent="0.25">
      <c r="A11" t="s">
        <v>10486</v>
      </c>
      <c r="B11" t="str">
        <f t="shared" si="0"/>
        <v>6911.10.10-MS</v>
      </c>
      <c r="C11" t="s">
        <v>17431</v>
      </c>
      <c r="D11" t="s">
        <v>17433</v>
      </c>
      <c r="E11" t="s">
        <v>17434</v>
      </c>
      <c r="F11">
        <v>103.18</v>
      </c>
      <c r="G11">
        <v>7</v>
      </c>
      <c r="H11">
        <v>0</v>
      </c>
      <c r="I11">
        <v>17</v>
      </c>
      <c r="J11">
        <v>0</v>
      </c>
      <c r="K11">
        <f t="shared" si="1"/>
        <v>7</v>
      </c>
    </row>
    <row r="12" spans="1:19" x14ac:dyDescent="0.25">
      <c r="A12" t="s">
        <v>2434</v>
      </c>
      <c r="B12" t="str">
        <f t="shared" si="0"/>
        <v>6911.10.90-MS</v>
      </c>
      <c r="C12" t="s">
        <v>17431</v>
      </c>
      <c r="D12" t="s">
        <v>17433</v>
      </c>
      <c r="E12" t="s">
        <v>17434</v>
      </c>
      <c r="F12">
        <v>103.18</v>
      </c>
      <c r="G12">
        <v>7</v>
      </c>
      <c r="H12">
        <v>0</v>
      </c>
      <c r="I12">
        <v>17</v>
      </c>
      <c r="J12">
        <v>0</v>
      </c>
      <c r="K12">
        <f t="shared" si="1"/>
        <v>7</v>
      </c>
    </row>
    <row r="13" spans="1:19" x14ac:dyDescent="0.25">
      <c r="A13" t="s">
        <v>2466</v>
      </c>
      <c r="B13" t="str">
        <f t="shared" si="0"/>
        <v>6912.00.00-MS</v>
      </c>
      <c r="C13" t="s">
        <v>17431</v>
      </c>
      <c r="D13" t="s">
        <v>17433</v>
      </c>
      <c r="E13" t="s">
        <v>17434</v>
      </c>
      <c r="F13">
        <v>103.18</v>
      </c>
      <c r="G13">
        <v>7</v>
      </c>
      <c r="H13">
        <v>0</v>
      </c>
      <c r="I13">
        <v>17</v>
      </c>
      <c r="J13">
        <v>0</v>
      </c>
      <c r="K13">
        <f t="shared" si="1"/>
        <v>7</v>
      </c>
    </row>
    <row r="14" spans="1:19" x14ac:dyDescent="0.25">
      <c r="A14" t="s">
        <v>8053</v>
      </c>
      <c r="B14" t="str">
        <f t="shared" si="0"/>
        <v>3922.90.00-PR</v>
      </c>
      <c r="C14" t="s">
        <v>17431</v>
      </c>
      <c r="D14" t="s">
        <v>17435</v>
      </c>
      <c r="E14" t="s">
        <v>6781</v>
      </c>
      <c r="F14">
        <v>60.98</v>
      </c>
      <c r="G14">
        <v>12</v>
      </c>
      <c r="H14">
        <v>0</v>
      </c>
      <c r="I14">
        <v>18</v>
      </c>
      <c r="J14">
        <v>0</v>
      </c>
      <c r="K14">
        <f t="shared" si="1"/>
        <v>12</v>
      </c>
    </row>
    <row r="15" spans="1:19" x14ac:dyDescent="0.25">
      <c r="A15" t="s">
        <v>29</v>
      </c>
      <c r="B15" t="str">
        <f t="shared" si="0"/>
        <v>3924.10.00-PR</v>
      </c>
      <c r="C15" t="s">
        <v>17431</v>
      </c>
      <c r="D15" t="s">
        <v>17435</v>
      </c>
      <c r="E15" t="s">
        <v>6781</v>
      </c>
      <c r="F15">
        <v>92.92</v>
      </c>
      <c r="G15">
        <v>12</v>
      </c>
      <c r="H15">
        <v>0</v>
      </c>
      <c r="I15">
        <v>18</v>
      </c>
      <c r="J15">
        <v>0</v>
      </c>
      <c r="K15">
        <f t="shared" si="1"/>
        <v>12</v>
      </c>
    </row>
    <row r="16" spans="1:19" x14ac:dyDescent="0.25">
      <c r="A16" t="s">
        <v>10486</v>
      </c>
      <c r="B16" t="str">
        <f t="shared" si="0"/>
        <v>6911.10.10-PR</v>
      </c>
      <c r="C16" t="s">
        <v>17431</v>
      </c>
      <c r="D16" t="s">
        <v>17435</v>
      </c>
      <c r="E16" t="s">
        <v>6781</v>
      </c>
      <c r="F16">
        <v>103.71</v>
      </c>
      <c r="G16">
        <v>12</v>
      </c>
      <c r="H16">
        <v>0</v>
      </c>
      <c r="I16">
        <v>18</v>
      </c>
      <c r="J16">
        <v>0</v>
      </c>
      <c r="K16">
        <f t="shared" si="1"/>
        <v>12</v>
      </c>
    </row>
    <row r="17" spans="1:11" x14ac:dyDescent="0.25">
      <c r="A17" t="s">
        <v>2434</v>
      </c>
      <c r="B17" t="str">
        <f t="shared" si="0"/>
        <v>6911.10.90-PR</v>
      </c>
      <c r="C17" t="s">
        <v>17431</v>
      </c>
      <c r="D17" t="s">
        <v>17435</v>
      </c>
      <c r="E17" t="s">
        <v>6781</v>
      </c>
      <c r="F17">
        <v>94.69</v>
      </c>
      <c r="G17">
        <v>12</v>
      </c>
      <c r="H17">
        <v>0</v>
      </c>
      <c r="I17">
        <v>18</v>
      </c>
      <c r="J17">
        <v>0</v>
      </c>
      <c r="K17">
        <f t="shared" si="1"/>
        <v>12</v>
      </c>
    </row>
    <row r="18" spans="1:11" x14ac:dyDescent="0.25">
      <c r="A18" t="s">
        <v>2466</v>
      </c>
      <c r="B18" t="str">
        <f t="shared" si="0"/>
        <v>6912.00.00-PR</v>
      </c>
      <c r="C18" t="s">
        <v>17431</v>
      </c>
      <c r="D18" t="s">
        <v>17435</v>
      </c>
      <c r="E18" t="s">
        <v>6781</v>
      </c>
      <c r="F18">
        <v>101.96</v>
      </c>
      <c r="G18">
        <v>12</v>
      </c>
      <c r="H18">
        <v>0</v>
      </c>
      <c r="I18">
        <v>18</v>
      </c>
      <c r="J18">
        <v>0</v>
      </c>
      <c r="K18">
        <f t="shared" si="1"/>
        <v>12</v>
      </c>
    </row>
    <row r="19" spans="1:11" x14ac:dyDescent="0.25">
      <c r="A19" t="s">
        <v>1029</v>
      </c>
      <c r="B19" t="str">
        <f t="shared" si="0"/>
        <v>3922.20.00-SC</v>
      </c>
      <c r="C19" t="s">
        <v>17431</v>
      </c>
      <c r="D19" t="s">
        <v>17436</v>
      </c>
      <c r="E19" t="s">
        <v>17434</v>
      </c>
      <c r="F19">
        <v>0</v>
      </c>
      <c r="G19">
        <v>12</v>
      </c>
      <c r="H19">
        <v>0</v>
      </c>
      <c r="I19">
        <v>17</v>
      </c>
      <c r="J19">
        <v>0</v>
      </c>
      <c r="K19">
        <f t="shared" si="1"/>
        <v>12</v>
      </c>
    </row>
    <row r="20" spans="1:11" x14ac:dyDescent="0.25">
      <c r="A20" t="s">
        <v>8053</v>
      </c>
      <c r="B20" t="str">
        <f t="shared" si="0"/>
        <v>3922.90.00-SC</v>
      </c>
      <c r="C20" t="s">
        <v>17431</v>
      </c>
      <c r="D20" t="s">
        <v>17436</v>
      </c>
      <c r="E20" t="s">
        <v>17434</v>
      </c>
      <c r="F20">
        <v>0</v>
      </c>
      <c r="G20">
        <v>12</v>
      </c>
      <c r="H20">
        <v>0</v>
      </c>
      <c r="I20">
        <v>17</v>
      </c>
      <c r="J20">
        <v>0</v>
      </c>
      <c r="K20">
        <f t="shared" si="1"/>
        <v>12</v>
      </c>
    </row>
    <row r="21" spans="1:11" x14ac:dyDescent="0.25">
      <c r="A21" t="s">
        <v>29</v>
      </c>
      <c r="B21" t="str">
        <f t="shared" si="0"/>
        <v>3924.10.00-SC</v>
      </c>
      <c r="C21" t="s">
        <v>17431</v>
      </c>
      <c r="D21" t="s">
        <v>17436</v>
      </c>
      <c r="E21" t="s">
        <v>17434</v>
      </c>
      <c r="F21">
        <v>0</v>
      </c>
      <c r="G21">
        <v>12</v>
      </c>
      <c r="H21">
        <v>0</v>
      </c>
      <c r="I21">
        <v>17</v>
      </c>
      <c r="J21">
        <v>0</v>
      </c>
      <c r="K21">
        <f t="shared" si="1"/>
        <v>12</v>
      </c>
    </row>
    <row r="22" spans="1:11" x14ac:dyDescent="0.25">
      <c r="A22" t="s">
        <v>10486</v>
      </c>
      <c r="B22" t="str">
        <f t="shared" si="0"/>
        <v>6911.10.10-SC</v>
      </c>
      <c r="C22" t="s">
        <v>17431</v>
      </c>
      <c r="D22" t="s">
        <v>17436</v>
      </c>
      <c r="E22" t="s">
        <v>17434</v>
      </c>
      <c r="F22">
        <v>0</v>
      </c>
      <c r="G22">
        <v>12</v>
      </c>
      <c r="H22">
        <v>0</v>
      </c>
      <c r="I22">
        <v>17</v>
      </c>
      <c r="J22">
        <v>98.42</v>
      </c>
      <c r="K22">
        <f t="shared" si="1"/>
        <v>12</v>
      </c>
    </row>
    <row r="23" spans="1:11" x14ac:dyDescent="0.25">
      <c r="A23" t="s">
        <v>2434</v>
      </c>
      <c r="B23" t="str">
        <f t="shared" si="0"/>
        <v>6911.10.90-SC</v>
      </c>
      <c r="C23" t="s">
        <v>17431</v>
      </c>
      <c r="D23" t="s">
        <v>17436</v>
      </c>
      <c r="E23" t="s">
        <v>17434</v>
      </c>
      <c r="F23">
        <v>0</v>
      </c>
      <c r="G23">
        <v>12</v>
      </c>
      <c r="H23">
        <v>0</v>
      </c>
      <c r="I23">
        <v>17</v>
      </c>
      <c r="J23">
        <v>97.03</v>
      </c>
      <c r="K23">
        <f t="shared" si="1"/>
        <v>12</v>
      </c>
    </row>
    <row r="24" spans="1:11" x14ac:dyDescent="0.25">
      <c r="A24" t="s">
        <v>2466</v>
      </c>
      <c r="B24" t="str">
        <f t="shared" si="0"/>
        <v>6912.00.00-SC</v>
      </c>
      <c r="C24" t="s">
        <v>17431</v>
      </c>
      <c r="D24" t="s">
        <v>17436</v>
      </c>
      <c r="E24" t="s">
        <v>17434</v>
      </c>
      <c r="F24">
        <v>0</v>
      </c>
      <c r="G24">
        <v>12</v>
      </c>
      <c r="H24">
        <v>0</v>
      </c>
      <c r="I24">
        <v>17</v>
      </c>
      <c r="J24">
        <v>92.48</v>
      </c>
      <c r="K24">
        <f t="shared" si="1"/>
        <v>12</v>
      </c>
    </row>
    <row r="25" spans="1:11" x14ac:dyDescent="0.25">
      <c r="A25" t="s">
        <v>1029</v>
      </c>
      <c r="B25" t="str">
        <f t="shared" si="0"/>
        <v>3922.20.00-SP</v>
      </c>
      <c r="C25" t="s">
        <v>17431</v>
      </c>
      <c r="D25" t="s">
        <v>17431</v>
      </c>
      <c r="E25" t="s">
        <v>17434</v>
      </c>
      <c r="F25">
        <v>0</v>
      </c>
      <c r="G25">
        <v>18</v>
      </c>
      <c r="H25">
        <v>0</v>
      </c>
      <c r="I25">
        <v>18</v>
      </c>
      <c r="J25">
        <v>0</v>
      </c>
      <c r="K25">
        <f t="shared" si="1"/>
        <v>18</v>
      </c>
    </row>
    <row r="26" spans="1:11" x14ac:dyDescent="0.25">
      <c r="A26" t="s">
        <v>8053</v>
      </c>
      <c r="B26" t="str">
        <f t="shared" si="0"/>
        <v>3922.90.00-SP</v>
      </c>
      <c r="C26" t="s">
        <v>17431</v>
      </c>
      <c r="D26" t="s">
        <v>17431</v>
      </c>
      <c r="E26" t="s">
        <v>17437</v>
      </c>
      <c r="F26">
        <v>0</v>
      </c>
      <c r="G26">
        <v>18</v>
      </c>
      <c r="H26">
        <v>0</v>
      </c>
      <c r="I26">
        <v>18</v>
      </c>
      <c r="J26">
        <v>0</v>
      </c>
      <c r="K26">
        <f t="shared" si="1"/>
        <v>18</v>
      </c>
    </row>
    <row r="27" spans="1:11" x14ac:dyDescent="0.25">
      <c r="A27" t="s">
        <v>29</v>
      </c>
      <c r="B27" t="str">
        <f t="shared" si="0"/>
        <v>3924.10.00-SP</v>
      </c>
      <c r="C27" t="s">
        <v>17431</v>
      </c>
      <c r="D27" t="s">
        <v>17431</v>
      </c>
      <c r="E27" t="s">
        <v>17437</v>
      </c>
      <c r="F27">
        <v>0</v>
      </c>
      <c r="G27">
        <v>18</v>
      </c>
      <c r="H27">
        <v>0</v>
      </c>
      <c r="I27">
        <v>18</v>
      </c>
      <c r="J27">
        <v>72.14</v>
      </c>
      <c r="K27">
        <f t="shared" si="1"/>
        <v>18</v>
      </c>
    </row>
    <row r="28" spans="1:11" x14ac:dyDescent="0.25">
      <c r="A28" t="s">
        <v>10486</v>
      </c>
      <c r="B28" t="str">
        <f t="shared" si="0"/>
        <v>6911.10.10-SP</v>
      </c>
      <c r="C28" t="s">
        <v>17431</v>
      </c>
      <c r="D28" t="s">
        <v>17431</v>
      </c>
      <c r="E28" t="s">
        <v>17437</v>
      </c>
      <c r="F28">
        <v>0</v>
      </c>
      <c r="G28">
        <v>18</v>
      </c>
      <c r="H28">
        <v>0</v>
      </c>
      <c r="I28">
        <v>18</v>
      </c>
      <c r="J28">
        <v>65.3</v>
      </c>
      <c r="K28">
        <f t="shared" si="1"/>
        <v>18</v>
      </c>
    </row>
    <row r="29" spans="1:11" x14ac:dyDescent="0.25">
      <c r="A29" t="s">
        <v>2434</v>
      </c>
      <c r="B29" t="str">
        <f t="shared" si="0"/>
        <v>6911.10.90-SP</v>
      </c>
      <c r="C29" t="s">
        <v>17431</v>
      </c>
      <c r="D29" t="s">
        <v>17431</v>
      </c>
      <c r="E29" t="s">
        <v>17437</v>
      </c>
      <c r="F29">
        <v>0</v>
      </c>
      <c r="G29">
        <v>18</v>
      </c>
      <c r="H29">
        <v>0</v>
      </c>
      <c r="I29">
        <v>18</v>
      </c>
      <c r="J29">
        <v>68.11</v>
      </c>
      <c r="K29">
        <f t="shared" si="1"/>
        <v>18</v>
      </c>
    </row>
    <row r="30" spans="1:11" x14ac:dyDescent="0.25">
      <c r="A30" t="s">
        <v>2466</v>
      </c>
      <c r="B30" t="str">
        <f t="shared" si="0"/>
        <v>6912.00.00-SP</v>
      </c>
      <c r="C30" t="s">
        <v>17431</v>
      </c>
      <c r="D30" t="s">
        <v>17431</v>
      </c>
      <c r="E30" t="s">
        <v>17437</v>
      </c>
      <c r="F30">
        <v>0</v>
      </c>
      <c r="G30">
        <v>18</v>
      </c>
      <c r="H30">
        <v>0</v>
      </c>
      <c r="I30">
        <v>18</v>
      </c>
      <c r="J30">
        <v>80.819999999999993</v>
      </c>
      <c r="K30">
        <f t="shared" si="1"/>
        <v>18</v>
      </c>
    </row>
    <row r="31" spans="1:11" x14ac:dyDescent="0.25">
      <c r="A31" t="s">
        <v>10199</v>
      </c>
      <c r="B31" t="str">
        <f t="shared" si="0"/>
        <v>7013.2800-ES</v>
      </c>
      <c r="C31" t="s">
        <v>17431</v>
      </c>
      <c r="D31" t="s">
        <v>17438</v>
      </c>
      <c r="E31" t="s">
        <v>17434</v>
      </c>
      <c r="F31">
        <v>0</v>
      </c>
      <c r="G31">
        <v>7</v>
      </c>
      <c r="H31">
        <v>42.86</v>
      </c>
      <c r="I31">
        <v>17</v>
      </c>
      <c r="J31">
        <v>0</v>
      </c>
      <c r="K31">
        <f t="shared" si="1"/>
        <v>4</v>
      </c>
    </row>
    <row r="32" spans="1:11" x14ac:dyDescent="0.25">
      <c r="A32" t="s">
        <v>10199</v>
      </c>
      <c r="B32" t="str">
        <f t="shared" si="0"/>
        <v>7013.2800-GO</v>
      </c>
      <c r="C32" t="s">
        <v>17431</v>
      </c>
      <c r="D32" t="s">
        <v>17439</v>
      </c>
      <c r="E32" t="s">
        <v>17434</v>
      </c>
      <c r="F32">
        <v>0</v>
      </c>
      <c r="G32">
        <v>7</v>
      </c>
      <c r="H32">
        <v>42.86</v>
      </c>
      <c r="I32">
        <v>17</v>
      </c>
      <c r="J32">
        <v>0</v>
      </c>
      <c r="K32">
        <f t="shared" si="1"/>
        <v>4</v>
      </c>
    </row>
    <row r="33" spans="1:11" x14ac:dyDescent="0.25">
      <c r="A33" t="s">
        <v>10199</v>
      </c>
      <c r="B33" t="str">
        <f t="shared" si="0"/>
        <v>7013.2800-MG</v>
      </c>
      <c r="C33" t="s">
        <v>17431</v>
      </c>
      <c r="D33" t="s">
        <v>17432</v>
      </c>
      <c r="E33" t="s">
        <v>6781</v>
      </c>
      <c r="F33">
        <v>99.02</v>
      </c>
      <c r="G33">
        <v>12</v>
      </c>
      <c r="H33">
        <v>66.66</v>
      </c>
      <c r="I33">
        <v>18</v>
      </c>
      <c r="J33">
        <v>99.02</v>
      </c>
      <c r="K33">
        <f t="shared" si="1"/>
        <v>4</v>
      </c>
    </row>
    <row r="34" spans="1:11" x14ac:dyDescent="0.25">
      <c r="A34" t="s">
        <v>219</v>
      </c>
      <c r="B34" t="str">
        <f t="shared" si="0"/>
        <v>7013.28.00-SP</v>
      </c>
      <c r="C34" t="s">
        <v>17431</v>
      </c>
      <c r="D34" t="s">
        <v>17431</v>
      </c>
      <c r="E34" t="s">
        <v>17437</v>
      </c>
      <c r="F34">
        <v>0</v>
      </c>
      <c r="G34">
        <v>18</v>
      </c>
      <c r="H34">
        <v>0</v>
      </c>
      <c r="I34">
        <v>18</v>
      </c>
      <c r="J34">
        <v>70</v>
      </c>
      <c r="K34">
        <f t="shared" si="1"/>
        <v>18</v>
      </c>
    </row>
    <row r="35" spans="1:11" x14ac:dyDescent="0.25">
      <c r="A35" t="s">
        <v>219</v>
      </c>
      <c r="B35" t="str">
        <f t="shared" si="0"/>
        <v>7013.28.00-MG</v>
      </c>
      <c r="C35" t="s">
        <v>17431</v>
      </c>
      <c r="D35" t="s">
        <v>17432</v>
      </c>
      <c r="E35" t="s">
        <v>6781</v>
      </c>
      <c r="F35">
        <v>82.44</v>
      </c>
      <c r="G35">
        <v>12</v>
      </c>
      <c r="H35">
        <v>0</v>
      </c>
      <c r="I35">
        <v>18</v>
      </c>
      <c r="J35">
        <v>0</v>
      </c>
      <c r="K35">
        <f t="shared" si="1"/>
        <v>12</v>
      </c>
    </row>
    <row r="36" spans="1:11" x14ac:dyDescent="0.25">
      <c r="A36" t="s">
        <v>219</v>
      </c>
      <c r="B36" t="str">
        <f t="shared" si="0"/>
        <v>7013.28.00-MS</v>
      </c>
      <c r="C36" t="s">
        <v>17431</v>
      </c>
      <c r="D36" t="s">
        <v>17433</v>
      </c>
      <c r="E36" t="s">
        <v>17434</v>
      </c>
      <c r="F36">
        <v>72.010000000000005</v>
      </c>
      <c r="G36">
        <v>7</v>
      </c>
      <c r="H36">
        <v>0</v>
      </c>
      <c r="I36">
        <v>17</v>
      </c>
      <c r="J36">
        <v>0</v>
      </c>
      <c r="K36">
        <f t="shared" si="1"/>
        <v>7</v>
      </c>
    </row>
    <row r="37" spans="1:11" x14ac:dyDescent="0.25">
      <c r="A37" t="s">
        <v>219</v>
      </c>
      <c r="B37" t="str">
        <f t="shared" si="0"/>
        <v>7013.28.00-PR</v>
      </c>
      <c r="C37" t="s">
        <v>17431</v>
      </c>
      <c r="D37" t="s">
        <v>17435</v>
      </c>
      <c r="E37" t="s">
        <v>6781</v>
      </c>
      <c r="F37">
        <v>81.83</v>
      </c>
      <c r="G37">
        <v>12</v>
      </c>
      <c r="H37">
        <v>0</v>
      </c>
      <c r="I37">
        <v>18</v>
      </c>
      <c r="J37">
        <v>0</v>
      </c>
      <c r="K37">
        <f t="shared" si="1"/>
        <v>12</v>
      </c>
    </row>
    <row r="38" spans="1:11" x14ac:dyDescent="0.25">
      <c r="A38" t="s">
        <v>219</v>
      </c>
      <c r="B38" t="str">
        <f t="shared" si="0"/>
        <v>7013.28.00-SC</v>
      </c>
      <c r="C38" t="s">
        <v>17431</v>
      </c>
      <c r="D38" t="s">
        <v>17436</v>
      </c>
      <c r="E38" t="s">
        <v>17434</v>
      </c>
      <c r="F38">
        <v>0</v>
      </c>
      <c r="G38">
        <v>12</v>
      </c>
      <c r="H38">
        <v>0</v>
      </c>
      <c r="I38">
        <v>17</v>
      </c>
      <c r="J38">
        <v>79.430000000000007</v>
      </c>
      <c r="K38">
        <f t="shared" si="1"/>
        <v>12</v>
      </c>
    </row>
    <row r="39" spans="1:11" x14ac:dyDescent="0.25">
      <c r="A39" t="s">
        <v>45</v>
      </c>
      <c r="B39" t="str">
        <f t="shared" si="0"/>
        <v>7013.37.00-MG</v>
      </c>
      <c r="C39" t="s">
        <v>17431</v>
      </c>
      <c r="D39" t="s">
        <v>17432</v>
      </c>
      <c r="E39" t="s">
        <v>6781</v>
      </c>
      <c r="F39">
        <v>82.44</v>
      </c>
      <c r="G39">
        <v>12</v>
      </c>
      <c r="H39">
        <v>0</v>
      </c>
      <c r="I39">
        <v>18</v>
      </c>
      <c r="J39">
        <v>0</v>
      </c>
      <c r="K39">
        <f t="shared" si="1"/>
        <v>12</v>
      </c>
    </row>
    <row r="40" spans="1:11" x14ac:dyDescent="0.25">
      <c r="A40" t="s">
        <v>45</v>
      </c>
      <c r="B40" t="str">
        <f t="shared" si="0"/>
        <v>7013.37.00-MS</v>
      </c>
      <c r="C40" t="s">
        <v>17431</v>
      </c>
      <c r="D40" t="s">
        <v>17433</v>
      </c>
      <c r="E40" t="s">
        <v>17434</v>
      </c>
      <c r="F40">
        <v>60</v>
      </c>
      <c r="G40">
        <v>7</v>
      </c>
      <c r="H40">
        <v>0</v>
      </c>
      <c r="I40">
        <v>17</v>
      </c>
      <c r="J40">
        <v>0</v>
      </c>
      <c r="K40">
        <f t="shared" si="1"/>
        <v>7</v>
      </c>
    </row>
    <row r="41" spans="1:11" x14ac:dyDescent="0.25">
      <c r="A41" t="s">
        <v>45</v>
      </c>
      <c r="B41" t="str">
        <f t="shared" si="0"/>
        <v>7013.37.00-PR</v>
      </c>
      <c r="C41" t="s">
        <v>17431</v>
      </c>
      <c r="D41" t="s">
        <v>17435</v>
      </c>
      <c r="E41" t="s">
        <v>6781</v>
      </c>
      <c r="F41">
        <v>74.739999999999995</v>
      </c>
      <c r="G41">
        <v>12</v>
      </c>
      <c r="H41">
        <v>0</v>
      </c>
      <c r="I41">
        <v>18</v>
      </c>
      <c r="J41">
        <v>0</v>
      </c>
      <c r="K41">
        <f t="shared" si="1"/>
        <v>12</v>
      </c>
    </row>
    <row r="42" spans="1:11" x14ac:dyDescent="0.25">
      <c r="A42" t="s">
        <v>45</v>
      </c>
      <c r="B42" t="str">
        <f t="shared" si="0"/>
        <v>7013.37.00-SC</v>
      </c>
      <c r="C42" t="s">
        <v>17431</v>
      </c>
      <c r="D42" t="s">
        <v>17436</v>
      </c>
      <c r="E42" t="s">
        <v>17434</v>
      </c>
      <c r="F42">
        <v>0</v>
      </c>
      <c r="G42">
        <v>12</v>
      </c>
      <c r="H42">
        <v>0</v>
      </c>
      <c r="I42">
        <v>17</v>
      </c>
      <c r="J42">
        <v>0</v>
      </c>
      <c r="K42">
        <f t="shared" si="1"/>
        <v>12</v>
      </c>
    </row>
    <row r="43" spans="1:11" x14ac:dyDescent="0.25">
      <c r="A43" t="s">
        <v>45</v>
      </c>
      <c r="B43" t="str">
        <f t="shared" si="0"/>
        <v>7013.37.00-SP</v>
      </c>
      <c r="C43" t="s">
        <v>17431</v>
      </c>
      <c r="D43" t="s">
        <v>17431</v>
      </c>
      <c r="E43" t="s">
        <v>17437</v>
      </c>
      <c r="F43">
        <v>0</v>
      </c>
      <c r="G43">
        <v>18</v>
      </c>
      <c r="H43">
        <v>0</v>
      </c>
      <c r="I43">
        <v>18</v>
      </c>
      <c r="J43">
        <v>52.3</v>
      </c>
      <c r="K43">
        <f t="shared" si="1"/>
        <v>18</v>
      </c>
    </row>
    <row r="44" spans="1:11" x14ac:dyDescent="0.25">
      <c r="A44" t="s">
        <v>104</v>
      </c>
      <c r="B44" t="str">
        <f t="shared" si="0"/>
        <v>7013.49.00-MG</v>
      </c>
      <c r="C44" t="s">
        <v>17431</v>
      </c>
      <c r="D44" t="s">
        <v>17432</v>
      </c>
      <c r="E44" t="s">
        <v>6781</v>
      </c>
      <c r="F44">
        <v>82.44</v>
      </c>
      <c r="G44">
        <v>12</v>
      </c>
      <c r="H44">
        <v>0</v>
      </c>
      <c r="I44">
        <v>18</v>
      </c>
      <c r="J44">
        <v>0</v>
      </c>
      <c r="K44">
        <f t="shared" si="1"/>
        <v>12</v>
      </c>
    </row>
    <row r="45" spans="1:11" x14ac:dyDescent="0.25">
      <c r="A45" t="s">
        <v>104</v>
      </c>
      <c r="B45" t="str">
        <f t="shared" si="0"/>
        <v>7013.49.00-MS</v>
      </c>
      <c r="C45" t="s">
        <v>17431</v>
      </c>
      <c r="D45" t="s">
        <v>17433</v>
      </c>
      <c r="E45" t="s">
        <v>17434</v>
      </c>
      <c r="F45">
        <v>72.010000000000005</v>
      </c>
      <c r="G45">
        <v>7</v>
      </c>
      <c r="H45">
        <v>0</v>
      </c>
      <c r="I45">
        <v>17</v>
      </c>
      <c r="J45">
        <v>0</v>
      </c>
      <c r="K45">
        <f t="shared" si="1"/>
        <v>7</v>
      </c>
    </row>
    <row r="46" spans="1:11" x14ac:dyDescent="0.25">
      <c r="A46" t="s">
        <v>104</v>
      </c>
      <c r="B46" t="str">
        <f t="shared" si="0"/>
        <v>7013.49.00-PR</v>
      </c>
      <c r="C46" t="s">
        <v>17431</v>
      </c>
      <c r="D46" t="s">
        <v>17435</v>
      </c>
      <c r="E46" t="s">
        <v>6781</v>
      </c>
      <c r="F46">
        <v>81.83</v>
      </c>
      <c r="G46">
        <v>12</v>
      </c>
      <c r="H46">
        <v>0</v>
      </c>
      <c r="I46">
        <v>18</v>
      </c>
      <c r="J46">
        <v>0</v>
      </c>
      <c r="K46">
        <f t="shared" si="1"/>
        <v>12</v>
      </c>
    </row>
    <row r="47" spans="1:11" x14ac:dyDescent="0.25">
      <c r="A47" t="s">
        <v>104</v>
      </c>
      <c r="B47" t="str">
        <f t="shared" si="0"/>
        <v>7013.49.00-SC</v>
      </c>
      <c r="C47" t="s">
        <v>17431</v>
      </c>
      <c r="D47" t="s">
        <v>17436</v>
      </c>
      <c r="E47" t="s">
        <v>17434</v>
      </c>
      <c r="F47">
        <v>0</v>
      </c>
      <c r="G47">
        <v>12</v>
      </c>
      <c r="H47">
        <v>0</v>
      </c>
      <c r="I47">
        <v>17</v>
      </c>
      <c r="J47">
        <v>79.430000000000007</v>
      </c>
      <c r="K47">
        <f t="shared" si="1"/>
        <v>12</v>
      </c>
    </row>
    <row r="48" spans="1:11" x14ac:dyDescent="0.25">
      <c r="A48" t="s">
        <v>104</v>
      </c>
      <c r="B48" t="str">
        <f t="shared" si="0"/>
        <v>7013.49.00-SP</v>
      </c>
      <c r="C48" t="s">
        <v>17431</v>
      </c>
      <c r="D48" t="s">
        <v>17431</v>
      </c>
      <c r="E48" t="s">
        <v>17437</v>
      </c>
      <c r="F48">
        <v>0</v>
      </c>
      <c r="G48">
        <v>18</v>
      </c>
      <c r="H48">
        <v>0</v>
      </c>
      <c r="I48">
        <v>18</v>
      </c>
      <c r="J48">
        <v>70</v>
      </c>
      <c r="K48">
        <f t="shared" si="1"/>
        <v>18</v>
      </c>
    </row>
    <row r="49" spans="1:11" x14ac:dyDescent="0.25">
      <c r="A49" t="s">
        <v>10199</v>
      </c>
      <c r="B49" t="str">
        <f t="shared" si="0"/>
        <v>7013.2800-MS</v>
      </c>
      <c r="C49" t="s">
        <v>17431</v>
      </c>
      <c r="D49" t="s">
        <v>17433</v>
      </c>
      <c r="E49" t="s">
        <v>17434</v>
      </c>
      <c r="F49">
        <v>73.489999999999995</v>
      </c>
      <c r="G49">
        <v>7</v>
      </c>
      <c r="H49">
        <v>42.86</v>
      </c>
      <c r="I49">
        <v>17</v>
      </c>
      <c r="J49">
        <v>0</v>
      </c>
      <c r="K49">
        <f t="shared" si="1"/>
        <v>4</v>
      </c>
    </row>
    <row r="50" spans="1:11" x14ac:dyDescent="0.25">
      <c r="A50" t="s">
        <v>10199</v>
      </c>
      <c r="B50" t="str">
        <f t="shared" si="0"/>
        <v>7013.2800-MT</v>
      </c>
      <c r="C50" t="s">
        <v>17431</v>
      </c>
      <c r="D50" t="s">
        <v>17440</v>
      </c>
      <c r="E50" t="s">
        <v>17434</v>
      </c>
      <c r="F50">
        <v>0</v>
      </c>
      <c r="G50">
        <v>7</v>
      </c>
      <c r="H50">
        <v>42.86</v>
      </c>
      <c r="I50">
        <v>17</v>
      </c>
      <c r="J50">
        <v>0</v>
      </c>
      <c r="K50">
        <f t="shared" si="1"/>
        <v>4</v>
      </c>
    </row>
    <row r="51" spans="1:11" x14ac:dyDescent="0.25">
      <c r="A51" t="s">
        <v>10199</v>
      </c>
      <c r="B51" t="str">
        <f t="shared" si="0"/>
        <v>7013.2800-PR</v>
      </c>
      <c r="C51" t="s">
        <v>17431</v>
      </c>
      <c r="D51" t="s">
        <v>17435</v>
      </c>
      <c r="E51" t="s">
        <v>6781</v>
      </c>
      <c r="F51">
        <v>98.36</v>
      </c>
      <c r="G51">
        <v>12</v>
      </c>
      <c r="H51">
        <v>66.66</v>
      </c>
      <c r="I51">
        <v>18</v>
      </c>
      <c r="J51">
        <v>0</v>
      </c>
      <c r="K51">
        <f t="shared" si="1"/>
        <v>4</v>
      </c>
    </row>
    <row r="52" spans="1:11" x14ac:dyDescent="0.25">
      <c r="A52" t="s">
        <v>10199</v>
      </c>
      <c r="B52" t="str">
        <f t="shared" si="0"/>
        <v>7013.2800-RJ</v>
      </c>
      <c r="C52" t="s">
        <v>17431</v>
      </c>
      <c r="D52" t="s">
        <v>17441</v>
      </c>
      <c r="E52" t="s">
        <v>6781</v>
      </c>
      <c r="F52">
        <v>109.47</v>
      </c>
      <c r="G52">
        <v>12</v>
      </c>
      <c r="H52">
        <v>66.66</v>
      </c>
      <c r="I52">
        <v>18</v>
      </c>
      <c r="J52">
        <v>0</v>
      </c>
      <c r="K52">
        <f t="shared" si="1"/>
        <v>4</v>
      </c>
    </row>
    <row r="53" spans="1:11" x14ac:dyDescent="0.25">
      <c r="A53" t="s">
        <v>10199</v>
      </c>
      <c r="B53" t="str">
        <f t="shared" si="0"/>
        <v>7013.2800-RS</v>
      </c>
      <c r="C53" t="s">
        <v>17431</v>
      </c>
      <c r="D53" t="s">
        <v>17442</v>
      </c>
      <c r="E53" t="s">
        <v>6781</v>
      </c>
      <c r="F53">
        <v>61.56</v>
      </c>
      <c r="G53">
        <v>12</v>
      </c>
      <c r="H53">
        <v>66.66</v>
      </c>
      <c r="I53">
        <v>18</v>
      </c>
      <c r="J53">
        <v>0</v>
      </c>
      <c r="K53">
        <f t="shared" si="1"/>
        <v>4</v>
      </c>
    </row>
    <row r="54" spans="1:11" x14ac:dyDescent="0.25">
      <c r="A54" t="s">
        <v>10199</v>
      </c>
      <c r="B54" t="str">
        <f t="shared" si="0"/>
        <v>7013.2800-SC</v>
      </c>
      <c r="C54" t="s">
        <v>17431</v>
      </c>
      <c r="D54" t="s">
        <v>17436</v>
      </c>
      <c r="E54" t="s">
        <v>17434</v>
      </c>
      <c r="F54">
        <v>0</v>
      </c>
      <c r="G54">
        <v>12</v>
      </c>
      <c r="H54">
        <v>66.66</v>
      </c>
      <c r="I54">
        <v>17</v>
      </c>
      <c r="J54">
        <v>79.430000000000007</v>
      </c>
      <c r="K54">
        <f t="shared" si="1"/>
        <v>4</v>
      </c>
    </row>
    <row r="55" spans="1:11" x14ac:dyDescent="0.25">
      <c r="A55" t="s">
        <v>10199</v>
      </c>
      <c r="B55" t="str">
        <f t="shared" si="0"/>
        <v>7013.2800-SP</v>
      </c>
      <c r="C55" t="s">
        <v>17431</v>
      </c>
      <c r="D55" t="s">
        <v>17431</v>
      </c>
      <c r="E55" t="s">
        <v>17437</v>
      </c>
      <c r="F55">
        <v>0</v>
      </c>
      <c r="G55">
        <v>18</v>
      </c>
      <c r="H55">
        <v>0</v>
      </c>
      <c r="I55">
        <v>18</v>
      </c>
      <c r="J55">
        <v>70</v>
      </c>
      <c r="K55">
        <f t="shared" si="1"/>
        <v>18</v>
      </c>
    </row>
    <row r="56" spans="1:11" x14ac:dyDescent="0.25">
      <c r="A56" t="s">
        <v>6712</v>
      </c>
      <c r="B56" t="str">
        <f t="shared" si="0"/>
        <v>7009.92.00-MG</v>
      </c>
      <c r="C56" t="s">
        <v>17431</v>
      </c>
      <c r="D56" t="s">
        <v>17432</v>
      </c>
      <c r="E56" t="s">
        <v>17434</v>
      </c>
      <c r="F56">
        <v>0</v>
      </c>
      <c r="G56">
        <v>12</v>
      </c>
      <c r="H56">
        <v>0</v>
      </c>
      <c r="I56">
        <v>18</v>
      </c>
      <c r="J56">
        <v>0</v>
      </c>
      <c r="K56">
        <f t="shared" si="1"/>
        <v>12</v>
      </c>
    </row>
    <row r="57" spans="1:11" x14ac:dyDescent="0.25">
      <c r="A57" t="s">
        <v>6712</v>
      </c>
      <c r="B57" t="str">
        <f t="shared" si="0"/>
        <v>7009.92.00-MS</v>
      </c>
      <c r="C57" t="s">
        <v>17431</v>
      </c>
      <c r="D57" t="s">
        <v>17433</v>
      </c>
      <c r="E57" t="s">
        <v>17434</v>
      </c>
      <c r="F57">
        <v>0</v>
      </c>
      <c r="G57">
        <v>7</v>
      </c>
      <c r="H57">
        <v>0</v>
      </c>
      <c r="I57">
        <v>17</v>
      </c>
      <c r="J57">
        <v>0</v>
      </c>
      <c r="K57">
        <f t="shared" si="1"/>
        <v>7</v>
      </c>
    </row>
    <row r="58" spans="1:11" x14ac:dyDescent="0.25">
      <c r="A58" t="s">
        <v>6712</v>
      </c>
      <c r="B58" t="str">
        <f t="shared" si="0"/>
        <v>7009.92.00-PR</v>
      </c>
      <c r="C58" t="s">
        <v>17431</v>
      </c>
      <c r="D58" t="s">
        <v>17435</v>
      </c>
      <c r="E58" t="s">
        <v>6781</v>
      </c>
      <c r="F58">
        <v>55.61</v>
      </c>
      <c r="G58">
        <v>12</v>
      </c>
      <c r="H58">
        <v>0</v>
      </c>
      <c r="I58">
        <v>18</v>
      </c>
      <c r="J58">
        <v>0</v>
      </c>
      <c r="K58">
        <f t="shared" si="1"/>
        <v>12</v>
      </c>
    </row>
    <row r="59" spans="1:11" x14ac:dyDescent="0.25">
      <c r="A59" t="s">
        <v>6712</v>
      </c>
      <c r="B59" t="str">
        <f t="shared" si="0"/>
        <v>7009.92.00-SC</v>
      </c>
      <c r="C59" t="s">
        <v>17431</v>
      </c>
      <c r="D59" t="s">
        <v>17436</v>
      </c>
      <c r="E59" t="s">
        <v>17434</v>
      </c>
      <c r="F59">
        <v>0</v>
      </c>
      <c r="G59">
        <v>12</v>
      </c>
      <c r="H59">
        <v>0</v>
      </c>
      <c r="I59">
        <v>17</v>
      </c>
      <c r="J59">
        <v>0</v>
      </c>
      <c r="K59">
        <f t="shared" si="1"/>
        <v>12</v>
      </c>
    </row>
    <row r="60" spans="1:11" x14ac:dyDescent="0.25">
      <c r="A60" t="s">
        <v>6712</v>
      </c>
      <c r="B60" t="str">
        <f t="shared" si="0"/>
        <v>7009.92.00-SP</v>
      </c>
      <c r="C60" t="s">
        <v>17431</v>
      </c>
      <c r="D60" t="s">
        <v>17431</v>
      </c>
      <c r="E60" t="s">
        <v>17434</v>
      </c>
      <c r="F60">
        <v>0</v>
      </c>
      <c r="G60">
        <v>18</v>
      </c>
      <c r="H60">
        <v>0</v>
      </c>
      <c r="I60">
        <v>18</v>
      </c>
      <c r="J60">
        <v>0</v>
      </c>
      <c r="K60">
        <f t="shared" si="1"/>
        <v>18</v>
      </c>
    </row>
    <row r="61" spans="1:11" x14ac:dyDescent="0.25">
      <c r="A61" t="s">
        <v>10203</v>
      </c>
      <c r="B61" t="str">
        <f t="shared" si="0"/>
        <v>7013.4900-ES</v>
      </c>
      <c r="C61" t="s">
        <v>17431</v>
      </c>
      <c r="D61" t="s">
        <v>17438</v>
      </c>
      <c r="E61" t="s">
        <v>17434</v>
      </c>
      <c r="F61">
        <v>0</v>
      </c>
      <c r="G61">
        <v>7</v>
      </c>
      <c r="H61">
        <v>42.86</v>
      </c>
      <c r="I61">
        <v>17</v>
      </c>
      <c r="J61">
        <v>0</v>
      </c>
      <c r="K61">
        <f t="shared" si="1"/>
        <v>4</v>
      </c>
    </row>
    <row r="62" spans="1:11" x14ac:dyDescent="0.25">
      <c r="A62" t="s">
        <v>10203</v>
      </c>
      <c r="B62" t="str">
        <f t="shared" si="0"/>
        <v>7013.4900-GO</v>
      </c>
      <c r="C62" t="s">
        <v>17431</v>
      </c>
      <c r="D62" t="s">
        <v>17439</v>
      </c>
      <c r="E62" t="s">
        <v>17434</v>
      </c>
      <c r="F62">
        <v>0</v>
      </c>
      <c r="G62">
        <v>7</v>
      </c>
      <c r="H62">
        <v>42.86</v>
      </c>
      <c r="I62">
        <v>17</v>
      </c>
      <c r="J62">
        <v>0</v>
      </c>
      <c r="K62">
        <f t="shared" si="1"/>
        <v>4</v>
      </c>
    </row>
    <row r="63" spans="1:11" x14ac:dyDescent="0.25">
      <c r="A63" t="s">
        <v>10203</v>
      </c>
      <c r="B63" t="str">
        <f t="shared" si="0"/>
        <v>7013.4900-MG</v>
      </c>
      <c r="C63" t="s">
        <v>17431</v>
      </c>
      <c r="D63" t="s">
        <v>17432</v>
      </c>
      <c r="E63" t="s">
        <v>6781</v>
      </c>
      <c r="F63">
        <v>99.02</v>
      </c>
      <c r="G63">
        <v>12</v>
      </c>
      <c r="H63">
        <v>66.66</v>
      </c>
      <c r="I63">
        <v>18</v>
      </c>
      <c r="J63">
        <v>0</v>
      </c>
      <c r="K63">
        <f t="shared" si="1"/>
        <v>4</v>
      </c>
    </row>
    <row r="64" spans="1:11" x14ac:dyDescent="0.25">
      <c r="A64" t="s">
        <v>10203</v>
      </c>
      <c r="B64" t="str">
        <f t="shared" si="0"/>
        <v>7013.4900-MS</v>
      </c>
      <c r="C64" t="s">
        <v>17431</v>
      </c>
      <c r="D64" t="s">
        <v>17433</v>
      </c>
      <c r="E64" t="s">
        <v>17434</v>
      </c>
      <c r="F64">
        <v>77.55</v>
      </c>
      <c r="G64">
        <v>7</v>
      </c>
      <c r="H64">
        <v>42.86</v>
      </c>
      <c r="I64">
        <v>17</v>
      </c>
      <c r="J64">
        <v>0</v>
      </c>
      <c r="K64">
        <f t="shared" si="1"/>
        <v>4</v>
      </c>
    </row>
    <row r="65" spans="1:11" x14ac:dyDescent="0.25">
      <c r="A65" t="s">
        <v>10203</v>
      </c>
      <c r="B65" t="str">
        <f t="shared" si="0"/>
        <v>7013.4900-MT</v>
      </c>
      <c r="C65" t="s">
        <v>17431</v>
      </c>
      <c r="D65" t="s">
        <v>17440</v>
      </c>
      <c r="E65" t="s">
        <v>17434</v>
      </c>
      <c r="F65">
        <v>0</v>
      </c>
      <c r="G65">
        <v>7</v>
      </c>
      <c r="H65">
        <v>42.86</v>
      </c>
      <c r="I65">
        <v>17</v>
      </c>
      <c r="J65">
        <v>0</v>
      </c>
      <c r="K65">
        <f t="shared" si="1"/>
        <v>4</v>
      </c>
    </row>
    <row r="66" spans="1:11" x14ac:dyDescent="0.25">
      <c r="A66" t="s">
        <v>10203</v>
      </c>
      <c r="B66" t="str">
        <f t="shared" ref="B66:B129" si="2">A66&amp;"-"&amp;D66</f>
        <v>7013.4900-PR</v>
      </c>
      <c r="C66" t="s">
        <v>17431</v>
      </c>
      <c r="D66" t="s">
        <v>17435</v>
      </c>
      <c r="E66" t="s">
        <v>6781</v>
      </c>
      <c r="F66">
        <v>98.36</v>
      </c>
      <c r="G66">
        <v>12</v>
      </c>
      <c r="H66">
        <v>66.66</v>
      </c>
      <c r="I66">
        <v>18</v>
      </c>
      <c r="J66">
        <v>0</v>
      </c>
      <c r="K66">
        <f t="shared" ref="K66:K129" si="3">ROUND(G66*(1-H66%),0)</f>
        <v>4</v>
      </c>
    </row>
    <row r="67" spans="1:11" x14ac:dyDescent="0.25">
      <c r="A67" t="s">
        <v>10203</v>
      </c>
      <c r="B67" t="str">
        <f t="shared" si="2"/>
        <v>7013.4900-RJ</v>
      </c>
      <c r="C67" t="s">
        <v>17431</v>
      </c>
      <c r="D67" t="s">
        <v>17441</v>
      </c>
      <c r="E67" t="s">
        <v>6781</v>
      </c>
      <c r="F67">
        <v>109.47</v>
      </c>
      <c r="G67">
        <v>12</v>
      </c>
      <c r="H67">
        <v>66.66</v>
      </c>
      <c r="I67">
        <v>18</v>
      </c>
      <c r="J67">
        <v>0</v>
      </c>
      <c r="K67">
        <f t="shared" si="3"/>
        <v>4</v>
      </c>
    </row>
    <row r="68" spans="1:11" x14ac:dyDescent="0.25">
      <c r="A68" t="s">
        <v>10203</v>
      </c>
      <c r="B68" t="str">
        <f t="shared" si="2"/>
        <v>7013.4900-RS</v>
      </c>
      <c r="C68" t="s">
        <v>17431</v>
      </c>
      <c r="D68" t="s">
        <v>17442</v>
      </c>
      <c r="E68" t="s">
        <v>6781</v>
      </c>
      <c r="F68">
        <v>80.290000000000006</v>
      </c>
      <c r="G68">
        <v>12</v>
      </c>
      <c r="H68">
        <v>66.66</v>
      </c>
      <c r="I68">
        <v>18</v>
      </c>
      <c r="J68">
        <v>0</v>
      </c>
      <c r="K68">
        <f t="shared" si="3"/>
        <v>4</v>
      </c>
    </row>
    <row r="69" spans="1:11" x14ac:dyDescent="0.25">
      <c r="A69" t="s">
        <v>10203</v>
      </c>
      <c r="B69" t="str">
        <f t="shared" si="2"/>
        <v>7013.4900-SC</v>
      </c>
      <c r="C69" t="s">
        <v>17431</v>
      </c>
      <c r="D69" t="s">
        <v>17436</v>
      </c>
      <c r="E69" t="s">
        <v>17434</v>
      </c>
      <c r="F69">
        <v>0</v>
      </c>
      <c r="G69">
        <v>12</v>
      </c>
      <c r="H69">
        <v>66.66</v>
      </c>
      <c r="I69">
        <v>17</v>
      </c>
      <c r="J69">
        <v>0</v>
      </c>
      <c r="K69">
        <f t="shared" si="3"/>
        <v>4</v>
      </c>
    </row>
    <row r="70" spans="1:11" x14ac:dyDescent="0.25">
      <c r="A70" t="s">
        <v>10203</v>
      </c>
      <c r="B70" t="str">
        <f t="shared" si="2"/>
        <v>7013.4900-SP</v>
      </c>
      <c r="C70" t="s">
        <v>17431</v>
      </c>
      <c r="D70" t="s">
        <v>17431</v>
      </c>
      <c r="E70" t="s">
        <v>17437</v>
      </c>
      <c r="F70">
        <v>0</v>
      </c>
      <c r="G70">
        <v>18</v>
      </c>
      <c r="H70">
        <v>0</v>
      </c>
      <c r="I70">
        <v>18</v>
      </c>
      <c r="J70">
        <v>70</v>
      </c>
      <c r="K70">
        <f t="shared" si="3"/>
        <v>18</v>
      </c>
    </row>
    <row r="71" spans="1:11" x14ac:dyDescent="0.25">
      <c r="A71" t="s">
        <v>17486</v>
      </c>
      <c r="B71" t="str">
        <f t="shared" si="2"/>
        <v>6912.0000-ES</v>
      </c>
      <c r="C71" t="s">
        <v>17431</v>
      </c>
      <c r="D71" t="s">
        <v>17438</v>
      </c>
      <c r="E71" t="s">
        <v>17434</v>
      </c>
      <c r="F71">
        <v>0</v>
      </c>
      <c r="G71">
        <v>7</v>
      </c>
      <c r="H71">
        <v>42.86</v>
      </c>
      <c r="I71">
        <v>17</v>
      </c>
      <c r="J71">
        <v>0</v>
      </c>
      <c r="K71">
        <f t="shared" si="3"/>
        <v>4</v>
      </c>
    </row>
    <row r="72" spans="1:11" x14ac:dyDescent="0.25">
      <c r="A72" t="s">
        <v>1029</v>
      </c>
      <c r="B72" t="str">
        <f t="shared" si="2"/>
        <v>3922.20.00-RS</v>
      </c>
      <c r="C72" t="s">
        <v>17431</v>
      </c>
      <c r="D72" t="s">
        <v>17442</v>
      </c>
      <c r="E72" t="s">
        <v>17434</v>
      </c>
      <c r="F72">
        <v>0</v>
      </c>
      <c r="G72">
        <v>12</v>
      </c>
      <c r="H72">
        <v>0</v>
      </c>
      <c r="I72">
        <v>18</v>
      </c>
      <c r="J72">
        <v>0</v>
      </c>
      <c r="K72">
        <f t="shared" si="3"/>
        <v>12</v>
      </c>
    </row>
    <row r="73" spans="1:11" x14ac:dyDescent="0.25">
      <c r="A73" t="s">
        <v>8053</v>
      </c>
      <c r="B73" t="str">
        <f t="shared" si="2"/>
        <v>3922.90.00-RS</v>
      </c>
      <c r="C73" t="s">
        <v>17431</v>
      </c>
      <c r="D73" t="s">
        <v>17442</v>
      </c>
      <c r="E73" t="s">
        <v>6781</v>
      </c>
      <c r="F73">
        <v>51.32</v>
      </c>
      <c r="G73">
        <v>12</v>
      </c>
      <c r="H73">
        <v>0</v>
      </c>
      <c r="I73">
        <v>18</v>
      </c>
      <c r="J73">
        <v>0</v>
      </c>
      <c r="K73">
        <f t="shared" si="3"/>
        <v>12</v>
      </c>
    </row>
    <row r="74" spans="1:11" x14ac:dyDescent="0.25">
      <c r="A74" t="s">
        <v>29</v>
      </c>
      <c r="B74" t="str">
        <f t="shared" si="2"/>
        <v>3924.10.00-RS</v>
      </c>
      <c r="C74" t="s">
        <v>17431</v>
      </c>
      <c r="D74" t="s">
        <v>17442</v>
      </c>
      <c r="E74" t="s">
        <v>6781</v>
      </c>
      <c r="F74">
        <v>48.1</v>
      </c>
      <c r="G74">
        <v>12</v>
      </c>
      <c r="H74">
        <v>0</v>
      </c>
      <c r="I74">
        <v>18</v>
      </c>
      <c r="J74">
        <v>0</v>
      </c>
      <c r="K74">
        <f t="shared" si="3"/>
        <v>12</v>
      </c>
    </row>
    <row r="75" spans="1:11" x14ac:dyDescent="0.25">
      <c r="A75" t="s">
        <v>10486</v>
      </c>
      <c r="B75" t="str">
        <f t="shared" si="2"/>
        <v>6911.10.10-RS</v>
      </c>
      <c r="C75" t="s">
        <v>17431</v>
      </c>
      <c r="D75" t="s">
        <v>17442</v>
      </c>
      <c r="E75" t="s">
        <v>6781</v>
      </c>
      <c r="F75">
        <v>58.83</v>
      </c>
      <c r="G75">
        <v>12</v>
      </c>
      <c r="H75">
        <v>0</v>
      </c>
      <c r="I75">
        <v>18</v>
      </c>
      <c r="J75">
        <v>0</v>
      </c>
      <c r="K75">
        <f t="shared" si="3"/>
        <v>12</v>
      </c>
    </row>
    <row r="76" spans="1:11" x14ac:dyDescent="0.25">
      <c r="A76" t="s">
        <v>2434</v>
      </c>
      <c r="B76" t="str">
        <f t="shared" si="2"/>
        <v>6911.10.90-RS</v>
      </c>
      <c r="C76" t="s">
        <v>17431</v>
      </c>
      <c r="D76" t="s">
        <v>17442</v>
      </c>
      <c r="E76" t="s">
        <v>6781</v>
      </c>
      <c r="F76">
        <v>60.98</v>
      </c>
      <c r="G76">
        <v>12</v>
      </c>
      <c r="H76">
        <v>0</v>
      </c>
      <c r="I76">
        <v>18</v>
      </c>
      <c r="J76">
        <v>0</v>
      </c>
      <c r="K76">
        <f t="shared" si="3"/>
        <v>12</v>
      </c>
    </row>
    <row r="77" spans="1:11" x14ac:dyDescent="0.25">
      <c r="A77" t="s">
        <v>2466</v>
      </c>
      <c r="B77" t="str">
        <f t="shared" si="2"/>
        <v>6912.00.00-RS</v>
      </c>
      <c r="C77" t="s">
        <v>17431</v>
      </c>
      <c r="D77" t="s">
        <v>17442</v>
      </c>
      <c r="E77" t="s">
        <v>6781</v>
      </c>
      <c r="F77">
        <v>60.98</v>
      </c>
      <c r="G77">
        <v>12</v>
      </c>
      <c r="H77">
        <v>0</v>
      </c>
      <c r="I77">
        <v>18</v>
      </c>
      <c r="J77">
        <v>0</v>
      </c>
      <c r="K77">
        <f t="shared" si="3"/>
        <v>12</v>
      </c>
    </row>
    <row r="78" spans="1:11" x14ac:dyDescent="0.25">
      <c r="A78" t="s">
        <v>6712</v>
      </c>
      <c r="B78" t="str">
        <f t="shared" si="2"/>
        <v>7009.92.00-RS</v>
      </c>
      <c r="C78" t="s">
        <v>17431</v>
      </c>
      <c r="D78" t="s">
        <v>17442</v>
      </c>
      <c r="E78" t="s">
        <v>17434</v>
      </c>
      <c r="F78">
        <v>0</v>
      </c>
      <c r="G78">
        <v>12</v>
      </c>
      <c r="H78">
        <v>0</v>
      </c>
      <c r="I78">
        <v>18</v>
      </c>
      <c r="J78">
        <v>0</v>
      </c>
      <c r="K78">
        <f t="shared" si="3"/>
        <v>12</v>
      </c>
    </row>
    <row r="79" spans="1:11" x14ac:dyDescent="0.25">
      <c r="A79" t="s">
        <v>219</v>
      </c>
      <c r="B79" t="str">
        <f t="shared" si="2"/>
        <v>7013.28.00-RS</v>
      </c>
      <c r="C79" t="s">
        <v>17431</v>
      </c>
      <c r="D79" t="s">
        <v>17442</v>
      </c>
      <c r="E79" t="s">
        <v>6781</v>
      </c>
      <c r="F79">
        <v>65.27</v>
      </c>
      <c r="G79">
        <v>12</v>
      </c>
      <c r="H79">
        <v>0</v>
      </c>
      <c r="I79">
        <v>18</v>
      </c>
      <c r="J79">
        <v>0</v>
      </c>
      <c r="K79">
        <f t="shared" si="3"/>
        <v>12</v>
      </c>
    </row>
    <row r="80" spans="1:11" x14ac:dyDescent="0.25">
      <c r="A80" t="s">
        <v>45</v>
      </c>
      <c r="B80" t="str">
        <f t="shared" si="2"/>
        <v>7013.37.00-RS</v>
      </c>
      <c r="C80" t="s">
        <v>17431</v>
      </c>
      <c r="D80" t="s">
        <v>17442</v>
      </c>
      <c r="E80" t="s">
        <v>6781</v>
      </c>
      <c r="F80">
        <v>66.34</v>
      </c>
      <c r="G80">
        <v>12</v>
      </c>
      <c r="H80">
        <v>0</v>
      </c>
      <c r="I80">
        <v>18</v>
      </c>
      <c r="J80">
        <v>0</v>
      </c>
      <c r="K80">
        <f t="shared" si="3"/>
        <v>12</v>
      </c>
    </row>
    <row r="81" spans="1:11" x14ac:dyDescent="0.25">
      <c r="A81" t="s">
        <v>104</v>
      </c>
      <c r="B81" t="str">
        <f t="shared" si="2"/>
        <v>7013.49.00-RS</v>
      </c>
      <c r="C81" t="s">
        <v>17431</v>
      </c>
      <c r="D81" t="s">
        <v>17442</v>
      </c>
      <c r="E81" t="s">
        <v>6781</v>
      </c>
      <c r="F81">
        <v>65.27</v>
      </c>
      <c r="G81">
        <v>12</v>
      </c>
      <c r="H81">
        <v>0</v>
      </c>
      <c r="I81">
        <v>18</v>
      </c>
      <c r="J81">
        <v>0</v>
      </c>
      <c r="K81">
        <f t="shared" si="3"/>
        <v>12</v>
      </c>
    </row>
    <row r="82" spans="1:11" x14ac:dyDescent="0.25">
      <c r="A82" t="s">
        <v>1029</v>
      </c>
      <c r="B82" t="str">
        <f t="shared" si="2"/>
        <v>3922.20.00-ES</v>
      </c>
      <c r="C82" t="s">
        <v>17431</v>
      </c>
      <c r="D82" t="s">
        <v>17438</v>
      </c>
      <c r="E82" t="s">
        <v>17434</v>
      </c>
      <c r="F82">
        <v>0</v>
      </c>
      <c r="G82">
        <v>7</v>
      </c>
      <c r="H82">
        <v>0</v>
      </c>
      <c r="I82">
        <v>17</v>
      </c>
      <c r="J82">
        <v>0</v>
      </c>
      <c r="K82">
        <f t="shared" si="3"/>
        <v>7</v>
      </c>
    </row>
    <row r="83" spans="1:11" x14ac:dyDescent="0.25">
      <c r="A83" t="s">
        <v>8053</v>
      </c>
      <c r="B83" t="str">
        <f t="shared" si="2"/>
        <v>3922.90.00-ES</v>
      </c>
      <c r="C83" t="s">
        <v>17431</v>
      </c>
      <c r="D83" t="s">
        <v>17438</v>
      </c>
      <c r="E83" t="s">
        <v>17434</v>
      </c>
      <c r="F83">
        <v>0</v>
      </c>
      <c r="G83">
        <v>7</v>
      </c>
      <c r="H83">
        <v>0</v>
      </c>
      <c r="I83">
        <v>17</v>
      </c>
      <c r="J83">
        <v>0</v>
      </c>
      <c r="K83">
        <f t="shared" si="3"/>
        <v>7</v>
      </c>
    </row>
    <row r="84" spans="1:11" x14ac:dyDescent="0.25">
      <c r="A84" t="s">
        <v>29</v>
      </c>
      <c r="B84" t="str">
        <f t="shared" si="2"/>
        <v>3924.10.00-ES</v>
      </c>
      <c r="C84" t="s">
        <v>17431</v>
      </c>
      <c r="D84" t="s">
        <v>17438</v>
      </c>
      <c r="E84" t="s">
        <v>17434</v>
      </c>
      <c r="F84">
        <v>0</v>
      </c>
      <c r="G84">
        <v>7</v>
      </c>
      <c r="H84">
        <v>0</v>
      </c>
      <c r="I84">
        <v>17</v>
      </c>
      <c r="J84">
        <v>0</v>
      </c>
      <c r="K84">
        <f t="shared" si="3"/>
        <v>7</v>
      </c>
    </row>
    <row r="85" spans="1:11" x14ac:dyDescent="0.25">
      <c r="A85" t="s">
        <v>17486</v>
      </c>
      <c r="B85" t="str">
        <f t="shared" si="2"/>
        <v>6912.0000-GO</v>
      </c>
      <c r="C85" t="s">
        <v>17431</v>
      </c>
      <c r="D85" t="s">
        <v>17439</v>
      </c>
      <c r="E85" t="s">
        <v>17434</v>
      </c>
      <c r="F85">
        <v>0</v>
      </c>
      <c r="G85">
        <v>7</v>
      </c>
      <c r="H85">
        <v>42.86</v>
      </c>
      <c r="I85">
        <v>17</v>
      </c>
      <c r="J85">
        <v>0</v>
      </c>
      <c r="K85">
        <f t="shared" si="3"/>
        <v>4</v>
      </c>
    </row>
    <row r="86" spans="1:11" x14ac:dyDescent="0.25">
      <c r="A86" t="s">
        <v>17486</v>
      </c>
      <c r="B86" t="str">
        <f t="shared" si="2"/>
        <v>6912.0000-MG</v>
      </c>
      <c r="C86" t="s">
        <v>17431</v>
      </c>
      <c r="D86" t="s">
        <v>17432</v>
      </c>
      <c r="E86" t="s">
        <v>6781</v>
      </c>
      <c r="F86">
        <v>99.02</v>
      </c>
      <c r="G86">
        <v>12</v>
      </c>
      <c r="H86">
        <v>66.66</v>
      </c>
      <c r="I86">
        <v>18</v>
      </c>
      <c r="J86">
        <v>0</v>
      </c>
      <c r="K86">
        <f t="shared" si="3"/>
        <v>4</v>
      </c>
    </row>
    <row r="87" spans="1:11" x14ac:dyDescent="0.25">
      <c r="A87" t="s">
        <v>17486</v>
      </c>
      <c r="B87" t="str">
        <f t="shared" si="2"/>
        <v>6912.0000-MS</v>
      </c>
      <c r="C87" t="s">
        <v>17431</v>
      </c>
      <c r="D87" t="s">
        <v>17433</v>
      </c>
      <c r="E87" t="s">
        <v>17434</v>
      </c>
      <c r="F87">
        <v>73.489999999999995</v>
      </c>
      <c r="G87">
        <v>7</v>
      </c>
      <c r="H87">
        <v>42.86</v>
      </c>
      <c r="I87">
        <v>17</v>
      </c>
      <c r="J87">
        <v>0</v>
      </c>
      <c r="K87">
        <f t="shared" si="3"/>
        <v>4</v>
      </c>
    </row>
    <row r="88" spans="1:11" x14ac:dyDescent="0.25">
      <c r="A88" t="s">
        <v>10486</v>
      </c>
      <c r="B88" t="str">
        <f t="shared" si="2"/>
        <v>6911.10.10-ES</v>
      </c>
      <c r="C88" t="s">
        <v>17431</v>
      </c>
      <c r="D88" t="s">
        <v>17438</v>
      </c>
      <c r="E88" t="s">
        <v>17434</v>
      </c>
      <c r="F88">
        <v>0</v>
      </c>
      <c r="G88">
        <v>7</v>
      </c>
      <c r="H88">
        <v>0</v>
      </c>
      <c r="I88">
        <v>17</v>
      </c>
      <c r="J88">
        <v>0</v>
      </c>
      <c r="K88">
        <f t="shared" si="3"/>
        <v>7</v>
      </c>
    </row>
    <row r="89" spans="1:11" x14ac:dyDescent="0.25">
      <c r="A89" t="s">
        <v>2434</v>
      </c>
      <c r="B89" t="str">
        <f t="shared" si="2"/>
        <v>6911.10.90-ES</v>
      </c>
      <c r="C89" t="s">
        <v>17431</v>
      </c>
      <c r="D89" t="s">
        <v>17438</v>
      </c>
      <c r="E89" t="s">
        <v>17434</v>
      </c>
      <c r="F89">
        <v>0</v>
      </c>
      <c r="G89">
        <v>7</v>
      </c>
      <c r="H89">
        <v>0</v>
      </c>
      <c r="I89">
        <v>17</v>
      </c>
      <c r="J89">
        <v>0</v>
      </c>
      <c r="K89">
        <f t="shared" si="3"/>
        <v>7</v>
      </c>
    </row>
    <row r="90" spans="1:11" x14ac:dyDescent="0.25">
      <c r="A90" t="s">
        <v>2466</v>
      </c>
      <c r="B90" t="str">
        <f t="shared" si="2"/>
        <v>6912.00.00-ES</v>
      </c>
      <c r="C90" t="s">
        <v>17431</v>
      </c>
      <c r="D90" t="s">
        <v>17438</v>
      </c>
      <c r="E90" t="s">
        <v>17434</v>
      </c>
      <c r="F90">
        <v>0</v>
      </c>
      <c r="G90">
        <v>7</v>
      </c>
      <c r="H90">
        <v>0</v>
      </c>
      <c r="I90">
        <v>17</v>
      </c>
      <c r="J90">
        <v>92.48</v>
      </c>
      <c r="K90">
        <f t="shared" si="3"/>
        <v>7</v>
      </c>
    </row>
    <row r="91" spans="1:11" x14ac:dyDescent="0.25">
      <c r="A91" t="s">
        <v>6712</v>
      </c>
      <c r="B91" t="str">
        <f t="shared" si="2"/>
        <v>7009.92.00-ES</v>
      </c>
      <c r="C91" t="s">
        <v>17431</v>
      </c>
      <c r="D91" t="s">
        <v>17438</v>
      </c>
      <c r="E91" t="s">
        <v>17434</v>
      </c>
      <c r="F91">
        <v>0</v>
      </c>
      <c r="G91">
        <v>7</v>
      </c>
      <c r="H91">
        <v>0</v>
      </c>
      <c r="I91">
        <v>17</v>
      </c>
      <c r="J91">
        <v>0</v>
      </c>
      <c r="K91">
        <f t="shared" si="3"/>
        <v>7</v>
      </c>
    </row>
    <row r="92" spans="1:11" x14ac:dyDescent="0.25">
      <c r="A92" t="s">
        <v>219</v>
      </c>
      <c r="B92" t="str">
        <f t="shared" si="2"/>
        <v>7013.28.00-ES</v>
      </c>
      <c r="C92" t="s">
        <v>17431</v>
      </c>
      <c r="D92" t="s">
        <v>17438</v>
      </c>
      <c r="E92" t="s">
        <v>17434</v>
      </c>
      <c r="F92">
        <v>0</v>
      </c>
      <c r="G92">
        <v>7</v>
      </c>
      <c r="H92">
        <v>0</v>
      </c>
      <c r="I92">
        <v>17</v>
      </c>
      <c r="J92">
        <v>0</v>
      </c>
      <c r="K92">
        <f t="shared" si="3"/>
        <v>7</v>
      </c>
    </row>
    <row r="93" spans="1:11" x14ac:dyDescent="0.25">
      <c r="A93" t="s">
        <v>45</v>
      </c>
      <c r="B93" t="str">
        <f t="shared" si="2"/>
        <v>7013.37.00-ES</v>
      </c>
      <c r="C93" t="s">
        <v>17431</v>
      </c>
      <c r="D93" t="s">
        <v>17438</v>
      </c>
      <c r="E93" t="s">
        <v>17434</v>
      </c>
      <c r="F93">
        <v>0</v>
      </c>
      <c r="G93">
        <v>7</v>
      </c>
      <c r="H93">
        <v>0</v>
      </c>
      <c r="I93">
        <v>17</v>
      </c>
      <c r="J93">
        <v>0</v>
      </c>
      <c r="K93">
        <f t="shared" si="3"/>
        <v>7</v>
      </c>
    </row>
    <row r="94" spans="1:11" x14ac:dyDescent="0.25">
      <c r="A94" t="s">
        <v>104</v>
      </c>
      <c r="B94" t="str">
        <f t="shared" si="2"/>
        <v>7013.49.00-ES</v>
      </c>
      <c r="C94" t="s">
        <v>17431</v>
      </c>
      <c r="D94" t="s">
        <v>17438</v>
      </c>
      <c r="E94" t="s">
        <v>17434</v>
      </c>
      <c r="F94">
        <v>0</v>
      </c>
      <c r="G94">
        <v>7</v>
      </c>
      <c r="H94">
        <v>0</v>
      </c>
      <c r="I94">
        <v>17</v>
      </c>
      <c r="J94">
        <v>0</v>
      </c>
      <c r="K94">
        <f t="shared" si="3"/>
        <v>7</v>
      </c>
    </row>
    <row r="95" spans="1:11" x14ac:dyDescent="0.25">
      <c r="A95" t="s">
        <v>13869</v>
      </c>
      <c r="B95" t="str">
        <f t="shared" si="2"/>
        <v>70139900-ES</v>
      </c>
      <c r="C95" t="s">
        <v>17431</v>
      </c>
      <c r="D95" t="s">
        <v>17438</v>
      </c>
      <c r="E95" t="s">
        <v>17434</v>
      </c>
      <c r="F95">
        <v>0</v>
      </c>
      <c r="G95">
        <v>7</v>
      </c>
      <c r="H95">
        <v>0</v>
      </c>
      <c r="I95">
        <v>17</v>
      </c>
      <c r="J95">
        <v>0</v>
      </c>
      <c r="K95">
        <f t="shared" si="3"/>
        <v>7</v>
      </c>
    </row>
    <row r="96" spans="1:11" x14ac:dyDescent="0.25">
      <c r="A96" t="s">
        <v>17486</v>
      </c>
      <c r="B96" t="str">
        <f t="shared" si="2"/>
        <v>6912.0000-MT</v>
      </c>
      <c r="C96" t="s">
        <v>17431</v>
      </c>
      <c r="D96" t="s">
        <v>17440</v>
      </c>
      <c r="E96" t="s">
        <v>17434</v>
      </c>
      <c r="F96">
        <v>0</v>
      </c>
      <c r="G96">
        <v>7</v>
      </c>
      <c r="H96">
        <v>42.86</v>
      </c>
      <c r="I96">
        <v>17</v>
      </c>
      <c r="J96">
        <v>0</v>
      </c>
      <c r="K96">
        <f t="shared" si="3"/>
        <v>4</v>
      </c>
    </row>
    <row r="97" spans="1:11" x14ac:dyDescent="0.25">
      <c r="A97" t="s">
        <v>17486</v>
      </c>
      <c r="B97" t="str">
        <f t="shared" si="2"/>
        <v>6912.0000-PR</v>
      </c>
      <c r="C97" t="s">
        <v>17431</v>
      </c>
      <c r="D97" t="s">
        <v>17435</v>
      </c>
      <c r="E97" t="s">
        <v>6781</v>
      </c>
      <c r="F97">
        <v>111.69</v>
      </c>
      <c r="G97">
        <v>12</v>
      </c>
      <c r="H97">
        <v>66.66</v>
      </c>
      <c r="I97">
        <v>18</v>
      </c>
      <c r="J97">
        <v>0</v>
      </c>
      <c r="K97">
        <f t="shared" si="3"/>
        <v>4</v>
      </c>
    </row>
    <row r="98" spans="1:11" x14ac:dyDescent="0.25">
      <c r="A98" t="s">
        <v>17486</v>
      </c>
      <c r="B98" t="str">
        <f t="shared" si="2"/>
        <v>6912.0000-RJ</v>
      </c>
      <c r="C98" t="s">
        <v>17431</v>
      </c>
      <c r="D98" t="s">
        <v>17441</v>
      </c>
      <c r="E98" t="s">
        <v>6781</v>
      </c>
      <c r="F98">
        <v>111.69</v>
      </c>
      <c r="G98">
        <v>12</v>
      </c>
      <c r="H98">
        <v>66.66</v>
      </c>
      <c r="I98">
        <v>18</v>
      </c>
      <c r="J98">
        <v>0</v>
      </c>
      <c r="K98">
        <f t="shared" si="3"/>
        <v>4</v>
      </c>
    </row>
    <row r="99" spans="1:11" x14ac:dyDescent="0.25">
      <c r="A99" t="s">
        <v>17486</v>
      </c>
      <c r="B99" t="str">
        <f t="shared" si="2"/>
        <v>6912.0000-RS</v>
      </c>
      <c r="C99" t="s">
        <v>17431</v>
      </c>
      <c r="D99" t="s">
        <v>17442</v>
      </c>
      <c r="E99" t="s">
        <v>6781</v>
      </c>
      <c r="F99">
        <v>61.56</v>
      </c>
      <c r="G99">
        <v>12</v>
      </c>
      <c r="H99">
        <v>66.66</v>
      </c>
      <c r="I99">
        <v>18</v>
      </c>
      <c r="J99">
        <v>0</v>
      </c>
      <c r="K99">
        <f t="shared" si="3"/>
        <v>4</v>
      </c>
    </row>
    <row r="100" spans="1:11" x14ac:dyDescent="0.25">
      <c r="A100" t="s">
        <v>1029</v>
      </c>
      <c r="B100" t="str">
        <f t="shared" si="2"/>
        <v>3922.20.00-RJ</v>
      </c>
      <c r="C100" t="s">
        <v>17431</v>
      </c>
      <c r="D100" t="s">
        <v>17441</v>
      </c>
      <c r="E100" t="s">
        <v>6781</v>
      </c>
      <c r="F100">
        <v>63.9</v>
      </c>
      <c r="G100">
        <v>12</v>
      </c>
      <c r="H100">
        <v>0</v>
      </c>
      <c r="I100">
        <v>18</v>
      </c>
      <c r="J100">
        <v>0</v>
      </c>
      <c r="K100">
        <f t="shared" si="3"/>
        <v>12</v>
      </c>
    </row>
    <row r="101" spans="1:11" x14ac:dyDescent="0.25">
      <c r="A101" t="s">
        <v>8053</v>
      </c>
      <c r="B101" t="str">
        <f t="shared" si="2"/>
        <v>3922.90.00-RJ</v>
      </c>
      <c r="C101" t="s">
        <v>17431</v>
      </c>
      <c r="D101" t="s">
        <v>17441</v>
      </c>
      <c r="E101" t="s">
        <v>6781</v>
      </c>
      <c r="F101">
        <v>63.9</v>
      </c>
      <c r="G101">
        <v>12</v>
      </c>
      <c r="H101">
        <v>0</v>
      </c>
      <c r="I101">
        <v>18</v>
      </c>
      <c r="J101">
        <v>0</v>
      </c>
      <c r="K101">
        <f t="shared" si="3"/>
        <v>12</v>
      </c>
    </row>
    <row r="102" spans="1:11" x14ac:dyDescent="0.25">
      <c r="A102" t="s">
        <v>29</v>
      </c>
      <c r="B102" t="str">
        <f t="shared" si="2"/>
        <v>3924.10.00-RJ</v>
      </c>
      <c r="C102" t="s">
        <v>17431</v>
      </c>
      <c r="D102" t="s">
        <v>17441</v>
      </c>
      <c r="E102" t="s">
        <v>6781</v>
      </c>
      <c r="F102">
        <v>92.02</v>
      </c>
      <c r="G102">
        <v>12</v>
      </c>
      <c r="H102">
        <v>0</v>
      </c>
      <c r="I102">
        <v>18</v>
      </c>
      <c r="J102">
        <v>0</v>
      </c>
      <c r="K102">
        <f t="shared" si="3"/>
        <v>12</v>
      </c>
    </row>
    <row r="103" spans="1:11" x14ac:dyDescent="0.25">
      <c r="A103" t="s">
        <v>10486</v>
      </c>
      <c r="B103" t="str">
        <f t="shared" si="2"/>
        <v>6911.10.10-RJ</v>
      </c>
      <c r="C103" t="s">
        <v>17431</v>
      </c>
      <c r="D103" t="s">
        <v>17441</v>
      </c>
      <c r="E103" t="s">
        <v>6781</v>
      </c>
      <c r="F103">
        <v>77.569999999999993</v>
      </c>
      <c r="G103">
        <v>12</v>
      </c>
      <c r="H103">
        <v>0</v>
      </c>
      <c r="I103">
        <v>18</v>
      </c>
      <c r="J103">
        <v>0</v>
      </c>
      <c r="K103">
        <f t="shared" si="3"/>
        <v>12</v>
      </c>
    </row>
    <row r="104" spans="1:11" x14ac:dyDescent="0.25">
      <c r="A104" t="s">
        <v>2434</v>
      </c>
      <c r="B104" t="str">
        <f t="shared" si="2"/>
        <v>6911.10.90-RJ</v>
      </c>
      <c r="C104" t="s">
        <v>17431</v>
      </c>
      <c r="D104" t="s">
        <v>17441</v>
      </c>
      <c r="E104" t="s">
        <v>6781</v>
      </c>
      <c r="F104">
        <v>98.58</v>
      </c>
      <c r="G104">
        <v>12</v>
      </c>
      <c r="H104">
        <v>0</v>
      </c>
      <c r="I104">
        <v>18</v>
      </c>
      <c r="J104">
        <v>0</v>
      </c>
      <c r="K104">
        <f t="shared" si="3"/>
        <v>12</v>
      </c>
    </row>
    <row r="105" spans="1:11" x14ac:dyDescent="0.25">
      <c r="A105" t="s">
        <v>2466</v>
      </c>
      <c r="B105" t="str">
        <f t="shared" si="2"/>
        <v>6912.00.00-RJ</v>
      </c>
      <c r="C105" t="s">
        <v>17431</v>
      </c>
      <c r="D105" t="s">
        <v>17441</v>
      </c>
      <c r="E105" t="s">
        <v>6781</v>
      </c>
      <c r="F105">
        <v>113.43</v>
      </c>
      <c r="G105">
        <v>12</v>
      </c>
      <c r="H105">
        <v>0</v>
      </c>
      <c r="I105">
        <v>18</v>
      </c>
      <c r="J105">
        <v>0</v>
      </c>
      <c r="K105">
        <f t="shared" si="3"/>
        <v>12</v>
      </c>
    </row>
    <row r="106" spans="1:11" x14ac:dyDescent="0.25">
      <c r="A106" t="s">
        <v>6712</v>
      </c>
      <c r="B106" t="str">
        <f t="shared" si="2"/>
        <v>7009.92.00-RJ</v>
      </c>
      <c r="C106" t="s">
        <v>17431</v>
      </c>
      <c r="D106" t="s">
        <v>17441</v>
      </c>
      <c r="E106" t="s">
        <v>17434</v>
      </c>
      <c r="F106">
        <v>0</v>
      </c>
      <c r="G106">
        <v>12</v>
      </c>
      <c r="H106">
        <v>0</v>
      </c>
      <c r="I106">
        <v>18</v>
      </c>
      <c r="J106">
        <v>0</v>
      </c>
      <c r="K106">
        <f t="shared" si="3"/>
        <v>12</v>
      </c>
    </row>
    <row r="107" spans="1:11" x14ac:dyDescent="0.25">
      <c r="A107" t="s">
        <v>219</v>
      </c>
      <c r="B107" t="str">
        <f t="shared" si="2"/>
        <v>7013.28.00-RJ</v>
      </c>
      <c r="C107" t="s">
        <v>17431</v>
      </c>
      <c r="D107" t="s">
        <v>17441</v>
      </c>
      <c r="E107" t="s">
        <v>6781</v>
      </c>
      <c r="F107">
        <v>88.11</v>
      </c>
      <c r="G107">
        <v>12</v>
      </c>
      <c r="H107">
        <v>0</v>
      </c>
      <c r="I107">
        <v>18</v>
      </c>
      <c r="J107">
        <v>0</v>
      </c>
      <c r="K107">
        <f t="shared" si="3"/>
        <v>12</v>
      </c>
    </row>
    <row r="108" spans="1:11" x14ac:dyDescent="0.25">
      <c r="A108" t="s">
        <v>45</v>
      </c>
      <c r="B108" t="str">
        <f t="shared" si="2"/>
        <v>7013.37.00-RJ</v>
      </c>
      <c r="C108" t="s">
        <v>17431</v>
      </c>
      <c r="D108" t="s">
        <v>17441</v>
      </c>
      <c r="E108" t="s">
        <v>6781</v>
      </c>
      <c r="F108">
        <v>77.75</v>
      </c>
      <c r="G108">
        <v>12</v>
      </c>
      <c r="H108">
        <v>0</v>
      </c>
      <c r="I108">
        <v>18</v>
      </c>
      <c r="J108">
        <v>0</v>
      </c>
      <c r="K108">
        <f t="shared" si="3"/>
        <v>12</v>
      </c>
    </row>
    <row r="109" spans="1:11" x14ac:dyDescent="0.25">
      <c r="A109" t="s">
        <v>104</v>
      </c>
      <c r="B109" t="str">
        <f t="shared" si="2"/>
        <v>7013.49.00-RJ</v>
      </c>
      <c r="C109" t="s">
        <v>17431</v>
      </c>
      <c r="D109" t="s">
        <v>17441</v>
      </c>
      <c r="E109" t="s">
        <v>6781</v>
      </c>
      <c r="F109">
        <v>88.11</v>
      </c>
      <c r="G109">
        <v>12</v>
      </c>
      <c r="H109">
        <v>0</v>
      </c>
      <c r="I109">
        <v>18</v>
      </c>
      <c r="J109">
        <v>0</v>
      </c>
      <c r="K109">
        <f t="shared" si="3"/>
        <v>12</v>
      </c>
    </row>
    <row r="110" spans="1:11" x14ac:dyDescent="0.25">
      <c r="A110" t="s">
        <v>1029</v>
      </c>
      <c r="B110" t="str">
        <f t="shared" si="2"/>
        <v>3922.20.00-PR</v>
      </c>
      <c r="C110" t="s">
        <v>17431</v>
      </c>
      <c r="D110" t="s">
        <v>17435</v>
      </c>
      <c r="E110" t="s">
        <v>17434</v>
      </c>
      <c r="F110">
        <v>0</v>
      </c>
      <c r="G110">
        <v>12</v>
      </c>
      <c r="H110">
        <v>0</v>
      </c>
      <c r="I110">
        <v>18</v>
      </c>
      <c r="J110">
        <v>0</v>
      </c>
      <c r="K110">
        <f t="shared" si="3"/>
        <v>12</v>
      </c>
    </row>
    <row r="111" spans="1:11" x14ac:dyDescent="0.25">
      <c r="A111" t="s">
        <v>17486</v>
      </c>
      <c r="B111" t="str">
        <f t="shared" si="2"/>
        <v>6912.0000-SC</v>
      </c>
      <c r="C111" t="s">
        <v>17431</v>
      </c>
      <c r="D111" t="s">
        <v>17436</v>
      </c>
      <c r="E111" t="s">
        <v>17434</v>
      </c>
      <c r="F111">
        <v>0</v>
      </c>
      <c r="G111">
        <v>12</v>
      </c>
      <c r="H111">
        <v>66.66</v>
      </c>
      <c r="I111">
        <v>17</v>
      </c>
      <c r="J111">
        <v>94.05</v>
      </c>
      <c r="K111">
        <f t="shared" si="3"/>
        <v>4</v>
      </c>
    </row>
    <row r="112" spans="1:11" x14ac:dyDescent="0.25">
      <c r="A112" t="s">
        <v>17486</v>
      </c>
      <c r="B112" t="str">
        <f t="shared" si="2"/>
        <v>6912.0000-SP</v>
      </c>
      <c r="C112" t="s">
        <v>17431</v>
      </c>
      <c r="D112" t="s">
        <v>17431</v>
      </c>
      <c r="E112" t="s">
        <v>17434</v>
      </c>
      <c r="F112">
        <v>0</v>
      </c>
      <c r="G112">
        <v>18</v>
      </c>
      <c r="H112">
        <v>0</v>
      </c>
      <c r="I112">
        <v>18</v>
      </c>
      <c r="J112">
        <v>80.819999999999993</v>
      </c>
      <c r="K112">
        <f t="shared" si="3"/>
        <v>18</v>
      </c>
    </row>
    <row r="113" spans="1:11" x14ac:dyDescent="0.25">
      <c r="A113" t="s">
        <v>13869</v>
      </c>
      <c r="B113" t="str">
        <f t="shared" si="2"/>
        <v>70139900-MG</v>
      </c>
      <c r="C113" t="s">
        <v>17431</v>
      </c>
      <c r="D113" t="s">
        <v>17432</v>
      </c>
      <c r="E113" t="s">
        <v>17434</v>
      </c>
      <c r="F113">
        <v>0</v>
      </c>
      <c r="G113">
        <v>12</v>
      </c>
      <c r="H113">
        <v>0</v>
      </c>
      <c r="I113">
        <v>18</v>
      </c>
      <c r="J113">
        <v>0</v>
      </c>
      <c r="K113">
        <f t="shared" si="3"/>
        <v>12</v>
      </c>
    </row>
    <row r="114" spans="1:11" x14ac:dyDescent="0.25">
      <c r="A114" t="s">
        <v>13869</v>
      </c>
      <c r="B114" t="str">
        <f t="shared" si="2"/>
        <v>70139900-MS</v>
      </c>
      <c r="C114" t="s">
        <v>17431</v>
      </c>
      <c r="D114" t="s">
        <v>17433</v>
      </c>
      <c r="E114" t="s">
        <v>17434</v>
      </c>
      <c r="F114">
        <v>0</v>
      </c>
      <c r="G114">
        <v>7</v>
      </c>
      <c r="H114">
        <v>0</v>
      </c>
      <c r="I114">
        <v>17</v>
      </c>
      <c r="J114">
        <v>0</v>
      </c>
      <c r="K114">
        <f t="shared" si="3"/>
        <v>7</v>
      </c>
    </row>
    <row r="115" spans="1:11" x14ac:dyDescent="0.25">
      <c r="A115" t="s">
        <v>13869</v>
      </c>
      <c r="B115" t="str">
        <f t="shared" si="2"/>
        <v>70139900-PR</v>
      </c>
      <c r="C115" t="s">
        <v>17431</v>
      </c>
      <c r="D115" t="s">
        <v>17435</v>
      </c>
      <c r="E115" t="s">
        <v>17434</v>
      </c>
      <c r="F115">
        <v>0</v>
      </c>
      <c r="G115">
        <v>12</v>
      </c>
      <c r="H115">
        <v>0</v>
      </c>
      <c r="I115">
        <v>18</v>
      </c>
      <c r="J115">
        <v>0</v>
      </c>
      <c r="K115">
        <f t="shared" si="3"/>
        <v>12</v>
      </c>
    </row>
    <row r="116" spans="1:11" x14ac:dyDescent="0.25">
      <c r="A116" t="s">
        <v>13869</v>
      </c>
      <c r="B116" t="str">
        <f t="shared" si="2"/>
        <v>70139900-RJ</v>
      </c>
      <c r="C116" t="s">
        <v>17431</v>
      </c>
      <c r="D116" t="s">
        <v>17441</v>
      </c>
      <c r="E116" t="s">
        <v>17434</v>
      </c>
      <c r="F116">
        <v>0</v>
      </c>
      <c r="G116">
        <v>12</v>
      </c>
      <c r="H116">
        <v>0</v>
      </c>
      <c r="I116">
        <v>18</v>
      </c>
      <c r="J116">
        <v>0</v>
      </c>
      <c r="K116">
        <f t="shared" si="3"/>
        <v>12</v>
      </c>
    </row>
    <row r="117" spans="1:11" x14ac:dyDescent="0.25">
      <c r="A117" t="s">
        <v>13869</v>
      </c>
      <c r="B117" t="str">
        <f t="shared" si="2"/>
        <v>70139900-RS</v>
      </c>
      <c r="C117" t="s">
        <v>17431</v>
      </c>
      <c r="D117" t="s">
        <v>17442</v>
      </c>
      <c r="E117" t="s">
        <v>17434</v>
      </c>
      <c r="F117">
        <v>0</v>
      </c>
      <c r="G117">
        <v>12</v>
      </c>
      <c r="H117">
        <v>0</v>
      </c>
      <c r="I117">
        <v>18</v>
      </c>
      <c r="J117">
        <v>0</v>
      </c>
      <c r="K117">
        <f t="shared" si="3"/>
        <v>12</v>
      </c>
    </row>
    <row r="118" spans="1:11" x14ac:dyDescent="0.25">
      <c r="A118" t="s">
        <v>13869</v>
      </c>
      <c r="B118" t="str">
        <f t="shared" si="2"/>
        <v>70139900-SC</v>
      </c>
      <c r="C118" t="s">
        <v>17431</v>
      </c>
      <c r="D118" t="s">
        <v>17436</v>
      </c>
      <c r="E118" t="s">
        <v>17434</v>
      </c>
      <c r="F118">
        <v>0</v>
      </c>
      <c r="G118">
        <v>12</v>
      </c>
      <c r="H118">
        <v>0</v>
      </c>
      <c r="I118">
        <v>17</v>
      </c>
      <c r="J118">
        <v>0</v>
      </c>
      <c r="K118">
        <f t="shared" si="3"/>
        <v>12</v>
      </c>
    </row>
    <row r="119" spans="1:11" x14ac:dyDescent="0.25">
      <c r="A119" t="s">
        <v>13869</v>
      </c>
      <c r="B119" t="str">
        <f t="shared" si="2"/>
        <v>70139900-SP</v>
      </c>
      <c r="C119" t="s">
        <v>17431</v>
      </c>
      <c r="D119" t="s">
        <v>17431</v>
      </c>
      <c r="E119" t="s">
        <v>17434</v>
      </c>
      <c r="F119">
        <v>0</v>
      </c>
      <c r="G119">
        <v>18</v>
      </c>
      <c r="H119">
        <v>0</v>
      </c>
      <c r="I119">
        <v>18</v>
      </c>
      <c r="J119">
        <v>0</v>
      </c>
      <c r="K119">
        <f t="shared" si="3"/>
        <v>18</v>
      </c>
    </row>
    <row r="120" spans="1:11" x14ac:dyDescent="0.25">
      <c r="A120" t="s">
        <v>8991</v>
      </c>
      <c r="B120" t="str">
        <f t="shared" si="2"/>
        <v>3924.1000-ES</v>
      </c>
      <c r="C120" t="s">
        <v>17431</v>
      </c>
      <c r="D120" t="s">
        <v>17438</v>
      </c>
      <c r="E120" t="s">
        <v>17434</v>
      </c>
      <c r="F120">
        <v>0</v>
      </c>
      <c r="G120">
        <v>7</v>
      </c>
      <c r="H120">
        <v>42.86</v>
      </c>
      <c r="I120">
        <v>17</v>
      </c>
      <c r="J120">
        <v>0</v>
      </c>
      <c r="K120">
        <f t="shared" si="3"/>
        <v>4</v>
      </c>
    </row>
    <row r="121" spans="1:11" x14ac:dyDescent="0.25">
      <c r="A121" t="s">
        <v>8991</v>
      </c>
      <c r="B121" t="str">
        <f t="shared" si="2"/>
        <v>3924.1000-MG</v>
      </c>
      <c r="C121" t="s">
        <v>17431</v>
      </c>
      <c r="D121" t="s">
        <v>17432</v>
      </c>
      <c r="E121" t="s">
        <v>6781</v>
      </c>
      <c r="F121">
        <v>75.61</v>
      </c>
      <c r="G121">
        <v>12</v>
      </c>
      <c r="H121">
        <v>66.66</v>
      </c>
      <c r="I121">
        <v>18</v>
      </c>
      <c r="J121">
        <v>0</v>
      </c>
      <c r="K121">
        <f t="shared" si="3"/>
        <v>4</v>
      </c>
    </row>
    <row r="122" spans="1:11" x14ac:dyDescent="0.25">
      <c r="A122" t="s">
        <v>8991</v>
      </c>
      <c r="B122" t="str">
        <f t="shared" si="2"/>
        <v>3924.1000-MS</v>
      </c>
      <c r="C122" t="s">
        <v>17431</v>
      </c>
      <c r="D122" t="s">
        <v>17433</v>
      </c>
      <c r="E122" t="s">
        <v>17434</v>
      </c>
      <c r="F122">
        <v>73.489999999999995</v>
      </c>
      <c r="G122">
        <v>7</v>
      </c>
      <c r="H122">
        <v>42.86</v>
      </c>
      <c r="I122">
        <v>17</v>
      </c>
      <c r="J122">
        <v>0</v>
      </c>
      <c r="K122">
        <f t="shared" si="3"/>
        <v>4</v>
      </c>
    </row>
    <row r="123" spans="1:11" x14ac:dyDescent="0.25">
      <c r="A123" t="s">
        <v>8991</v>
      </c>
      <c r="B123" t="str">
        <f t="shared" si="2"/>
        <v>3924.1000-PR</v>
      </c>
      <c r="C123" t="s">
        <v>17431</v>
      </c>
      <c r="D123" t="s">
        <v>17435</v>
      </c>
      <c r="E123" t="s">
        <v>6781</v>
      </c>
      <c r="F123">
        <v>110.46</v>
      </c>
      <c r="G123">
        <v>12</v>
      </c>
      <c r="H123">
        <v>66.66</v>
      </c>
      <c r="I123">
        <v>18</v>
      </c>
      <c r="J123">
        <v>0</v>
      </c>
      <c r="K123">
        <f t="shared" si="3"/>
        <v>4</v>
      </c>
    </row>
    <row r="124" spans="1:11" x14ac:dyDescent="0.25">
      <c r="A124" t="s">
        <v>8991</v>
      </c>
      <c r="B124" t="str">
        <f t="shared" si="2"/>
        <v>3924.1000-RJ</v>
      </c>
      <c r="C124" t="s">
        <v>17431</v>
      </c>
      <c r="D124" t="s">
        <v>17441</v>
      </c>
      <c r="E124" t="s">
        <v>6781</v>
      </c>
      <c r="F124">
        <v>109.47</v>
      </c>
      <c r="G124">
        <v>12</v>
      </c>
      <c r="H124">
        <v>66.66</v>
      </c>
      <c r="I124">
        <v>18</v>
      </c>
      <c r="J124">
        <v>0</v>
      </c>
      <c r="K124">
        <f t="shared" si="3"/>
        <v>4</v>
      </c>
    </row>
    <row r="125" spans="1:11" x14ac:dyDescent="0.25">
      <c r="A125" t="s">
        <v>8991</v>
      </c>
      <c r="B125" t="str">
        <f t="shared" si="2"/>
        <v>3924.1000-RS</v>
      </c>
      <c r="C125" t="s">
        <v>17431</v>
      </c>
      <c r="D125" t="s">
        <v>17442</v>
      </c>
      <c r="E125" t="s">
        <v>6781</v>
      </c>
      <c r="F125">
        <v>61.56</v>
      </c>
      <c r="G125">
        <v>12</v>
      </c>
      <c r="H125">
        <v>66.66</v>
      </c>
      <c r="I125">
        <v>18</v>
      </c>
      <c r="J125">
        <v>0</v>
      </c>
      <c r="K125">
        <f t="shared" si="3"/>
        <v>4</v>
      </c>
    </row>
    <row r="126" spans="1:11" x14ac:dyDescent="0.25">
      <c r="A126" t="s">
        <v>8991</v>
      </c>
      <c r="B126" t="str">
        <f t="shared" si="2"/>
        <v>3924.1000-SC</v>
      </c>
      <c r="C126" t="s">
        <v>17431</v>
      </c>
      <c r="D126" t="s">
        <v>17436</v>
      </c>
      <c r="E126" t="s">
        <v>17434</v>
      </c>
      <c r="F126">
        <v>0</v>
      </c>
      <c r="G126">
        <v>12</v>
      </c>
      <c r="H126">
        <v>66.66</v>
      </c>
      <c r="I126">
        <v>17</v>
      </c>
      <c r="J126">
        <v>0</v>
      </c>
      <c r="K126">
        <f t="shared" si="3"/>
        <v>4</v>
      </c>
    </row>
    <row r="127" spans="1:11" x14ac:dyDescent="0.25">
      <c r="A127" t="s">
        <v>8991</v>
      </c>
      <c r="B127" t="str">
        <f t="shared" si="2"/>
        <v>3924.1000-SP</v>
      </c>
      <c r="C127" t="s">
        <v>17431</v>
      </c>
      <c r="D127" t="s">
        <v>17431</v>
      </c>
      <c r="E127" t="s">
        <v>17437</v>
      </c>
      <c r="F127">
        <v>0</v>
      </c>
      <c r="G127">
        <v>18</v>
      </c>
      <c r="H127">
        <v>0</v>
      </c>
      <c r="I127">
        <v>18</v>
      </c>
      <c r="J127">
        <v>72.14</v>
      </c>
      <c r="K127">
        <f t="shared" si="3"/>
        <v>18</v>
      </c>
    </row>
    <row r="128" spans="1:11" x14ac:dyDescent="0.25">
      <c r="A128" t="s">
        <v>8815</v>
      </c>
      <c r="B128" t="str">
        <f t="shared" si="2"/>
        <v>8213.0000-ES</v>
      </c>
      <c r="C128" t="s">
        <v>17431</v>
      </c>
      <c r="D128" t="s">
        <v>17438</v>
      </c>
      <c r="E128" t="s">
        <v>17434</v>
      </c>
      <c r="F128">
        <v>0</v>
      </c>
      <c r="G128">
        <v>7</v>
      </c>
      <c r="H128">
        <v>42.86</v>
      </c>
      <c r="I128">
        <v>17</v>
      </c>
      <c r="J128">
        <v>0</v>
      </c>
      <c r="K128">
        <f t="shared" si="3"/>
        <v>4</v>
      </c>
    </row>
    <row r="129" spans="1:11" x14ac:dyDescent="0.25">
      <c r="A129" t="s">
        <v>8815</v>
      </c>
      <c r="B129" t="str">
        <f t="shared" si="2"/>
        <v>8213.0000-GO</v>
      </c>
      <c r="C129" t="s">
        <v>17431</v>
      </c>
      <c r="D129" t="s">
        <v>17439</v>
      </c>
      <c r="E129" t="s">
        <v>17434</v>
      </c>
      <c r="F129">
        <v>0</v>
      </c>
      <c r="G129">
        <v>7</v>
      </c>
      <c r="H129">
        <v>42.86</v>
      </c>
      <c r="I129">
        <v>17</v>
      </c>
      <c r="J129">
        <v>0</v>
      </c>
      <c r="K129">
        <f t="shared" si="3"/>
        <v>4</v>
      </c>
    </row>
    <row r="130" spans="1:11" x14ac:dyDescent="0.25">
      <c r="A130" t="s">
        <v>8815</v>
      </c>
      <c r="B130" t="str">
        <f t="shared" ref="B130:B193" si="4">A130&amp;"-"&amp;D130</f>
        <v>8213.0000-MG</v>
      </c>
      <c r="C130" t="s">
        <v>17431</v>
      </c>
      <c r="D130" t="s">
        <v>17432</v>
      </c>
      <c r="E130" t="s">
        <v>6781</v>
      </c>
      <c r="F130">
        <v>69.760000000000005</v>
      </c>
      <c r="G130">
        <v>12</v>
      </c>
      <c r="H130">
        <v>66.66</v>
      </c>
      <c r="I130">
        <v>18</v>
      </c>
      <c r="J130">
        <v>0</v>
      </c>
      <c r="K130">
        <f t="shared" ref="K130:K193" si="5">ROUND(G130*(1-H130%),0)</f>
        <v>4</v>
      </c>
    </row>
    <row r="131" spans="1:11" x14ac:dyDescent="0.25">
      <c r="A131" t="s">
        <v>8815</v>
      </c>
      <c r="B131" t="str">
        <f t="shared" si="4"/>
        <v>8213.0000-MS</v>
      </c>
      <c r="C131" t="s">
        <v>17431</v>
      </c>
      <c r="D131" t="s">
        <v>17433</v>
      </c>
      <c r="E131" t="s">
        <v>17434</v>
      </c>
      <c r="F131">
        <v>59.61</v>
      </c>
      <c r="G131">
        <v>7</v>
      </c>
      <c r="H131">
        <v>42.86</v>
      </c>
      <c r="I131">
        <v>17</v>
      </c>
      <c r="J131">
        <v>0</v>
      </c>
      <c r="K131">
        <f t="shared" si="5"/>
        <v>4</v>
      </c>
    </row>
    <row r="132" spans="1:11" x14ac:dyDescent="0.25">
      <c r="A132" t="s">
        <v>8815</v>
      </c>
      <c r="B132" t="str">
        <f t="shared" si="4"/>
        <v>8213.0000-PR</v>
      </c>
      <c r="C132" t="s">
        <v>17431</v>
      </c>
      <c r="D132" t="s">
        <v>17435</v>
      </c>
      <c r="E132" t="s">
        <v>6781</v>
      </c>
      <c r="F132">
        <v>96.68</v>
      </c>
      <c r="G132">
        <v>12</v>
      </c>
      <c r="H132">
        <v>66.66</v>
      </c>
      <c r="I132">
        <v>18</v>
      </c>
      <c r="J132">
        <v>0</v>
      </c>
      <c r="K132">
        <f t="shared" si="5"/>
        <v>4</v>
      </c>
    </row>
    <row r="133" spans="1:11" x14ac:dyDescent="0.25">
      <c r="A133" t="s">
        <v>8815</v>
      </c>
      <c r="B133" t="str">
        <f t="shared" si="4"/>
        <v>8213.0000-RJ</v>
      </c>
      <c r="C133" t="s">
        <v>17431</v>
      </c>
      <c r="D133" t="s">
        <v>17441</v>
      </c>
      <c r="E133" t="s">
        <v>6781</v>
      </c>
      <c r="F133">
        <v>84.8</v>
      </c>
      <c r="G133">
        <v>12</v>
      </c>
      <c r="H133">
        <v>66.66</v>
      </c>
      <c r="I133">
        <v>18</v>
      </c>
      <c r="J133">
        <v>0</v>
      </c>
      <c r="K133">
        <f t="shared" si="5"/>
        <v>4</v>
      </c>
    </row>
    <row r="134" spans="1:11" x14ac:dyDescent="0.25">
      <c r="A134" t="s">
        <v>8815</v>
      </c>
      <c r="B134" t="str">
        <f t="shared" si="4"/>
        <v>8213.0000-RS</v>
      </c>
      <c r="C134" t="s">
        <v>17431</v>
      </c>
      <c r="D134" t="s">
        <v>17442</v>
      </c>
      <c r="E134" t="s">
        <v>6781</v>
      </c>
      <c r="F134">
        <v>73.27</v>
      </c>
      <c r="G134">
        <v>12</v>
      </c>
      <c r="H134">
        <v>66.66</v>
      </c>
      <c r="I134">
        <v>18</v>
      </c>
      <c r="J134">
        <v>0</v>
      </c>
      <c r="K134">
        <f t="shared" si="5"/>
        <v>4</v>
      </c>
    </row>
    <row r="135" spans="1:11" x14ac:dyDescent="0.25">
      <c r="A135" t="s">
        <v>8815</v>
      </c>
      <c r="B135" t="str">
        <f t="shared" si="4"/>
        <v>8213.0000-SC</v>
      </c>
      <c r="C135" t="s">
        <v>17431</v>
      </c>
      <c r="D135" t="s">
        <v>17436</v>
      </c>
      <c r="E135" t="s">
        <v>17434</v>
      </c>
      <c r="F135">
        <v>0</v>
      </c>
      <c r="G135">
        <v>12</v>
      </c>
      <c r="H135">
        <v>66.66</v>
      </c>
      <c r="I135">
        <v>17</v>
      </c>
      <c r="J135">
        <v>0</v>
      </c>
      <c r="K135">
        <f t="shared" si="5"/>
        <v>4</v>
      </c>
    </row>
    <row r="136" spans="1:11" x14ac:dyDescent="0.25">
      <c r="A136" t="s">
        <v>8815</v>
      </c>
      <c r="B136" t="str">
        <f t="shared" si="4"/>
        <v>8213.0000-SP</v>
      </c>
      <c r="C136" t="s">
        <v>17431</v>
      </c>
      <c r="D136" t="s">
        <v>17431</v>
      </c>
      <c r="E136" t="s">
        <v>17437</v>
      </c>
      <c r="F136">
        <v>0</v>
      </c>
      <c r="G136">
        <v>18</v>
      </c>
      <c r="H136">
        <v>0</v>
      </c>
      <c r="I136">
        <v>18</v>
      </c>
      <c r="J136">
        <v>53</v>
      </c>
      <c r="K136">
        <f t="shared" si="5"/>
        <v>18</v>
      </c>
    </row>
    <row r="137" spans="1:11" x14ac:dyDescent="0.25">
      <c r="A137" t="s">
        <v>9061</v>
      </c>
      <c r="B137" t="str">
        <f t="shared" si="4"/>
        <v>8423.1000-ES</v>
      </c>
      <c r="C137" t="s">
        <v>17431</v>
      </c>
      <c r="D137" t="s">
        <v>17438</v>
      </c>
      <c r="E137" t="s">
        <v>17434</v>
      </c>
      <c r="F137">
        <v>0</v>
      </c>
      <c r="G137">
        <v>7</v>
      </c>
      <c r="H137">
        <v>42.86</v>
      </c>
      <c r="I137">
        <v>17</v>
      </c>
      <c r="J137">
        <v>0</v>
      </c>
      <c r="K137">
        <f t="shared" si="5"/>
        <v>4</v>
      </c>
    </row>
    <row r="138" spans="1:11" x14ac:dyDescent="0.25">
      <c r="A138" t="s">
        <v>9061</v>
      </c>
      <c r="B138" t="str">
        <f t="shared" si="4"/>
        <v>8423.1000-GO</v>
      </c>
      <c r="C138" t="s">
        <v>17431</v>
      </c>
      <c r="D138" t="s">
        <v>17439</v>
      </c>
      <c r="E138" t="s">
        <v>17434</v>
      </c>
      <c r="F138">
        <v>0</v>
      </c>
      <c r="G138">
        <v>7</v>
      </c>
      <c r="H138">
        <v>42.86</v>
      </c>
      <c r="I138">
        <v>17</v>
      </c>
      <c r="J138">
        <v>0</v>
      </c>
      <c r="K138">
        <f t="shared" si="5"/>
        <v>4</v>
      </c>
    </row>
    <row r="139" spans="1:11" x14ac:dyDescent="0.25">
      <c r="A139" t="s">
        <v>9061</v>
      </c>
      <c r="B139" t="str">
        <f t="shared" si="4"/>
        <v>8423.1000-MG</v>
      </c>
      <c r="C139" t="s">
        <v>17431</v>
      </c>
      <c r="D139" t="s">
        <v>17432</v>
      </c>
      <c r="E139" t="s">
        <v>6781</v>
      </c>
      <c r="F139">
        <v>69.09</v>
      </c>
      <c r="G139">
        <v>12</v>
      </c>
      <c r="H139">
        <v>66.66</v>
      </c>
      <c r="I139">
        <v>18</v>
      </c>
      <c r="J139">
        <v>0</v>
      </c>
      <c r="K139">
        <f t="shared" si="5"/>
        <v>4</v>
      </c>
    </row>
    <row r="140" spans="1:11" x14ac:dyDescent="0.25">
      <c r="A140" t="s">
        <v>9061</v>
      </c>
      <c r="B140" t="str">
        <f t="shared" si="4"/>
        <v>8423.1000-MS</v>
      </c>
      <c r="C140" t="s">
        <v>17431</v>
      </c>
      <c r="D140" t="s">
        <v>17433</v>
      </c>
      <c r="E140" t="s">
        <v>17434</v>
      </c>
      <c r="F140">
        <v>65.16</v>
      </c>
      <c r="G140">
        <v>7</v>
      </c>
      <c r="H140">
        <v>42.86</v>
      </c>
      <c r="I140">
        <v>17</v>
      </c>
      <c r="J140">
        <v>0</v>
      </c>
      <c r="K140">
        <f t="shared" si="5"/>
        <v>4</v>
      </c>
    </row>
    <row r="141" spans="1:11" x14ac:dyDescent="0.25">
      <c r="A141" t="s">
        <v>9061</v>
      </c>
      <c r="B141" t="str">
        <f t="shared" si="4"/>
        <v>8423.1000-PR</v>
      </c>
      <c r="C141" t="s">
        <v>17431</v>
      </c>
      <c r="D141" t="s">
        <v>17435</v>
      </c>
      <c r="E141" t="s">
        <v>6781</v>
      </c>
      <c r="F141">
        <v>121.27</v>
      </c>
      <c r="G141">
        <v>12</v>
      </c>
      <c r="H141">
        <v>66.66</v>
      </c>
      <c r="I141">
        <v>18</v>
      </c>
      <c r="J141">
        <v>0</v>
      </c>
      <c r="K141">
        <f t="shared" si="5"/>
        <v>4</v>
      </c>
    </row>
    <row r="142" spans="1:11" x14ac:dyDescent="0.25">
      <c r="A142" t="s">
        <v>9061</v>
      </c>
      <c r="B142" t="str">
        <f t="shared" si="4"/>
        <v>8423.1000-RJ</v>
      </c>
      <c r="C142" t="s">
        <v>17431</v>
      </c>
      <c r="D142" t="s">
        <v>17441</v>
      </c>
      <c r="E142" t="s">
        <v>6781</v>
      </c>
      <c r="F142">
        <v>92.96</v>
      </c>
      <c r="G142">
        <v>12</v>
      </c>
      <c r="H142">
        <v>66.66</v>
      </c>
      <c r="I142">
        <v>18</v>
      </c>
      <c r="J142">
        <v>0</v>
      </c>
      <c r="K142">
        <f t="shared" si="5"/>
        <v>4</v>
      </c>
    </row>
    <row r="143" spans="1:11" x14ac:dyDescent="0.25">
      <c r="A143" t="s">
        <v>9061</v>
      </c>
      <c r="B143" t="str">
        <f t="shared" si="4"/>
        <v>8423.1000-RS</v>
      </c>
      <c r="C143" t="s">
        <v>17431</v>
      </c>
      <c r="D143" t="s">
        <v>17442</v>
      </c>
      <c r="E143" t="s">
        <v>6781</v>
      </c>
      <c r="F143">
        <v>65.64</v>
      </c>
      <c r="G143">
        <v>12</v>
      </c>
      <c r="H143">
        <v>66.66</v>
      </c>
      <c r="I143">
        <v>18</v>
      </c>
      <c r="J143">
        <v>0</v>
      </c>
      <c r="K143">
        <f t="shared" si="5"/>
        <v>4</v>
      </c>
    </row>
    <row r="144" spans="1:11" x14ac:dyDescent="0.25">
      <c r="A144" t="s">
        <v>9061</v>
      </c>
      <c r="B144" t="str">
        <f t="shared" si="4"/>
        <v>8423.1000-SC</v>
      </c>
      <c r="C144" t="s">
        <v>17431</v>
      </c>
      <c r="D144" t="s">
        <v>17436</v>
      </c>
      <c r="E144" t="s">
        <v>17434</v>
      </c>
      <c r="F144">
        <v>0</v>
      </c>
      <c r="G144">
        <v>12</v>
      </c>
      <c r="H144">
        <v>66.66</v>
      </c>
      <c r="I144">
        <v>17</v>
      </c>
      <c r="J144">
        <v>0</v>
      </c>
      <c r="K144">
        <f t="shared" si="5"/>
        <v>4</v>
      </c>
    </row>
    <row r="145" spans="1:11" x14ac:dyDescent="0.25">
      <c r="A145" t="s">
        <v>9061</v>
      </c>
      <c r="B145" t="str">
        <f t="shared" si="4"/>
        <v>8423.1000-SP</v>
      </c>
      <c r="C145" t="s">
        <v>17431</v>
      </c>
      <c r="D145" t="s">
        <v>17431</v>
      </c>
      <c r="E145" t="s">
        <v>17437</v>
      </c>
      <c r="F145">
        <v>0</v>
      </c>
      <c r="G145">
        <v>18</v>
      </c>
      <c r="H145">
        <v>0</v>
      </c>
      <c r="I145">
        <v>18</v>
      </c>
      <c r="J145">
        <v>89</v>
      </c>
      <c r="K145">
        <f t="shared" si="5"/>
        <v>18</v>
      </c>
    </row>
    <row r="146" spans="1:11" x14ac:dyDescent="0.25">
      <c r="A146" t="s">
        <v>6954</v>
      </c>
      <c r="B146" t="str">
        <f t="shared" si="4"/>
        <v>6303.92.00-ES</v>
      </c>
      <c r="C146" t="s">
        <v>17431</v>
      </c>
      <c r="D146" t="s">
        <v>17438</v>
      </c>
      <c r="E146" t="s">
        <v>17434</v>
      </c>
      <c r="F146">
        <v>0</v>
      </c>
      <c r="G146">
        <v>7</v>
      </c>
      <c r="H146">
        <v>0</v>
      </c>
      <c r="I146">
        <v>17</v>
      </c>
      <c r="J146">
        <v>0</v>
      </c>
      <c r="K146">
        <f t="shared" si="5"/>
        <v>7</v>
      </c>
    </row>
    <row r="147" spans="1:11" x14ac:dyDescent="0.25">
      <c r="A147" t="s">
        <v>6954</v>
      </c>
      <c r="B147" t="str">
        <f t="shared" si="4"/>
        <v>6303.92.00-GO</v>
      </c>
      <c r="C147" t="s">
        <v>17431</v>
      </c>
      <c r="D147" t="s">
        <v>17439</v>
      </c>
      <c r="E147" t="s">
        <v>17434</v>
      </c>
      <c r="F147">
        <v>0</v>
      </c>
      <c r="G147">
        <v>7</v>
      </c>
      <c r="H147">
        <v>0</v>
      </c>
      <c r="I147">
        <v>17</v>
      </c>
      <c r="J147">
        <v>0</v>
      </c>
      <c r="K147">
        <f t="shared" si="5"/>
        <v>7</v>
      </c>
    </row>
    <row r="148" spans="1:11" x14ac:dyDescent="0.25">
      <c r="A148" t="s">
        <v>1029</v>
      </c>
      <c r="B148" t="str">
        <f t="shared" si="4"/>
        <v>3922.20.00-MT</v>
      </c>
      <c r="C148" t="s">
        <v>17431</v>
      </c>
      <c r="D148" t="s">
        <v>17440</v>
      </c>
      <c r="E148" t="s">
        <v>17434</v>
      </c>
      <c r="F148">
        <v>0</v>
      </c>
      <c r="G148">
        <v>7</v>
      </c>
      <c r="H148">
        <v>0</v>
      </c>
      <c r="I148">
        <v>17</v>
      </c>
      <c r="J148">
        <v>0</v>
      </c>
      <c r="K148">
        <f t="shared" si="5"/>
        <v>7</v>
      </c>
    </row>
    <row r="149" spans="1:11" x14ac:dyDescent="0.25">
      <c r="A149" t="s">
        <v>8053</v>
      </c>
      <c r="B149" t="str">
        <f t="shared" si="4"/>
        <v>3922.90.00-MT</v>
      </c>
      <c r="C149" t="s">
        <v>17431</v>
      </c>
      <c r="D149" t="s">
        <v>17440</v>
      </c>
      <c r="E149" t="s">
        <v>17434</v>
      </c>
      <c r="F149">
        <v>0</v>
      </c>
      <c r="G149">
        <v>7</v>
      </c>
      <c r="H149">
        <v>0</v>
      </c>
      <c r="I149">
        <v>17</v>
      </c>
      <c r="J149">
        <v>0</v>
      </c>
      <c r="K149">
        <f t="shared" si="5"/>
        <v>7</v>
      </c>
    </row>
    <row r="150" spans="1:11" x14ac:dyDescent="0.25">
      <c r="A150" t="s">
        <v>29</v>
      </c>
      <c r="B150" t="str">
        <f t="shared" si="4"/>
        <v>3924.10.00-MT</v>
      </c>
      <c r="C150" t="s">
        <v>17431</v>
      </c>
      <c r="D150" t="s">
        <v>17440</v>
      </c>
      <c r="E150" t="s">
        <v>17434</v>
      </c>
      <c r="F150">
        <v>0</v>
      </c>
      <c r="G150">
        <v>7</v>
      </c>
      <c r="H150">
        <v>0</v>
      </c>
      <c r="I150">
        <v>17</v>
      </c>
      <c r="J150">
        <v>0</v>
      </c>
      <c r="K150">
        <f t="shared" si="5"/>
        <v>7</v>
      </c>
    </row>
    <row r="151" spans="1:11" x14ac:dyDescent="0.25">
      <c r="A151" t="s">
        <v>8991</v>
      </c>
      <c r="B151" t="str">
        <f t="shared" si="4"/>
        <v>3924.1000-MT</v>
      </c>
      <c r="C151" t="s">
        <v>17431</v>
      </c>
      <c r="D151" t="s">
        <v>17440</v>
      </c>
      <c r="E151" t="s">
        <v>17434</v>
      </c>
      <c r="F151">
        <v>0</v>
      </c>
      <c r="G151">
        <v>7</v>
      </c>
      <c r="H151">
        <v>42.86</v>
      </c>
      <c r="I151">
        <v>17</v>
      </c>
      <c r="J151">
        <v>0</v>
      </c>
      <c r="K151">
        <f t="shared" si="5"/>
        <v>4</v>
      </c>
    </row>
    <row r="152" spans="1:11" x14ac:dyDescent="0.25">
      <c r="A152" t="s">
        <v>12614</v>
      </c>
      <c r="B152" t="str">
        <f t="shared" si="4"/>
        <v>7013.4100-ES</v>
      </c>
      <c r="C152" t="s">
        <v>17431</v>
      </c>
      <c r="D152" t="s">
        <v>17438</v>
      </c>
      <c r="E152" t="s">
        <v>17434</v>
      </c>
      <c r="F152">
        <v>0</v>
      </c>
      <c r="G152">
        <v>7</v>
      </c>
      <c r="H152">
        <v>42.86</v>
      </c>
      <c r="I152">
        <v>17</v>
      </c>
      <c r="J152">
        <v>0</v>
      </c>
      <c r="K152">
        <f t="shared" si="5"/>
        <v>4</v>
      </c>
    </row>
    <row r="153" spans="1:11" x14ac:dyDescent="0.25">
      <c r="A153" t="s">
        <v>12614</v>
      </c>
      <c r="B153" t="str">
        <f t="shared" si="4"/>
        <v>7013.4100-GO</v>
      </c>
      <c r="C153" t="s">
        <v>17431</v>
      </c>
      <c r="D153" t="s">
        <v>17439</v>
      </c>
      <c r="E153" t="s">
        <v>17434</v>
      </c>
      <c r="F153">
        <v>0</v>
      </c>
      <c r="G153">
        <v>7</v>
      </c>
      <c r="H153">
        <v>42.86</v>
      </c>
      <c r="I153">
        <v>17</v>
      </c>
      <c r="J153">
        <v>0</v>
      </c>
      <c r="K153">
        <f t="shared" si="5"/>
        <v>4</v>
      </c>
    </row>
    <row r="154" spans="1:11" x14ac:dyDescent="0.25">
      <c r="A154" t="s">
        <v>12614</v>
      </c>
      <c r="B154" t="str">
        <f t="shared" si="4"/>
        <v>7013.4100-MG</v>
      </c>
      <c r="C154" t="s">
        <v>17431</v>
      </c>
      <c r="D154" t="s">
        <v>17432</v>
      </c>
      <c r="E154" t="s">
        <v>6781</v>
      </c>
      <c r="F154">
        <v>99.02</v>
      </c>
      <c r="G154">
        <v>12</v>
      </c>
      <c r="H154">
        <v>66.66</v>
      </c>
      <c r="I154">
        <v>18</v>
      </c>
      <c r="J154">
        <v>0</v>
      </c>
      <c r="K154">
        <f t="shared" si="5"/>
        <v>4</v>
      </c>
    </row>
    <row r="155" spans="1:11" x14ac:dyDescent="0.25">
      <c r="A155" t="s">
        <v>10486</v>
      </c>
      <c r="B155" t="str">
        <f t="shared" si="4"/>
        <v>6911.10.10-MT</v>
      </c>
      <c r="C155" t="s">
        <v>17431</v>
      </c>
      <c r="D155" t="s">
        <v>17440</v>
      </c>
      <c r="E155" t="s">
        <v>17434</v>
      </c>
      <c r="F155">
        <v>0</v>
      </c>
      <c r="G155">
        <v>7</v>
      </c>
      <c r="H155">
        <v>0</v>
      </c>
      <c r="I155">
        <v>17</v>
      </c>
      <c r="J155">
        <v>0</v>
      </c>
      <c r="K155">
        <f t="shared" si="5"/>
        <v>7</v>
      </c>
    </row>
    <row r="156" spans="1:11" x14ac:dyDescent="0.25">
      <c r="A156" t="s">
        <v>2434</v>
      </c>
      <c r="B156" t="str">
        <f t="shared" si="4"/>
        <v>6911.10.90-MT</v>
      </c>
      <c r="C156" t="s">
        <v>17431</v>
      </c>
      <c r="D156" t="s">
        <v>17440</v>
      </c>
      <c r="E156" t="s">
        <v>17434</v>
      </c>
      <c r="F156">
        <v>0</v>
      </c>
      <c r="G156">
        <v>7</v>
      </c>
      <c r="H156">
        <v>0</v>
      </c>
      <c r="I156">
        <v>17</v>
      </c>
      <c r="J156">
        <v>0</v>
      </c>
      <c r="K156">
        <f t="shared" si="5"/>
        <v>7</v>
      </c>
    </row>
    <row r="157" spans="1:11" x14ac:dyDescent="0.25">
      <c r="A157" t="s">
        <v>2466</v>
      </c>
      <c r="B157" t="str">
        <f t="shared" si="4"/>
        <v>6912.00.00-MT</v>
      </c>
      <c r="C157" t="s">
        <v>17431</v>
      </c>
      <c r="D157" t="s">
        <v>17440</v>
      </c>
      <c r="E157" t="s">
        <v>17434</v>
      </c>
      <c r="F157">
        <v>0</v>
      </c>
      <c r="G157">
        <v>7</v>
      </c>
      <c r="H157">
        <v>0</v>
      </c>
      <c r="I157">
        <v>17</v>
      </c>
      <c r="J157">
        <v>0</v>
      </c>
      <c r="K157">
        <f t="shared" si="5"/>
        <v>7</v>
      </c>
    </row>
    <row r="158" spans="1:11" x14ac:dyDescent="0.25">
      <c r="A158" t="s">
        <v>6712</v>
      </c>
      <c r="B158" t="str">
        <f t="shared" si="4"/>
        <v>7009.92.00-MT</v>
      </c>
      <c r="C158" t="s">
        <v>17431</v>
      </c>
      <c r="D158" t="s">
        <v>17440</v>
      </c>
      <c r="E158" t="s">
        <v>17434</v>
      </c>
      <c r="F158">
        <v>0</v>
      </c>
      <c r="G158">
        <v>7</v>
      </c>
      <c r="H158">
        <v>0</v>
      </c>
      <c r="I158">
        <v>17</v>
      </c>
      <c r="J158">
        <v>0</v>
      </c>
      <c r="K158">
        <f t="shared" si="5"/>
        <v>7</v>
      </c>
    </row>
    <row r="159" spans="1:11" x14ac:dyDescent="0.25">
      <c r="A159" t="s">
        <v>219</v>
      </c>
      <c r="B159" t="str">
        <f t="shared" si="4"/>
        <v>7013.28.00-MT</v>
      </c>
      <c r="C159" t="s">
        <v>17431</v>
      </c>
      <c r="D159" t="s">
        <v>17440</v>
      </c>
      <c r="E159" t="s">
        <v>17434</v>
      </c>
      <c r="F159">
        <v>0</v>
      </c>
      <c r="G159">
        <v>7</v>
      </c>
      <c r="H159">
        <v>0</v>
      </c>
      <c r="I159">
        <v>17</v>
      </c>
      <c r="J159">
        <v>0</v>
      </c>
      <c r="K159">
        <f t="shared" si="5"/>
        <v>7</v>
      </c>
    </row>
    <row r="160" spans="1:11" x14ac:dyDescent="0.25">
      <c r="A160" t="s">
        <v>45</v>
      </c>
      <c r="B160" t="str">
        <f t="shared" si="4"/>
        <v>7013.37.00-MT</v>
      </c>
      <c r="C160" t="s">
        <v>17431</v>
      </c>
      <c r="D160" t="s">
        <v>17440</v>
      </c>
      <c r="E160" t="s">
        <v>17434</v>
      </c>
      <c r="F160">
        <v>0</v>
      </c>
      <c r="G160">
        <v>7</v>
      </c>
      <c r="H160">
        <v>0</v>
      </c>
      <c r="I160">
        <v>17</v>
      </c>
      <c r="J160">
        <v>0</v>
      </c>
      <c r="K160">
        <f t="shared" si="5"/>
        <v>7</v>
      </c>
    </row>
    <row r="161" spans="1:11" x14ac:dyDescent="0.25">
      <c r="A161" t="s">
        <v>104</v>
      </c>
      <c r="B161" t="str">
        <f t="shared" si="4"/>
        <v>7013.49.00-MT</v>
      </c>
      <c r="C161" t="s">
        <v>17431</v>
      </c>
      <c r="D161" t="s">
        <v>17440</v>
      </c>
      <c r="E161" t="s">
        <v>17434</v>
      </c>
      <c r="F161">
        <v>0</v>
      </c>
      <c r="G161">
        <v>7</v>
      </c>
      <c r="H161">
        <v>0</v>
      </c>
      <c r="I161">
        <v>17</v>
      </c>
      <c r="J161">
        <v>0</v>
      </c>
      <c r="K161">
        <f t="shared" si="5"/>
        <v>7</v>
      </c>
    </row>
    <row r="162" spans="1:11" x14ac:dyDescent="0.25">
      <c r="A162" t="s">
        <v>13869</v>
      </c>
      <c r="B162" t="str">
        <f t="shared" si="4"/>
        <v>70139900-MT</v>
      </c>
      <c r="C162" t="s">
        <v>17431</v>
      </c>
      <c r="D162" t="s">
        <v>17440</v>
      </c>
      <c r="E162" t="s">
        <v>17434</v>
      </c>
      <c r="F162">
        <v>0</v>
      </c>
      <c r="G162">
        <v>7</v>
      </c>
      <c r="H162">
        <v>0</v>
      </c>
      <c r="I162">
        <v>17</v>
      </c>
      <c r="J162">
        <v>0</v>
      </c>
      <c r="K162">
        <f t="shared" si="5"/>
        <v>7</v>
      </c>
    </row>
    <row r="163" spans="1:11" x14ac:dyDescent="0.25">
      <c r="A163" t="s">
        <v>9061</v>
      </c>
      <c r="B163" t="str">
        <f t="shared" si="4"/>
        <v>8423.1000-MT</v>
      </c>
      <c r="C163" t="s">
        <v>17431</v>
      </c>
      <c r="D163" t="s">
        <v>17440</v>
      </c>
      <c r="E163" t="s">
        <v>17434</v>
      </c>
      <c r="F163">
        <v>0</v>
      </c>
      <c r="G163">
        <v>7</v>
      </c>
      <c r="H163">
        <v>42.86</v>
      </c>
      <c r="I163">
        <v>17</v>
      </c>
      <c r="J163">
        <v>0</v>
      </c>
      <c r="K163">
        <f t="shared" si="5"/>
        <v>4</v>
      </c>
    </row>
    <row r="164" spans="1:11" x14ac:dyDescent="0.25">
      <c r="A164" t="s">
        <v>9047</v>
      </c>
      <c r="B164" t="str">
        <f t="shared" si="4"/>
        <v>8468.10.00-MT</v>
      </c>
      <c r="C164" t="s">
        <v>17431</v>
      </c>
      <c r="D164" t="s">
        <v>17440</v>
      </c>
      <c r="E164" t="s">
        <v>17434</v>
      </c>
      <c r="F164">
        <v>0</v>
      </c>
      <c r="G164">
        <v>7</v>
      </c>
      <c r="H164">
        <v>42.86</v>
      </c>
      <c r="I164">
        <v>17</v>
      </c>
      <c r="J164">
        <v>0</v>
      </c>
      <c r="K164">
        <f t="shared" si="5"/>
        <v>4</v>
      </c>
    </row>
    <row r="165" spans="1:11" x14ac:dyDescent="0.25">
      <c r="A165" t="s">
        <v>12614</v>
      </c>
      <c r="B165" t="str">
        <f t="shared" si="4"/>
        <v>7013.4100-MS</v>
      </c>
      <c r="C165" t="s">
        <v>17431</v>
      </c>
      <c r="D165" t="s">
        <v>17433</v>
      </c>
      <c r="E165" t="s">
        <v>17434</v>
      </c>
      <c r="F165">
        <v>77.55</v>
      </c>
      <c r="G165">
        <v>7</v>
      </c>
      <c r="H165">
        <v>42.86</v>
      </c>
      <c r="I165">
        <v>17</v>
      </c>
      <c r="J165">
        <v>0</v>
      </c>
      <c r="K165">
        <f t="shared" si="5"/>
        <v>4</v>
      </c>
    </row>
    <row r="166" spans="1:11" x14ac:dyDescent="0.25">
      <c r="A166" t="s">
        <v>9047</v>
      </c>
      <c r="B166" t="str">
        <f t="shared" si="4"/>
        <v>8468.10.00-ES</v>
      </c>
      <c r="C166" t="s">
        <v>17431</v>
      </c>
      <c r="D166" t="s">
        <v>17438</v>
      </c>
      <c r="E166" t="s">
        <v>17434</v>
      </c>
      <c r="F166">
        <v>0</v>
      </c>
      <c r="G166">
        <v>7</v>
      </c>
      <c r="H166">
        <v>42.86</v>
      </c>
      <c r="I166">
        <v>17</v>
      </c>
      <c r="J166">
        <v>0</v>
      </c>
      <c r="K166">
        <f t="shared" si="5"/>
        <v>4</v>
      </c>
    </row>
    <row r="167" spans="1:11" x14ac:dyDescent="0.25">
      <c r="A167" t="s">
        <v>9047</v>
      </c>
      <c r="B167" t="str">
        <f t="shared" si="4"/>
        <v>8468.10.00-GO</v>
      </c>
      <c r="C167" t="s">
        <v>17431</v>
      </c>
      <c r="D167" t="s">
        <v>17439</v>
      </c>
      <c r="E167" t="s">
        <v>17434</v>
      </c>
      <c r="F167">
        <v>0</v>
      </c>
      <c r="G167">
        <v>7</v>
      </c>
      <c r="H167">
        <v>42.86</v>
      </c>
      <c r="I167">
        <v>17</v>
      </c>
      <c r="J167">
        <v>0</v>
      </c>
      <c r="K167">
        <f t="shared" si="5"/>
        <v>4</v>
      </c>
    </row>
    <row r="168" spans="1:11" x14ac:dyDescent="0.25">
      <c r="A168" t="s">
        <v>9047</v>
      </c>
      <c r="B168" t="str">
        <f t="shared" si="4"/>
        <v>8468.10.00-MG</v>
      </c>
      <c r="C168" t="s">
        <v>17431</v>
      </c>
      <c r="D168" t="s">
        <v>17432</v>
      </c>
      <c r="E168" t="s">
        <v>17434</v>
      </c>
      <c r="F168">
        <v>0</v>
      </c>
      <c r="G168">
        <v>12</v>
      </c>
      <c r="H168">
        <v>66.66</v>
      </c>
      <c r="I168">
        <v>18</v>
      </c>
      <c r="J168">
        <v>0</v>
      </c>
      <c r="K168">
        <f t="shared" si="5"/>
        <v>4</v>
      </c>
    </row>
    <row r="169" spans="1:11" x14ac:dyDescent="0.25">
      <c r="A169" t="s">
        <v>9047</v>
      </c>
      <c r="B169" t="str">
        <f t="shared" si="4"/>
        <v>8468.10.00-MS</v>
      </c>
      <c r="C169" t="s">
        <v>17431</v>
      </c>
      <c r="D169" t="s">
        <v>17433</v>
      </c>
      <c r="E169" t="s">
        <v>17434</v>
      </c>
      <c r="F169">
        <v>0</v>
      </c>
      <c r="G169">
        <v>7</v>
      </c>
      <c r="H169">
        <v>42.86</v>
      </c>
      <c r="I169">
        <v>17</v>
      </c>
      <c r="J169">
        <v>0</v>
      </c>
      <c r="K169">
        <f t="shared" si="5"/>
        <v>4</v>
      </c>
    </row>
    <row r="170" spans="1:11" x14ac:dyDescent="0.25">
      <c r="A170" t="s">
        <v>9047</v>
      </c>
      <c r="B170" t="str">
        <f t="shared" si="4"/>
        <v>8468.10.00-PR</v>
      </c>
      <c r="C170" t="s">
        <v>17431</v>
      </c>
      <c r="D170" t="s">
        <v>17435</v>
      </c>
      <c r="E170" t="s">
        <v>17434</v>
      </c>
      <c r="F170">
        <v>0</v>
      </c>
      <c r="G170">
        <v>12</v>
      </c>
      <c r="H170">
        <v>66.66</v>
      </c>
      <c r="I170">
        <v>18</v>
      </c>
      <c r="J170">
        <v>0</v>
      </c>
      <c r="K170">
        <f t="shared" si="5"/>
        <v>4</v>
      </c>
    </row>
    <row r="171" spans="1:11" x14ac:dyDescent="0.25">
      <c r="A171" t="s">
        <v>9047</v>
      </c>
      <c r="B171" t="str">
        <f t="shared" si="4"/>
        <v>8468.10.00-RJ</v>
      </c>
      <c r="C171" t="s">
        <v>17431</v>
      </c>
      <c r="D171" t="s">
        <v>17441</v>
      </c>
      <c r="E171" t="s">
        <v>17434</v>
      </c>
      <c r="F171">
        <v>0</v>
      </c>
      <c r="G171">
        <v>12</v>
      </c>
      <c r="H171">
        <v>66.66</v>
      </c>
      <c r="I171">
        <v>18</v>
      </c>
      <c r="J171">
        <v>0</v>
      </c>
      <c r="K171">
        <f t="shared" si="5"/>
        <v>4</v>
      </c>
    </row>
    <row r="172" spans="1:11" x14ac:dyDescent="0.25">
      <c r="A172" t="s">
        <v>9047</v>
      </c>
      <c r="B172" t="str">
        <f t="shared" si="4"/>
        <v>8468.10.00-RS</v>
      </c>
      <c r="C172" t="s">
        <v>17431</v>
      </c>
      <c r="D172" t="s">
        <v>17442</v>
      </c>
      <c r="E172" t="s">
        <v>17434</v>
      </c>
      <c r="F172">
        <v>0</v>
      </c>
      <c r="G172">
        <v>12</v>
      </c>
      <c r="H172">
        <v>66.66</v>
      </c>
      <c r="I172">
        <v>18</v>
      </c>
      <c r="J172">
        <v>0</v>
      </c>
      <c r="K172">
        <f t="shared" si="5"/>
        <v>4</v>
      </c>
    </row>
    <row r="173" spans="1:11" x14ac:dyDescent="0.25">
      <c r="A173" t="s">
        <v>9047</v>
      </c>
      <c r="B173" t="str">
        <f t="shared" si="4"/>
        <v>8468.10.00-SC</v>
      </c>
      <c r="C173" t="s">
        <v>17431</v>
      </c>
      <c r="D173" t="s">
        <v>17436</v>
      </c>
      <c r="E173" t="s">
        <v>17434</v>
      </c>
      <c r="F173">
        <v>0</v>
      </c>
      <c r="G173">
        <v>12</v>
      </c>
      <c r="H173">
        <v>66.66</v>
      </c>
      <c r="I173">
        <v>17</v>
      </c>
      <c r="J173">
        <v>0</v>
      </c>
      <c r="K173">
        <f t="shared" si="5"/>
        <v>4</v>
      </c>
    </row>
    <row r="174" spans="1:11" x14ac:dyDescent="0.25">
      <c r="A174" t="s">
        <v>9047</v>
      </c>
      <c r="B174" t="str">
        <f t="shared" si="4"/>
        <v>8468.10.00-SP</v>
      </c>
      <c r="C174" t="s">
        <v>17431</v>
      </c>
      <c r="D174" t="s">
        <v>17431</v>
      </c>
      <c r="E174" t="s">
        <v>17434</v>
      </c>
      <c r="F174">
        <v>0</v>
      </c>
      <c r="G174">
        <v>18</v>
      </c>
      <c r="H174">
        <v>0</v>
      </c>
      <c r="I174">
        <v>18</v>
      </c>
      <c r="J174">
        <v>0</v>
      </c>
      <c r="K174">
        <f t="shared" si="5"/>
        <v>18</v>
      </c>
    </row>
    <row r="175" spans="1:11" x14ac:dyDescent="0.25">
      <c r="A175" t="s">
        <v>12614</v>
      </c>
      <c r="B175" t="str">
        <f t="shared" si="4"/>
        <v>7013.4100-MT</v>
      </c>
      <c r="C175" t="s">
        <v>17431</v>
      </c>
      <c r="D175" t="s">
        <v>17440</v>
      </c>
      <c r="E175" t="s">
        <v>17434</v>
      </c>
      <c r="F175">
        <v>0</v>
      </c>
      <c r="G175">
        <v>7</v>
      </c>
      <c r="H175">
        <v>42.86</v>
      </c>
      <c r="I175">
        <v>17</v>
      </c>
      <c r="J175">
        <v>0</v>
      </c>
      <c r="K175">
        <f t="shared" si="5"/>
        <v>4</v>
      </c>
    </row>
    <row r="176" spans="1:11" x14ac:dyDescent="0.25">
      <c r="A176" t="s">
        <v>12614</v>
      </c>
      <c r="B176" t="str">
        <f t="shared" si="4"/>
        <v>7013.4100-PR</v>
      </c>
      <c r="C176" t="s">
        <v>17431</v>
      </c>
      <c r="D176" t="s">
        <v>17435</v>
      </c>
      <c r="E176" t="s">
        <v>6781</v>
      </c>
      <c r="F176">
        <v>98.36</v>
      </c>
      <c r="G176">
        <v>12</v>
      </c>
      <c r="H176">
        <v>66.66</v>
      </c>
      <c r="I176">
        <v>18</v>
      </c>
      <c r="J176">
        <v>0</v>
      </c>
      <c r="K176">
        <f t="shared" si="5"/>
        <v>4</v>
      </c>
    </row>
    <row r="177" spans="1:11" x14ac:dyDescent="0.25">
      <c r="A177" t="s">
        <v>12614</v>
      </c>
      <c r="B177" t="str">
        <f t="shared" si="4"/>
        <v>7013.4100-RJ</v>
      </c>
      <c r="C177" t="s">
        <v>17431</v>
      </c>
      <c r="D177" t="s">
        <v>17441</v>
      </c>
      <c r="E177" t="s">
        <v>6781</v>
      </c>
      <c r="F177">
        <v>105.21</v>
      </c>
      <c r="G177">
        <v>12</v>
      </c>
      <c r="H177">
        <v>66.66</v>
      </c>
      <c r="I177">
        <v>18</v>
      </c>
      <c r="J177">
        <v>0</v>
      </c>
      <c r="K177">
        <f t="shared" si="5"/>
        <v>4</v>
      </c>
    </row>
    <row r="178" spans="1:11" x14ac:dyDescent="0.25">
      <c r="A178" t="s">
        <v>12614</v>
      </c>
      <c r="B178" t="str">
        <f t="shared" si="4"/>
        <v>7013.4100-RS</v>
      </c>
      <c r="C178" t="s">
        <v>17431</v>
      </c>
      <c r="D178" t="s">
        <v>17442</v>
      </c>
      <c r="E178" t="s">
        <v>6781</v>
      </c>
      <c r="F178">
        <v>80.290000000000006</v>
      </c>
      <c r="G178">
        <v>12</v>
      </c>
      <c r="H178">
        <v>66.66</v>
      </c>
      <c r="I178">
        <v>18</v>
      </c>
      <c r="J178">
        <v>0</v>
      </c>
      <c r="K178">
        <f t="shared" si="5"/>
        <v>4</v>
      </c>
    </row>
    <row r="179" spans="1:11" x14ac:dyDescent="0.25">
      <c r="A179" t="s">
        <v>1029</v>
      </c>
      <c r="B179" t="str">
        <f t="shared" si="4"/>
        <v>3922.20.00-GO</v>
      </c>
      <c r="C179" t="s">
        <v>17431</v>
      </c>
      <c r="D179" t="s">
        <v>17439</v>
      </c>
      <c r="E179" t="s">
        <v>17434</v>
      </c>
      <c r="F179">
        <v>0</v>
      </c>
      <c r="G179">
        <v>7</v>
      </c>
      <c r="H179">
        <v>0</v>
      </c>
      <c r="I179">
        <v>17</v>
      </c>
      <c r="J179">
        <v>0</v>
      </c>
      <c r="K179">
        <f t="shared" si="5"/>
        <v>7</v>
      </c>
    </row>
    <row r="180" spans="1:11" x14ac:dyDescent="0.25">
      <c r="A180" t="s">
        <v>8053</v>
      </c>
      <c r="B180" t="str">
        <f t="shared" si="4"/>
        <v>3922.90.00-GO</v>
      </c>
      <c r="C180" t="s">
        <v>17431</v>
      </c>
      <c r="D180" t="s">
        <v>17439</v>
      </c>
      <c r="E180" t="s">
        <v>17434</v>
      </c>
      <c r="F180">
        <v>0</v>
      </c>
      <c r="G180">
        <v>7</v>
      </c>
      <c r="H180">
        <v>0</v>
      </c>
      <c r="I180">
        <v>17</v>
      </c>
      <c r="J180">
        <v>0</v>
      </c>
      <c r="K180">
        <f t="shared" si="5"/>
        <v>7</v>
      </c>
    </row>
    <row r="181" spans="1:11" x14ac:dyDescent="0.25">
      <c r="A181" t="s">
        <v>29</v>
      </c>
      <c r="B181" t="str">
        <f t="shared" si="4"/>
        <v>3924.10.00-GO</v>
      </c>
      <c r="C181" t="s">
        <v>17431</v>
      </c>
      <c r="D181" t="s">
        <v>17439</v>
      </c>
      <c r="E181" t="s">
        <v>17434</v>
      </c>
      <c r="F181">
        <v>0</v>
      </c>
      <c r="G181">
        <v>7</v>
      </c>
      <c r="H181">
        <v>0</v>
      </c>
      <c r="I181">
        <v>17</v>
      </c>
      <c r="J181">
        <v>0</v>
      </c>
      <c r="K181">
        <f t="shared" si="5"/>
        <v>7</v>
      </c>
    </row>
    <row r="182" spans="1:11" x14ac:dyDescent="0.25">
      <c r="A182" t="s">
        <v>8991</v>
      </c>
      <c r="B182" t="str">
        <f t="shared" si="4"/>
        <v>3924.1000-GO</v>
      </c>
      <c r="C182" t="s">
        <v>17431</v>
      </c>
      <c r="D182" t="s">
        <v>17439</v>
      </c>
      <c r="E182" t="s">
        <v>17434</v>
      </c>
      <c r="F182">
        <v>0</v>
      </c>
      <c r="G182">
        <v>7</v>
      </c>
      <c r="H182">
        <v>42.86</v>
      </c>
      <c r="I182">
        <v>17</v>
      </c>
      <c r="J182">
        <v>0</v>
      </c>
      <c r="K182">
        <f t="shared" si="5"/>
        <v>4</v>
      </c>
    </row>
    <row r="183" spans="1:11" x14ac:dyDescent="0.25">
      <c r="A183" t="s">
        <v>10486</v>
      </c>
      <c r="B183" t="str">
        <f t="shared" si="4"/>
        <v>6911.10.10-GO</v>
      </c>
      <c r="C183" t="s">
        <v>17431</v>
      </c>
      <c r="D183" t="s">
        <v>17439</v>
      </c>
      <c r="E183" t="s">
        <v>17434</v>
      </c>
      <c r="F183">
        <v>0</v>
      </c>
      <c r="G183">
        <v>7</v>
      </c>
      <c r="H183">
        <v>0</v>
      </c>
      <c r="I183">
        <v>17</v>
      </c>
      <c r="J183">
        <v>0</v>
      </c>
      <c r="K183">
        <f t="shared" si="5"/>
        <v>7</v>
      </c>
    </row>
    <row r="184" spans="1:11" x14ac:dyDescent="0.25">
      <c r="A184" t="s">
        <v>2434</v>
      </c>
      <c r="B184" t="str">
        <f t="shared" si="4"/>
        <v>6911.10.90-GO</v>
      </c>
      <c r="C184" t="s">
        <v>17431</v>
      </c>
      <c r="D184" t="s">
        <v>17439</v>
      </c>
      <c r="E184" t="s">
        <v>17434</v>
      </c>
      <c r="F184">
        <v>0</v>
      </c>
      <c r="G184">
        <v>7</v>
      </c>
      <c r="H184">
        <v>0</v>
      </c>
      <c r="I184">
        <v>17</v>
      </c>
      <c r="J184">
        <v>0</v>
      </c>
      <c r="K184">
        <f t="shared" si="5"/>
        <v>7</v>
      </c>
    </row>
    <row r="185" spans="1:11" x14ac:dyDescent="0.25">
      <c r="A185" t="s">
        <v>2466</v>
      </c>
      <c r="B185" t="str">
        <f t="shared" si="4"/>
        <v>6912.00.00-GO</v>
      </c>
      <c r="C185" t="s">
        <v>17431</v>
      </c>
      <c r="D185" t="s">
        <v>17439</v>
      </c>
      <c r="E185" t="s">
        <v>17434</v>
      </c>
      <c r="F185">
        <v>0</v>
      </c>
      <c r="G185">
        <v>7</v>
      </c>
      <c r="H185">
        <v>0</v>
      </c>
      <c r="I185">
        <v>17</v>
      </c>
      <c r="J185">
        <v>0</v>
      </c>
      <c r="K185">
        <f t="shared" si="5"/>
        <v>7</v>
      </c>
    </row>
    <row r="186" spans="1:11" x14ac:dyDescent="0.25">
      <c r="A186" t="s">
        <v>6712</v>
      </c>
      <c r="B186" t="str">
        <f t="shared" si="4"/>
        <v>7009.92.00-GO</v>
      </c>
      <c r="C186" t="s">
        <v>17431</v>
      </c>
      <c r="D186" t="s">
        <v>17439</v>
      </c>
      <c r="E186" t="s">
        <v>17434</v>
      </c>
      <c r="F186">
        <v>0</v>
      </c>
      <c r="G186">
        <v>7</v>
      </c>
      <c r="H186">
        <v>0</v>
      </c>
      <c r="I186">
        <v>17</v>
      </c>
      <c r="J186">
        <v>0</v>
      </c>
      <c r="K186">
        <f t="shared" si="5"/>
        <v>7</v>
      </c>
    </row>
    <row r="187" spans="1:11" x14ac:dyDescent="0.25">
      <c r="A187" t="s">
        <v>219</v>
      </c>
      <c r="B187" t="str">
        <f t="shared" si="4"/>
        <v>7013.28.00-GO</v>
      </c>
      <c r="C187" t="s">
        <v>17431</v>
      </c>
      <c r="D187" t="s">
        <v>17439</v>
      </c>
      <c r="E187" t="s">
        <v>17434</v>
      </c>
      <c r="F187">
        <v>0</v>
      </c>
      <c r="G187">
        <v>7</v>
      </c>
      <c r="H187">
        <v>0</v>
      </c>
      <c r="I187">
        <v>17</v>
      </c>
      <c r="J187">
        <v>0</v>
      </c>
      <c r="K187">
        <f t="shared" si="5"/>
        <v>7</v>
      </c>
    </row>
    <row r="188" spans="1:11" x14ac:dyDescent="0.25">
      <c r="A188" t="s">
        <v>45</v>
      </c>
      <c r="B188" t="str">
        <f t="shared" si="4"/>
        <v>7013.37.00-GO</v>
      </c>
      <c r="C188" t="s">
        <v>17431</v>
      </c>
      <c r="D188" t="s">
        <v>17439</v>
      </c>
      <c r="E188" t="s">
        <v>17434</v>
      </c>
      <c r="F188">
        <v>0</v>
      </c>
      <c r="G188">
        <v>7</v>
      </c>
      <c r="H188">
        <v>0</v>
      </c>
      <c r="I188">
        <v>17</v>
      </c>
      <c r="J188">
        <v>0</v>
      </c>
      <c r="K188">
        <f t="shared" si="5"/>
        <v>7</v>
      </c>
    </row>
    <row r="189" spans="1:11" x14ac:dyDescent="0.25">
      <c r="A189" t="s">
        <v>104</v>
      </c>
      <c r="B189" t="str">
        <f t="shared" si="4"/>
        <v>7013.49.00-GO</v>
      </c>
      <c r="C189" t="s">
        <v>17431</v>
      </c>
      <c r="D189" t="s">
        <v>17439</v>
      </c>
      <c r="E189" t="s">
        <v>17434</v>
      </c>
      <c r="F189">
        <v>0</v>
      </c>
      <c r="G189">
        <v>7</v>
      </c>
      <c r="H189">
        <v>0</v>
      </c>
      <c r="I189">
        <v>17</v>
      </c>
      <c r="J189">
        <v>0</v>
      </c>
      <c r="K189">
        <f t="shared" si="5"/>
        <v>7</v>
      </c>
    </row>
    <row r="190" spans="1:11" x14ac:dyDescent="0.25">
      <c r="A190" t="s">
        <v>13869</v>
      </c>
      <c r="B190" t="str">
        <f t="shared" si="4"/>
        <v>70139900-GO</v>
      </c>
      <c r="C190" t="s">
        <v>17431</v>
      </c>
      <c r="D190" t="s">
        <v>17439</v>
      </c>
      <c r="E190" t="s">
        <v>17434</v>
      </c>
      <c r="F190">
        <v>0</v>
      </c>
      <c r="G190">
        <v>7</v>
      </c>
      <c r="H190">
        <v>0</v>
      </c>
      <c r="I190">
        <v>17</v>
      </c>
      <c r="J190">
        <v>0</v>
      </c>
      <c r="K190">
        <f t="shared" si="5"/>
        <v>7</v>
      </c>
    </row>
    <row r="191" spans="1:11" x14ac:dyDescent="0.25">
      <c r="A191" t="s">
        <v>17518</v>
      </c>
      <c r="B191" t="str">
        <f t="shared" si="4"/>
        <v>8201.5000-ES</v>
      </c>
      <c r="C191" t="s">
        <v>17431</v>
      </c>
      <c r="D191" t="s">
        <v>17438</v>
      </c>
      <c r="E191" t="s">
        <v>17434</v>
      </c>
      <c r="F191">
        <v>0</v>
      </c>
      <c r="G191">
        <v>7</v>
      </c>
      <c r="H191">
        <v>42.86</v>
      </c>
      <c r="I191">
        <v>17</v>
      </c>
      <c r="J191">
        <v>0</v>
      </c>
      <c r="K191">
        <f t="shared" si="5"/>
        <v>4</v>
      </c>
    </row>
    <row r="192" spans="1:11" x14ac:dyDescent="0.25">
      <c r="A192" t="s">
        <v>17518</v>
      </c>
      <c r="B192" t="str">
        <f t="shared" si="4"/>
        <v>8201.5000-GO</v>
      </c>
      <c r="C192" t="s">
        <v>17431</v>
      </c>
      <c r="D192" t="s">
        <v>17439</v>
      </c>
      <c r="E192" t="s">
        <v>17434</v>
      </c>
      <c r="F192">
        <v>0</v>
      </c>
      <c r="G192">
        <v>7</v>
      </c>
      <c r="H192">
        <v>42.86</v>
      </c>
      <c r="I192">
        <v>17</v>
      </c>
      <c r="J192">
        <v>0</v>
      </c>
      <c r="K192">
        <f t="shared" si="5"/>
        <v>4</v>
      </c>
    </row>
    <row r="193" spans="1:11" x14ac:dyDescent="0.25">
      <c r="A193" t="s">
        <v>17518</v>
      </c>
      <c r="B193" t="str">
        <f t="shared" si="4"/>
        <v>8201.5000-MG</v>
      </c>
      <c r="C193" t="s">
        <v>17431</v>
      </c>
      <c r="D193" t="s">
        <v>17432</v>
      </c>
      <c r="E193" t="s">
        <v>6781</v>
      </c>
      <c r="F193">
        <v>69.760000000000005</v>
      </c>
      <c r="G193">
        <v>12</v>
      </c>
      <c r="H193">
        <v>66.66</v>
      </c>
      <c r="I193">
        <v>18</v>
      </c>
      <c r="J193">
        <v>0</v>
      </c>
      <c r="K193">
        <f t="shared" si="5"/>
        <v>4</v>
      </c>
    </row>
    <row r="194" spans="1:11" x14ac:dyDescent="0.25">
      <c r="A194" t="s">
        <v>17518</v>
      </c>
      <c r="B194" t="str">
        <f t="shared" ref="B194:B257" si="6">A194&amp;"-"&amp;D194</f>
        <v>8201.5000-MS</v>
      </c>
      <c r="C194" t="s">
        <v>17431</v>
      </c>
      <c r="D194" t="s">
        <v>17433</v>
      </c>
      <c r="E194" t="s">
        <v>17434</v>
      </c>
      <c r="F194">
        <v>59.61</v>
      </c>
      <c r="G194">
        <v>7</v>
      </c>
      <c r="H194">
        <v>42.86</v>
      </c>
      <c r="I194">
        <v>17</v>
      </c>
      <c r="J194">
        <v>0</v>
      </c>
      <c r="K194">
        <f t="shared" ref="K194:K257" si="7">ROUND(G194*(1-H194%),0)</f>
        <v>4</v>
      </c>
    </row>
    <row r="195" spans="1:11" x14ac:dyDescent="0.25">
      <c r="A195" t="s">
        <v>17518</v>
      </c>
      <c r="B195" t="str">
        <f t="shared" si="6"/>
        <v>8201.5000-MT</v>
      </c>
      <c r="C195" t="s">
        <v>17431</v>
      </c>
      <c r="D195" t="s">
        <v>17440</v>
      </c>
      <c r="E195" t="s">
        <v>6781</v>
      </c>
      <c r="F195">
        <v>0</v>
      </c>
      <c r="G195">
        <v>7</v>
      </c>
      <c r="H195">
        <v>42.86</v>
      </c>
      <c r="I195">
        <v>17</v>
      </c>
      <c r="J195">
        <v>0</v>
      </c>
      <c r="K195">
        <f t="shared" si="7"/>
        <v>4</v>
      </c>
    </row>
    <row r="196" spans="1:11" x14ac:dyDescent="0.25">
      <c r="A196" t="s">
        <v>17518</v>
      </c>
      <c r="B196" t="str">
        <f t="shared" si="6"/>
        <v>8201.5000-PR</v>
      </c>
      <c r="C196" t="s">
        <v>17431</v>
      </c>
      <c r="D196" t="s">
        <v>17435</v>
      </c>
      <c r="E196" t="s">
        <v>6781</v>
      </c>
      <c r="F196">
        <v>72.099999999999994</v>
      </c>
      <c r="G196">
        <v>12</v>
      </c>
      <c r="H196">
        <v>66.66</v>
      </c>
      <c r="I196">
        <v>18</v>
      </c>
      <c r="J196">
        <v>0</v>
      </c>
      <c r="K196">
        <f t="shared" si="7"/>
        <v>4</v>
      </c>
    </row>
    <row r="197" spans="1:11" x14ac:dyDescent="0.25">
      <c r="A197" t="s">
        <v>17518</v>
      </c>
      <c r="B197" t="str">
        <f t="shared" si="6"/>
        <v>8201.5000-RJ</v>
      </c>
      <c r="C197" t="s">
        <v>17431</v>
      </c>
      <c r="D197" t="s">
        <v>17441</v>
      </c>
      <c r="E197" t="s">
        <v>6781</v>
      </c>
      <c r="F197">
        <v>72.8</v>
      </c>
      <c r="G197">
        <v>12</v>
      </c>
      <c r="H197">
        <v>66.66</v>
      </c>
      <c r="I197">
        <v>18</v>
      </c>
      <c r="J197">
        <v>0</v>
      </c>
      <c r="K197">
        <f t="shared" si="7"/>
        <v>4</v>
      </c>
    </row>
    <row r="198" spans="1:11" x14ac:dyDescent="0.25">
      <c r="A198" t="s">
        <v>17518</v>
      </c>
      <c r="B198" t="str">
        <f t="shared" si="6"/>
        <v>8201.5000-RS</v>
      </c>
      <c r="C198" t="s">
        <v>17431</v>
      </c>
      <c r="D198" t="s">
        <v>17442</v>
      </c>
      <c r="E198" t="s">
        <v>6781</v>
      </c>
      <c r="F198">
        <v>50.55</v>
      </c>
      <c r="G198">
        <v>12</v>
      </c>
      <c r="H198">
        <v>66.66</v>
      </c>
      <c r="I198">
        <v>18</v>
      </c>
      <c r="J198">
        <v>0</v>
      </c>
      <c r="K198">
        <f t="shared" si="7"/>
        <v>4</v>
      </c>
    </row>
    <row r="199" spans="1:11" x14ac:dyDescent="0.25">
      <c r="A199" t="s">
        <v>17518</v>
      </c>
      <c r="B199" t="str">
        <f t="shared" si="6"/>
        <v>8201.5000-SC</v>
      </c>
      <c r="C199" t="s">
        <v>17431</v>
      </c>
      <c r="D199" t="s">
        <v>17436</v>
      </c>
      <c r="E199" t="s">
        <v>17434</v>
      </c>
      <c r="F199">
        <v>0</v>
      </c>
      <c r="G199">
        <v>12</v>
      </c>
      <c r="H199">
        <v>66.66</v>
      </c>
      <c r="I199">
        <v>17</v>
      </c>
      <c r="J199">
        <v>0</v>
      </c>
      <c r="K199">
        <f t="shared" si="7"/>
        <v>4</v>
      </c>
    </row>
    <row r="200" spans="1:11" x14ac:dyDescent="0.25">
      <c r="A200" t="s">
        <v>17518</v>
      </c>
      <c r="B200" t="str">
        <f t="shared" si="6"/>
        <v>8201.5000-SP</v>
      </c>
      <c r="C200" t="s">
        <v>17431</v>
      </c>
      <c r="D200" t="s">
        <v>17431</v>
      </c>
      <c r="E200" t="s">
        <v>17437</v>
      </c>
      <c r="F200">
        <v>0</v>
      </c>
      <c r="G200">
        <v>18</v>
      </c>
      <c r="H200">
        <v>0</v>
      </c>
      <c r="I200">
        <v>18</v>
      </c>
      <c r="J200">
        <v>42</v>
      </c>
      <c r="K200">
        <f t="shared" si="7"/>
        <v>18</v>
      </c>
    </row>
    <row r="201" spans="1:11" x14ac:dyDescent="0.25">
      <c r="A201" t="s">
        <v>6954</v>
      </c>
      <c r="B201" t="str">
        <f t="shared" si="6"/>
        <v>6303.92.00-MG</v>
      </c>
      <c r="C201" t="s">
        <v>17431</v>
      </c>
      <c r="D201" t="s">
        <v>17432</v>
      </c>
      <c r="E201" t="s">
        <v>17434</v>
      </c>
      <c r="F201">
        <v>0</v>
      </c>
      <c r="G201">
        <v>12</v>
      </c>
      <c r="H201">
        <v>0</v>
      </c>
      <c r="I201">
        <v>18</v>
      </c>
      <c r="J201">
        <v>0</v>
      </c>
      <c r="K201">
        <f t="shared" si="7"/>
        <v>12</v>
      </c>
    </row>
    <row r="202" spans="1:11" x14ac:dyDescent="0.25">
      <c r="A202" t="s">
        <v>5374</v>
      </c>
      <c r="B202" t="str">
        <f t="shared" si="6"/>
        <v>7013.99.00-ES</v>
      </c>
      <c r="C202" t="s">
        <v>17431</v>
      </c>
      <c r="D202" t="s">
        <v>17438</v>
      </c>
      <c r="E202" t="s">
        <v>17434</v>
      </c>
      <c r="F202">
        <v>0</v>
      </c>
      <c r="G202">
        <v>7</v>
      </c>
      <c r="H202">
        <v>0</v>
      </c>
      <c r="I202">
        <v>17</v>
      </c>
      <c r="J202">
        <v>0</v>
      </c>
      <c r="K202">
        <f t="shared" si="7"/>
        <v>7</v>
      </c>
    </row>
    <row r="203" spans="1:11" x14ac:dyDescent="0.25">
      <c r="A203" t="s">
        <v>5374</v>
      </c>
      <c r="B203" t="str">
        <f t="shared" si="6"/>
        <v>7013.99.00-GO</v>
      </c>
      <c r="C203" t="s">
        <v>17431</v>
      </c>
      <c r="D203" t="s">
        <v>17439</v>
      </c>
      <c r="E203" t="s">
        <v>17434</v>
      </c>
      <c r="F203">
        <v>0</v>
      </c>
      <c r="G203">
        <v>7</v>
      </c>
      <c r="H203">
        <v>0</v>
      </c>
      <c r="I203">
        <v>17</v>
      </c>
      <c r="J203">
        <v>0</v>
      </c>
      <c r="K203">
        <f t="shared" si="7"/>
        <v>7</v>
      </c>
    </row>
    <row r="204" spans="1:11" x14ac:dyDescent="0.25">
      <c r="A204" t="s">
        <v>5374</v>
      </c>
      <c r="B204" t="str">
        <f t="shared" si="6"/>
        <v>7013.99.00-MG</v>
      </c>
      <c r="C204" t="s">
        <v>17431</v>
      </c>
      <c r="D204" t="s">
        <v>17432</v>
      </c>
      <c r="E204" t="s">
        <v>6781</v>
      </c>
      <c r="F204">
        <v>82.44</v>
      </c>
      <c r="G204">
        <v>12</v>
      </c>
      <c r="H204">
        <v>0</v>
      </c>
      <c r="I204">
        <v>18</v>
      </c>
      <c r="J204">
        <v>0</v>
      </c>
      <c r="K204">
        <f t="shared" si="7"/>
        <v>12</v>
      </c>
    </row>
    <row r="205" spans="1:11" x14ac:dyDescent="0.25">
      <c r="A205" t="s">
        <v>5374</v>
      </c>
      <c r="B205" t="str">
        <f t="shared" si="6"/>
        <v>7013.99.00-MS</v>
      </c>
      <c r="C205" t="s">
        <v>17431</v>
      </c>
      <c r="D205" t="s">
        <v>17433</v>
      </c>
      <c r="E205" t="s">
        <v>17434</v>
      </c>
      <c r="F205">
        <v>72.010000000000005</v>
      </c>
      <c r="G205">
        <v>7</v>
      </c>
      <c r="H205">
        <v>0</v>
      </c>
      <c r="I205">
        <v>17</v>
      </c>
      <c r="J205">
        <v>0</v>
      </c>
      <c r="K205">
        <f t="shared" si="7"/>
        <v>7</v>
      </c>
    </row>
    <row r="206" spans="1:11" x14ac:dyDescent="0.25">
      <c r="A206" t="s">
        <v>5374</v>
      </c>
      <c r="B206" t="str">
        <f t="shared" si="6"/>
        <v>7013.99.00-MT</v>
      </c>
      <c r="C206" t="s">
        <v>17431</v>
      </c>
      <c r="D206" t="s">
        <v>17440</v>
      </c>
      <c r="E206" t="s">
        <v>17434</v>
      </c>
      <c r="F206">
        <v>0</v>
      </c>
      <c r="G206">
        <v>7</v>
      </c>
      <c r="H206">
        <v>0</v>
      </c>
      <c r="I206">
        <v>17</v>
      </c>
      <c r="J206">
        <v>0</v>
      </c>
      <c r="K206">
        <f t="shared" si="7"/>
        <v>7</v>
      </c>
    </row>
    <row r="207" spans="1:11" x14ac:dyDescent="0.25">
      <c r="A207" t="s">
        <v>5374</v>
      </c>
      <c r="B207" t="str">
        <f t="shared" si="6"/>
        <v>7013.99.00-PR</v>
      </c>
      <c r="C207" t="s">
        <v>17431</v>
      </c>
      <c r="D207" t="s">
        <v>17435</v>
      </c>
      <c r="E207" t="s">
        <v>6781</v>
      </c>
      <c r="F207">
        <v>81.83</v>
      </c>
      <c r="G207">
        <v>12</v>
      </c>
      <c r="H207">
        <v>0</v>
      </c>
      <c r="I207">
        <v>18</v>
      </c>
      <c r="J207">
        <v>0</v>
      </c>
      <c r="K207">
        <f t="shared" si="7"/>
        <v>12</v>
      </c>
    </row>
    <row r="208" spans="1:11" x14ac:dyDescent="0.25">
      <c r="A208" t="s">
        <v>5374</v>
      </c>
      <c r="B208" t="str">
        <f t="shared" si="6"/>
        <v>7013.99.00-RJ</v>
      </c>
      <c r="C208" t="s">
        <v>17431</v>
      </c>
      <c r="D208" t="s">
        <v>17441</v>
      </c>
      <c r="E208" t="s">
        <v>6781</v>
      </c>
      <c r="F208">
        <v>88.11</v>
      </c>
      <c r="G208">
        <v>12</v>
      </c>
      <c r="H208">
        <v>0</v>
      </c>
      <c r="I208">
        <v>18</v>
      </c>
      <c r="J208">
        <v>0</v>
      </c>
      <c r="K208">
        <f t="shared" si="7"/>
        <v>12</v>
      </c>
    </row>
    <row r="209" spans="1:11" x14ac:dyDescent="0.25">
      <c r="A209" t="s">
        <v>5374</v>
      </c>
      <c r="B209" t="str">
        <f t="shared" si="6"/>
        <v>7013.99.00-RS</v>
      </c>
      <c r="C209" t="s">
        <v>17431</v>
      </c>
      <c r="D209" t="s">
        <v>17442</v>
      </c>
      <c r="E209" t="s">
        <v>6781</v>
      </c>
      <c r="F209">
        <v>65.27</v>
      </c>
      <c r="G209">
        <v>12</v>
      </c>
      <c r="H209">
        <v>0</v>
      </c>
      <c r="I209">
        <v>18</v>
      </c>
      <c r="J209">
        <v>0</v>
      </c>
      <c r="K209">
        <f t="shared" si="7"/>
        <v>12</v>
      </c>
    </row>
    <row r="210" spans="1:11" x14ac:dyDescent="0.25">
      <c r="A210" t="s">
        <v>5374</v>
      </c>
      <c r="B210" t="str">
        <f t="shared" si="6"/>
        <v>7013.99.00-SC</v>
      </c>
      <c r="C210" t="s">
        <v>17431</v>
      </c>
      <c r="D210" t="s">
        <v>17436</v>
      </c>
      <c r="E210" t="s">
        <v>17434</v>
      </c>
      <c r="F210">
        <v>0</v>
      </c>
      <c r="G210">
        <v>12</v>
      </c>
      <c r="H210">
        <v>0</v>
      </c>
      <c r="I210">
        <v>17</v>
      </c>
      <c r="J210">
        <v>79.430000000000007</v>
      </c>
      <c r="K210">
        <f t="shared" si="7"/>
        <v>12</v>
      </c>
    </row>
    <row r="211" spans="1:11" x14ac:dyDescent="0.25">
      <c r="A211" t="s">
        <v>5374</v>
      </c>
      <c r="B211" t="str">
        <f t="shared" si="6"/>
        <v>7013.99.00-SP</v>
      </c>
      <c r="C211" t="s">
        <v>17431</v>
      </c>
      <c r="D211" t="s">
        <v>17431</v>
      </c>
      <c r="E211" t="s">
        <v>17437</v>
      </c>
      <c r="F211">
        <v>0</v>
      </c>
      <c r="G211">
        <v>18</v>
      </c>
      <c r="H211">
        <v>0</v>
      </c>
      <c r="I211">
        <v>18</v>
      </c>
      <c r="J211">
        <v>70</v>
      </c>
      <c r="K211">
        <f t="shared" si="7"/>
        <v>18</v>
      </c>
    </row>
    <row r="212" spans="1:11" x14ac:dyDescent="0.25">
      <c r="A212" t="s">
        <v>93</v>
      </c>
      <c r="B212" t="str">
        <f t="shared" si="6"/>
        <v>8210.00.90-MS</v>
      </c>
      <c r="C212" t="s">
        <v>17431</v>
      </c>
      <c r="D212" t="s">
        <v>17433</v>
      </c>
      <c r="E212" t="s">
        <v>17434</v>
      </c>
      <c r="F212">
        <v>0</v>
      </c>
      <c r="G212">
        <v>7</v>
      </c>
      <c r="H212">
        <v>0</v>
      </c>
      <c r="I212">
        <v>17</v>
      </c>
      <c r="J212">
        <v>0</v>
      </c>
      <c r="K212">
        <f t="shared" si="7"/>
        <v>7</v>
      </c>
    </row>
    <row r="213" spans="1:11" x14ac:dyDescent="0.25">
      <c r="A213" t="s">
        <v>3484</v>
      </c>
      <c r="B213" t="str">
        <f t="shared" si="6"/>
        <v>9613.80.00-MS</v>
      </c>
      <c r="C213" t="s">
        <v>17431</v>
      </c>
      <c r="D213" t="s">
        <v>17433</v>
      </c>
      <c r="E213" t="s">
        <v>17434</v>
      </c>
      <c r="F213">
        <v>0</v>
      </c>
      <c r="G213">
        <v>7</v>
      </c>
      <c r="H213">
        <v>0</v>
      </c>
      <c r="I213">
        <v>17</v>
      </c>
      <c r="J213">
        <v>0</v>
      </c>
      <c r="K213">
        <f t="shared" si="7"/>
        <v>7</v>
      </c>
    </row>
    <row r="214" spans="1:11" x14ac:dyDescent="0.25">
      <c r="A214" t="s">
        <v>14925</v>
      </c>
      <c r="B214" t="str">
        <f t="shared" si="6"/>
        <v>4411.12.90-ES</v>
      </c>
      <c r="C214" t="s">
        <v>17431</v>
      </c>
      <c r="D214" t="s">
        <v>17438</v>
      </c>
      <c r="E214" t="s">
        <v>17434</v>
      </c>
      <c r="F214">
        <v>0</v>
      </c>
      <c r="G214">
        <v>7</v>
      </c>
      <c r="H214">
        <v>0</v>
      </c>
      <c r="I214">
        <v>17</v>
      </c>
      <c r="J214">
        <v>0</v>
      </c>
      <c r="K214">
        <f t="shared" si="7"/>
        <v>7</v>
      </c>
    </row>
    <row r="215" spans="1:11" x14ac:dyDescent="0.25">
      <c r="A215" t="s">
        <v>14925</v>
      </c>
      <c r="B215" t="str">
        <f t="shared" si="6"/>
        <v>4411.12.90-GO</v>
      </c>
      <c r="C215" t="s">
        <v>17431</v>
      </c>
      <c r="D215" t="s">
        <v>17439</v>
      </c>
      <c r="E215" t="s">
        <v>17434</v>
      </c>
      <c r="F215">
        <v>0</v>
      </c>
      <c r="G215">
        <v>7</v>
      </c>
      <c r="H215">
        <v>0</v>
      </c>
      <c r="I215">
        <v>17</v>
      </c>
      <c r="J215">
        <v>0</v>
      </c>
      <c r="K215">
        <f t="shared" si="7"/>
        <v>7</v>
      </c>
    </row>
    <row r="216" spans="1:11" x14ac:dyDescent="0.25">
      <c r="A216" t="s">
        <v>14925</v>
      </c>
      <c r="B216" t="str">
        <f t="shared" si="6"/>
        <v>4411.12.90-MG</v>
      </c>
      <c r="C216" t="s">
        <v>17431</v>
      </c>
      <c r="D216" t="s">
        <v>17432</v>
      </c>
      <c r="E216" t="s">
        <v>17434</v>
      </c>
      <c r="F216">
        <v>0</v>
      </c>
      <c r="G216">
        <v>12</v>
      </c>
      <c r="H216">
        <v>0</v>
      </c>
      <c r="I216">
        <v>18</v>
      </c>
      <c r="J216">
        <v>0</v>
      </c>
      <c r="K216">
        <f t="shared" si="7"/>
        <v>12</v>
      </c>
    </row>
    <row r="217" spans="1:11" x14ac:dyDescent="0.25">
      <c r="A217" t="s">
        <v>14925</v>
      </c>
      <c r="B217" t="str">
        <f t="shared" si="6"/>
        <v>4411.12.90-MS</v>
      </c>
      <c r="C217" t="s">
        <v>17431</v>
      </c>
      <c r="D217" t="s">
        <v>17433</v>
      </c>
      <c r="E217" t="s">
        <v>17434</v>
      </c>
      <c r="F217">
        <v>0</v>
      </c>
      <c r="G217">
        <v>7</v>
      </c>
      <c r="H217">
        <v>0</v>
      </c>
      <c r="I217">
        <v>17</v>
      </c>
      <c r="J217">
        <v>0</v>
      </c>
      <c r="K217">
        <f t="shared" si="7"/>
        <v>7</v>
      </c>
    </row>
    <row r="218" spans="1:11" x14ac:dyDescent="0.25">
      <c r="A218" t="s">
        <v>14925</v>
      </c>
      <c r="B218" t="str">
        <f t="shared" si="6"/>
        <v>4411.12.90-MT</v>
      </c>
      <c r="C218" t="s">
        <v>17431</v>
      </c>
      <c r="D218" t="s">
        <v>17440</v>
      </c>
      <c r="E218" t="s">
        <v>17434</v>
      </c>
      <c r="F218">
        <v>0</v>
      </c>
      <c r="G218">
        <v>7</v>
      </c>
      <c r="H218">
        <v>0</v>
      </c>
      <c r="I218">
        <v>17</v>
      </c>
      <c r="J218">
        <v>0</v>
      </c>
      <c r="K218">
        <f t="shared" si="7"/>
        <v>7</v>
      </c>
    </row>
    <row r="219" spans="1:11" x14ac:dyDescent="0.25">
      <c r="A219" t="s">
        <v>14925</v>
      </c>
      <c r="B219" t="str">
        <f t="shared" si="6"/>
        <v>4411.12.90-PR</v>
      </c>
      <c r="C219" t="s">
        <v>17431</v>
      </c>
      <c r="D219" t="s">
        <v>17435</v>
      </c>
      <c r="E219" t="s">
        <v>17434</v>
      </c>
      <c r="F219">
        <v>0</v>
      </c>
      <c r="G219">
        <v>12</v>
      </c>
      <c r="H219">
        <v>0</v>
      </c>
      <c r="I219">
        <v>18</v>
      </c>
      <c r="J219">
        <v>0</v>
      </c>
      <c r="K219">
        <f t="shared" si="7"/>
        <v>12</v>
      </c>
    </row>
    <row r="220" spans="1:11" x14ac:dyDescent="0.25">
      <c r="A220" t="s">
        <v>14925</v>
      </c>
      <c r="B220" t="str">
        <f t="shared" si="6"/>
        <v>4411.12.90-RJ</v>
      </c>
      <c r="C220" t="s">
        <v>17431</v>
      </c>
      <c r="D220" t="s">
        <v>17441</v>
      </c>
      <c r="E220" t="s">
        <v>17434</v>
      </c>
      <c r="F220">
        <v>0</v>
      </c>
      <c r="G220">
        <v>12</v>
      </c>
      <c r="H220">
        <v>0</v>
      </c>
      <c r="I220">
        <v>18</v>
      </c>
      <c r="J220">
        <v>0</v>
      </c>
      <c r="K220">
        <f t="shared" si="7"/>
        <v>12</v>
      </c>
    </row>
    <row r="221" spans="1:11" x14ac:dyDescent="0.25">
      <c r="A221" t="s">
        <v>14925</v>
      </c>
      <c r="B221" t="str">
        <f t="shared" si="6"/>
        <v>4411.12.90-RS</v>
      </c>
      <c r="C221" t="s">
        <v>17431</v>
      </c>
      <c r="D221" t="s">
        <v>17442</v>
      </c>
      <c r="E221" t="s">
        <v>17434</v>
      </c>
      <c r="F221">
        <v>0</v>
      </c>
      <c r="G221">
        <v>12</v>
      </c>
      <c r="H221">
        <v>0</v>
      </c>
      <c r="I221">
        <v>18</v>
      </c>
      <c r="J221">
        <v>0</v>
      </c>
      <c r="K221">
        <f t="shared" si="7"/>
        <v>12</v>
      </c>
    </row>
    <row r="222" spans="1:11" x14ac:dyDescent="0.25">
      <c r="A222" t="s">
        <v>14925</v>
      </c>
      <c r="B222" t="str">
        <f t="shared" si="6"/>
        <v>4411.12.90-SC</v>
      </c>
      <c r="C222" t="s">
        <v>17431</v>
      </c>
      <c r="D222" t="s">
        <v>17436</v>
      </c>
      <c r="E222" t="s">
        <v>17434</v>
      </c>
      <c r="F222">
        <v>0</v>
      </c>
      <c r="G222">
        <v>12</v>
      </c>
      <c r="H222">
        <v>0</v>
      </c>
      <c r="I222">
        <v>17</v>
      </c>
      <c r="J222">
        <v>0</v>
      </c>
      <c r="K222">
        <f t="shared" si="7"/>
        <v>12</v>
      </c>
    </row>
    <row r="223" spans="1:11" x14ac:dyDescent="0.25">
      <c r="A223" t="s">
        <v>14925</v>
      </c>
      <c r="B223" t="str">
        <f t="shared" si="6"/>
        <v>4411.12.90-SP</v>
      </c>
      <c r="C223" t="s">
        <v>17431</v>
      </c>
      <c r="D223" t="s">
        <v>17431</v>
      </c>
      <c r="E223" t="s">
        <v>17434</v>
      </c>
      <c r="F223">
        <v>0</v>
      </c>
      <c r="G223">
        <v>18</v>
      </c>
      <c r="H223">
        <v>0</v>
      </c>
      <c r="I223">
        <v>18</v>
      </c>
      <c r="J223">
        <v>0</v>
      </c>
      <c r="K223">
        <f t="shared" si="7"/>
        <v>18</v>
      </c>
    </row>
    <row r="224" spans="1:11" x14ac:dyDescent="0.25">
      <c r="A224" t="s">
        <v>2559</v>
      </c>
      <c r="B224" t="str">
        <f t="shared" si="6"/>
        <v>3910.00.21-ES</v>
      </c>
      <c r="C224" t="s">
        <v>17431</v>
      </c>
      <c r="D224" t="s">
        <v>17438</v>
      </c>
      <c r="E224" t="s">
        <v>17434</v>
      </c>
      <c r="F224">
        <v>0</v>
      </c>
      <c r="G224">
        <v>7</v>
      </c>
      <c r="H224">
        <v>0</v>
      </c>
      <c r="I224">
        <v>17</v>
      </c>
      <c r="J224">
        <v>0</v>
      </c>
      <c r="K224">
        <f t="shared" si="7"/>
        <v>7</v>
      </c>
    </row>
    <row r="225" spans="1:11" x14ac:dyDescent="0.25">
      <c r="A225" t="s">
        <v>5886</v>
      </c>
      <c r="B225" t="str">
        <f t="shared" si="6"/>
        <v>3917.32.29-ES</v>
      </c>
      <c r="C225" t="s">
        <v>17431</v>
      </c>
      <c r="D225" t="s">
        <v>17438</v>
      </c>
      <c r="E225" t="s">
        <v>17434</v>
      </c>
      <c r="F225">
        <v>0</v>
      </c>
      <c r="G225">
        <v>7</v>
      </c>
      <c r="H225">
        <v>0</v>
      </c>
      <c r="I225">
        <v>17</v>
      </c>
      <c r="J225">
        <v>0</v>
      </c>
      <c r="K225">
        <f t="shared" si="7"/>
        <v>7</v>
      </c>
    </row>
    <row r="226" spans="1:11" x14ac:dyDescent="0.25">
      <c r="A226" t="s">
        <v>6305</v>
      </c>
      <c r="B226" t="str">
        <f t="shared" si="6"/>
        <v>3918.90.00-ES</v>
      </c>
      <c r="C226" t="s">
        <v>17431</v>
      </c>
      <c r="D226" t="s">
        <v>17438</v>
      </c>
      <c r="E226" t="s">
        <v>17434</v>
      </c>
      <c r="F226">
        <v>0</v>
      </c>
      <c r="G226">
        <v>7</v>
      </c>
      <c r="H226">
        <v>0</v>
      </c>
      <c r="I226">
        <v>17</v>
      </c>
      <c r="J226">
        <v>0</v>
      </c>
      <c r="K226">
        <f t="shared" si="7"/>
        <v>7</v>
      </c>
    </row>
    <row r="227" spans="1:11" x14ac:dyDescent="0.25">
      <c r="A227" t="s">
        <v>9435</v>
      </c>
      <c r="B227" t="str">
        <f t="shared" si="6"/>
        <v>3922.10.00-ES</v>
      </c>
      <c r="C227" t="s">
        <v>17431</v>
      </c>
      <c r="D227" t="s">
        <v>17438</v>
      </c>
      <c r="E227" t="s">
        <v>17434</v>
      </c>
      <c r="F227">
        <v>0</v>
      </c>
      <c r="G227">
        <v>7</v>
      </c>
      <c r="H227">
        <v>0</v>
      </c>
      <c r="I227">
        <v>17</v>
      </c>
      <c r="J227">
        <v>0</v>
      </c>
      <c r="K227">
        <f t="shared" si="7"/>
        <v>7</v>
      </c>
    </row>
    <row r="228" spans="1:11" x14ac:dyDescent="0.25">
      <c r="A228" t="s">
        <v>359</v>
      </c>
      <c r="B228" t="str">
        <f t="shared" si="6"/>
        <v>3923.10.90-ES</v>
      </c>
      <c r="C228" t="s">
        <v>17431</v>
      </c>
      <c r="D228" t="s">
        <v>17438</v>
      </c>
      <c r="E228" t="s">
        <v>17434</v>
      </c>
      <c r="F228">
        <v>0</v>
      </c>
      <c r="G228">
        <v>7</v>
      </c>
      <c r="H228">
        <v>0</v>
      </c>
      <c r="I228">
        <v>17</v>
      </c>
      <c r="J228">
        <v>0</v>
      </c>
      <c r="K228">
        <f t="shared" si="7"/>
        <v>7</v>
      </c>
    </row>
    <row r="229" spans="1:11" x14ac:dyDescent="0.25">
      <c r="A229" t="s">
        <v>646</v>
      </c>
      <c r="B229" t="str">
        <f t="shared" si="6"/>
        <v>3923.30.00-ES</v>
      </c>
      <c r="C229" t="s">
        <v>17431</v>
      </c>
      <c r="D229" t="s">
        <v>17438</v>
      </c>
      <c r="E229" t="s">
        <v>17434</v>
      </c>
      <c r="F229">
        <v>0</v>
      </c>
      <c r="G229">
        <v>7</v>
      </c>
      <c r="H229">
        <v>0</v>
      </c>
      <c r="I229">
        <v>17</v>
      </c>
      <c r="J229">
        <v>0</v>
      </c>
      <c r="K229">
        <f t="shared" si="7"/>
        <v>7</v>
      </c>
    </row>
    <row r="230" spans="1:11" x14ac:dyDescent="0.25">
      <c r="A230" t="s">
        <v>823</v>
      </c>
      <c r="B230" t="str">
        <f t="shared" si="6"/>
        <v>3923.90.00-ES</v>
      </c>
      <c r="C230" t="s">
        <v>17431</v>
      </c>
      <c r="D230" t="s">
        <v>17438</v>
      </c>
      <c r="E230" t="s">
        <v>17434</v>
      </c>
      <c r="F230">
        <v>0</v>
      </c>
      <c r="G230">
        <v>7</v>
      </c>
      <c r="H230">
        <v>0</v>
      </c>
      <c r="I230">
        <v>17</v>
      </c>
      <c r="J230">
        <v>0</v>
      </c>
      <c r="K230">
        <f t="shared" si="7"/>
        <v>7</v>
      </c>
    </row>
    <row r="231" spans="1:11" x14ac:dyDescent="0.25">
      <c r="A231" t="s">
        <v>62</v>
      </c>
      <c r="B231" t="str">
        <f t="shared" si="6"/>
        <v>3924.90.00-ES</v>
      </c>
      <c r="C231" t="s">
        <v>17431</v>
      </c>
      <c r="D231" t="s">
        <v>17438</v>
      </c>
      <c r="E231" t="s">
        <v>17434</v>
      </c>
      <c r="F231">
        <v>0</v>
      </c>
      <c r="G231">
        <v>7</v>
      </c>
      <c r="H231">
        <v>0</v>
      </c>
      <c r="I231">
        <v>17</v>
      </c>
      <c r="J231">
        <v>0</v>
      </c>
      <c r="K231">
        <f t="shared" si="7"/>
        <v>7</v>
      </c>
    </row>
    <row r="232" spans="1:11" x14ac:dyDescent="0.25">
      <c r="A232" t="s">
        <v>14310</v>
      </c>
      <c r="B232" t="str">
        <f t="shared" si="6"/>
        <v>3926.20.00-ES</v>
      </c>
      <c r="C232" t="s">
        <v>17431</v>
      </c>
      <c r="D232" t="s">
        <v>17438</v>
      </c>
      <c r="E232" t="s">
        <v>17434</v>
      </c>
      <c r="F232">
        <v>0</v>
      </c>
      <c r="G232">
        <v>7</v>
      </c>
      <c r="H232">
        <v>0</v>
      </c>
      <c r="I232">
        <v>17</v>
      </c>
      <c r="J232">
        <v>0</v>
      </c>
      <c r="K232">
        <f t="shared" si="7"/>
        <v>7</v>
      </c>
    </row>
    <row r="233" spans="1:11" x14ac:dyDescent="0.25">
      <c r="A233" t="s">
        <v>3756</v>
      </c>
      <c r="B233" t="str">
        <f t="shared" si="6"/>
        <v>3926.30.00-ES</v>
      </c>
      <c r="C233" t="s">
        <v>17431</v>
      </c>
      <c r="D233" t="s">
        <v>17438</v>
      </c>
      <c r="E233" t="s">
        <v>17434</v>
      </c>
      <c r="F233">
        <v>0</v>
      </c>
      <c r="G233">
        <v>7</v>
      </c>
      <c r="H233">
        <v>0</v>
      </c>
      <c r="I233">
        <v>17</v>
      </c>
      <c r="J233">
        <v>0</v>
      </c>
      <c r="K233">
        <f t="shared" si="7"/>
        <v>7</v>
      </c>
    </row>
    <row r="234" spans="1:11" x14ac:dyDescent="0.25">
      <c r="A234" t="s">
        <v>10196</v>
      </c>
      <c r="B234" t="str">
        <f t="shared" si="6"/>
        <v>3926.90.90-ES</v>
      </c>
      <c r="C234" t="s">
        <v>17431</v>
      </c>
      <c r="D234" t="s">
        <v>17438</v>
      </c>
      <c r="E234" t="s">
        <v>17434</v>
      </c>
      <c r="F234">
        <v>0</v>
      </c>
      <c r="G234">
        <v>7</v>
      </c>
      <c r="H234">
        <v>0</v>
      </c>
      <c r="I234">
        <v>17</v>
      </c>
      <c r="J234">
        <v>0</v>
      </c>
      <c r="K234">
        <f t="shared" si="7"/>
        <v>7</v>
      </c>
    </row>
    <row r="235" spans="1:11" x14ac:dyDescent="0.25">
      <c r="A235" t="s">
        <v>14208</v>
      </c>
      <c r="B235" t="str">
        <f t="shared" si="6"/>
        <v>4202.92.00-ES</v>
      </c>
      <c r="C235" t="s">
        <v>17431</v>
      </c>
      <c r="D235" t="s">
        <v>17438</v>
      </c>
      <c r="E235" t="s">
        <v>17434</v>
      </c>
      <c r="F235">
        <v>0</v>
      </c>
      <c r="G235">
        <v>7</v>
      </c>
      <c r="H235">
        <v>0</v>
      </c>
      <c r="I235">
        <v>17</v>
      </c>
      <c r="J235">
        <v>0</v>
      </c>
      <c r="K235">
        <f t="shared" si="7"/>
        <v>7</v>
      </c>
    </row>
    <row r="236" spans="1:11" x14ac:dyDescent="0.25">
      <c r="A236" t="s">
        <v>12549</v>
      </c>
      <c r="B236" t="str">
        <f t="shared" si="6"/>
        <v>4419.19.00-ES</v>
      </c>
      <c r="C236" t="s">
        <v>17431</v>
      </c>
      <c r="D236" t="s">
        <v>17438</v>
      </c>
      <c r="E236" t="s">
        <v>17434</v>
      </c>
      <c r="F236">
        <v>0</v>
      </c>
      <c r="G236">
        <v>7</v>
      </c>
      <c r="H236">
        <v>0</v>
      </c>
      <c r="I236">
        <v>17</v>
      </c>
      <c r="J236">
        <v>0</v>
      </c>
      <c r="K236">
        <f t="shared" si="7"/>
        <v>7</v>
      </c>
    </row>
    <row r="237" spans="1:11" x14ac:dyDescent="0.25">
      <c r="A237" t="s">
        <v>691</v>
      </c>
      <c r="B237" t="str">
        <f t="shared" si="6"/>
        <v>4419.90.00-ES</v>
      </c>
      <c r="C237" t="s">
        <v>17431</v>
      </c>
      <c r="D237" t="s">
        <v>17438</v>
      </c>
      <c r="E237" t="s">
        <v>17434</v>
      </c>
      <c r="F237">
        <v>0</v>
      </c>
      <c r="G237">
        <v>7</v>
      </c>
      <c r="H237">
        <v>0</v>
      </c>
      <c r="I237">
        <v>17</v>
      </c>
      <c r="J237">
        <v>0</v>
      </c>
      <c r="K237">
        <f t="shared" si="7"/>
        <v>7</v>
      </c>
    </row>
    <row r="238" spans="1:11" x14ac:dyDescent="0.25">
      <c r="A238" t="s">
        <v>3777</v>
      </c>
      <c r="B238" t="str">
        <f t="shared" si="6"/>
        <v>5602.90.00-ES</v>
      </c>
      <c r="C238" t="s">
        <v>17431</v>
      </c>
      <c r="D238" t="s">
        <v>17438</v>
      </c>
      <c r="E238" t="s">
        <v>17434</v>
      </c>
      <c r="F238">
        <v>0</v>
      </c>
      <c r="G238">
        <v>7</v>
      </c>
      <c r="H238">
        <v>0</v>
      </c>
      <c r="I238">
        <v>17</v>
      </c>
      <c r="J238">
        <v>0</v>
      </c>
      <c r="K238">
        <f t="shared" si="7"/>
        <v>7</v>
      </c>
    </row>
    <row r="239" spans="1:11" x14ac:dyDescent="0.25">
      <c r="A239" t="s">
        <v>4277</v>
      </c>
      <c r="B239" t="str">
        <f t="shared" si="6"/>
        <v>5603.12.90-ES</v>
      </c>
      <c r="C239" t="s">
        <v>17431</v>
      </c>
      <c r="D239" t="s">
        <v>17438</v>
      </c>
      <c r="E239" t="s">
        <v>17434</v>
      </c>
      <c r="F239">
        <v>0</v>
      </c>
      <c r="G239">
        <v>7</v>
      </c>
      <c r="H239">
        <v>0</v>
      </c>
      <c r="I239">
        <v>17</v>
      </c>
      <c r="J239">
        <v>0</v>
      </c>
      <c r="K239">
        <f t="shared" si="7"/>
        <v>7</v>
      </c>
    </row>
    <row r="240" spans="1:11" x14ac:dyDescent="0.25">
      <c r="A240" t="s">
        <v>3581</v>
      </c>
      <c r="B240" t="str">
        <f t="shared" si="6"/>
        <v>6216.00.00-ES</v>
      </c>
      <c r="C240" t="s">
        <v>17431</v>
      </c>
      <c r="D240" t="s">
        <v>17438</v>
      </c>
      <c r="E240" t="s">
        <v>17434</v>
      </c>
      <c r="F240">
        <v>0</v>
      </c>
      <c r="G240">
        <v>7</v>
      </c>
      <c r="H240">
        <v>0</v>
      </c>
      <c r="I240">
        <v>17</v>
      </c>
      <c r="J240">
        <v>0</v>
      </c>
      <c r="K240">
        <f t="shared" si="7"/>
        <v>7</v>
      </c>
    </row>
    <row r="241" spans="1:11" x14ac:dyDescent="0.25">
      <c r="A241" t="s">
        <v>3555</v>
      </c>
      <c r="B241" t="str">
        <f t="shared" si="6"/>
        <v>6302.22.00-ES</v>
      </c>
      <c r="C241" t="s">
        <v>17431</v>
      </c>
      <c r="D241" t="s">
        <v>17438</v>
      </c>
      <c r="E241" t="s">
        <v>17434</v>
      </c>
      <c r="F241">
        <v>0</v>
      </c>
      <c r="G241">
        <v>7</v>
      </c>
      <c r="H241">
        <v>0</v>
      </c>
      <c r="I241">
        <v>17</v>
      </c>
      <c r="J241">
        <v>0</v>
      </c>
      <c r="K241">
        <f t="shared" si="7"/>
        <v>7</v>
      </c>
    </row>
    <row r="242" spans="1:11" x14ac:dyDescent="0.25">
      <c r="A242" t="s">
        <v>23</v>
      </c>
      <c r="B242" t="str">
        <f t="shared" si="6"/>
        <v>6307.90.90-ES</v>
      </c>
      <c r="C242" t="s">
        <v>17431</v>
      </c>
      <c r="D242" t="s">
        <v>17438</v>
      </c>
      <c r="E242" t="s">
        <v>17434</v>
      </c>
      <c r="F242">
        <v>0</v>
      </c>
      <c r="G242">
        <v>7</v>
      </c>
      <c r="H242">
        <v>0</v>
      </c>
      <c r="I242">
        <v>17</v>
      </c>
      <c r="J242">
        <v>0</v>
      </c>
      <c r="K242">
        <f t="shared" si="7"/>
        <v>7</v>
      </c>
    </row>
    <row r="243" spans="1:11" x14ac:dyDescent="0.25">
      <c r="A243" t="s">
        <v>3597</v>
      </c>
      <c r="B243" t="str">
        <f t="shared" si="6"/>
        <v>6506.91.00-ES</v>
      </c>
      <c r="C243" t="s">
        <v>17431</v>
      </c>
      <c r="D243" t="s">
        <v>17438</v>
      </c>
      <c r="E243" t="s">
        <v>17434</v>
      </c>
      <c r="F243">
        <v>0</v>
      </c>
      <c r="G243">
        <v>7</v>
      </c>
      <c r="H243">
        <v>0</v>
      </c>
      <c r="I243">
        <v>17</v>
      </c>
      <c r="J243">
        <v>0</v>
      </c>
      <c r="K243">
        <f t="shared" si="7"/>
        <v>7</v>
      </c>
    </row>
    <row r="244" spans="1:11" x14ac:dyDescent="0.25">
      <c r="A244" t="s">
        <v>874</v>
      </c>
      <c r="B244" t="str">
        <f t="shared" si="6"/>
        <v>7323.93.00-ES</v>
      </c>
      <c r="C244" t="s">
        <v>17431</v>
      </c>
      <c r="D244" t="s">
        <v>17438</v>
      </c>
      <c r="E244" t="s">
        <v>17434</v>
      </c>
      <c r="F244">
        <v>0</v>
      </c>
      <c r="G244">
        <v>7</v>
      </c>
      <c r="H244">
        <v>0</v>
      </c>
      <c r="I244">
        <v>17</v>
      </c>
      <c r="J244">
        <v>0</v>
      </c>
      <c r="K244">
        <f t="shared" si="7"/>
        <v>7</v>
      </c>
    </row>
    <row r="245" spans="1:11" x14ac:dyDescent="0.25">
      <c r="A245" t="s">
        <v>402</v>
      </c>
      <c r="B245" t="str">
        <f t="shared" si="6"/>
        <v>7323.99.00-ES</v>
      </c>
      <c r="C245" t="s">
        <v>17431</v>
      </c>
      <c r="D245" t="s">
        <v>17438</v>
      </c>
      <c r="E245" t="s">
        <v>17434</v>
      </c>
      <c r="F245">
        <v>0</v>
      </c>
      <c r="G245">
        <v>7</v>
      </c>
      <c r="H245">
        <v>0</v>
      </c>
      <c r="I245">
        <v>17</v>
      </c>
      <c r="J245">
        <v>0</v>
      </c>
      <c r="K245">
        <f t="shared" si="7"/>
        <v>7</v>
      </c>
    </row>
    <row r="246" spans="1:11" x14ac:dyDescent="0.25">
      <c r="A246" t="s">
        <v>130</v>
      </c>
      <c r="B246" t="str">
        <f t="shared" si="6"/>
        <v>7326.20.00-ES</v>
      </c>
      <c r="C246" t="s">
        <v>17431</v>
      </c>
      <c r="D246" t="s">
        <v>17438</v>
      </c>
      <c r="E246" t="s">
        <v>17434</v>
      </c>
      <c r="F246">
        <v>0</v>
      </c>
      <c r="G246">
        <v>7</v>
      </c>
      <c r="H246">
        <v>0</v>
      </c>
      <c r="I246">
        <v>17</v>
      </c>
      <c r="J246">
        <v>0</v>
      </c>
      <c r="K246">
        <f t="shared" si="7"/>
        <v>7</v>
      </c>
    </row>
    <row r="247" spans="1:11" x14ac:dyDescent="0.25">
      <c r="A247" t="s">
        <v>8107</v>
      </c>
      <c r="B247" t="str">
        <f t="shared" si="6"/>
        <v>7419.91.00-ES</v>
      </c>
      <c r="C247" t="s">
        <v>17431</v>
      </c>
      <c r="D247" t="s">
        <v>17438</v>
      </c>
      <c r="E247" t="s">
        <v>17434</v>
      </c>
      <c r="F247">
        <v>0</v>
      </c>
      <c r="G247">
        <v>7</v>
      </c>
      <c r="H247">
        <v>0</v>
      </c>
      <c r="I247">
        <v>17</v>
      </c>
      <c r="J247">
        <v>0</v>
      </c>
      <c r="K247">
        <f t="shared" si="7"/>
        <v>7</v>
      </c>
    </row>
    <row r="248" spans="1:11" x14ac:dyDescent="0.25">
      <c r="A248" t="s">
        <v>614</v>
      </c>
      <c r="B248" t="str">
        <f t="shared" si="6"/>
        <v>7615.10.00-ES</v>
      </c>
      <c r="C248" t="s">
        <v>17431</v>
      </c>
      <c r="D248" t="s">
        <v>17438</v>
      </c>
      <c r="E248" t="s">
        <v>17434</v>
      </c>
      <c r="F248">
        <v>0</v>
      </c>
      <c r="G248">
        <v>7</v>
      </c>
      <c r="H248">
        <v>0</v>
      </c>
      <c r="I248">
        <v>17</v>
      </c>
      <c r="J248">
        <v>0</v>
      </c>
      <c r="K248">
        <f t="shared" si="7"/>
        <v>7</v>
      </c>
    </row>
    <row r="249" spans="1:11" x14ac:dyDescent="0.25">
      <c r="A249" t="s">
        <v>3265</v>
      </c>
      <c r="B249" t="str">
        <f t="shared" si="6"/>
        <v>8205.51.00-ES</v>
      </c>
      <c r="C249" t="s">
        <v>17431</v>
      </c>
      <c r="D249" t="s">
        <v>17438</v>
      </c>
      <c r="E249" t="s">
        <v>17434</v>
      </c>
      <c r="F249">
        <v>0</v>
      </c>
      <c r="G249">
        <v>7</v>
      </c>
      <c r="H249">
        <v>0</v>
      </c>
      <c r="I249">
        <v>17</v>
      </c>
      <c r="J249">
        <v>0</v>
      </c>
      <c r="K249">
        <f t="shared" si="7"/>
        <v>7</v>
      </c>
    </row>
    <row r="250" spans="1:11" x14ac:dyDescent="0.25">
      <c r="A250" t="s">
        <v>93</v>
      </c>
      <c r="B250" t="str">
        <f t="shared" si="6"/>
        <v>8210.00.90-ES</v>
      </c>
      <c r="C250" t="s">
        <v>17431</v>
      </c>
      <c r="D250" t="s">
        <v>17438</v>
      </c>
      <c r="E250" t="s">
        <v>17434</v>
      </c>
      <c r="F250">
        <v>0</v>
      </c>
      <c r="G250">
        <v>7</v>
      </c>
      <c r="H250">
        <v>0</v>
      </c>
      <c r="I250">
        <v>17</v>
      </c>
      <c r="J250">
        <v>0</v>
      </c>
      <c r="K250">
        <f t="shared" si="7"/>
        <v>7</v>
      </c>
    </row>
    <row r="251" spans="1:11" x14ac:dyDescent="0.25">
      <c r="A251" t="s">
        <v>1815</v>
      </c>
      <c r="B251" t="str">
        <f t="shared" si="6"/>
        <v>8211.91.00-ES</v>
      </c>
      <c r="C251" t="s">
        <v>17431</v>
      </c>
      <c r="D251" t="s">
        <v>17438</v>
      </c>
      <c r="E251" t="s">
        <v>17434</v>
      </c>
      <c r="F251">
        <v>0</v>
      </c>
      <c r="G251">
        <v>7</v>
      </c>
      <c r="H251">
        <v>0</v>
      </c>
      <c r="I251">
        <v>17</v>
      </c>
      <c r="J251">
        <v>0</v>
      </c>
      <c r="K251">
        <f t="shared" si="7"/>
        <v>7</v>
      </c>
    </row>
    <row r="252" spans="1:11" x14ac:dyDescent="0.25">
      <c r="A252" t="s">
        <v>746</v>
      </c>
      <c r="B252" t="str">
        <f t="shared" si="6"/>
        <v>8211.92.10-ES</v>
      </c>
      <c r="C252" t="s">
        <v>17431</v>
      </c>
      <c r="D252" t="s">
        <v>17438</v>
      </c>
      <c r="E252" t="s">
        <v>17434</v>
      </c>
      <c r="F252">
        <v>0</v>
      </c>
      <c r="G252">
        <v>7</v>
      </c>
      <c r="H252">
        <v>0</v>
      </c>
      <c r="I252">
        <v>17</v>
      </c>
      <c r="J252">
        <v>0</v>
      </c>
      <c r="K252">
        <f t="shared" si="7"/>
        <v>7</v>
      </c>
    </row>
    <row r="253" spans="1:11" x14ac:dyDescent="0.25">
      <c r="A253" t="s">
        <v>1474</v>
      </c>
      <c r="B253" t="str">
        <f t="shared" si="6"/>
        <v>8215.20.00-ES</v>
      </c>
      <c r="C253" t="s">
        <v>17431</v>
      </c>
      <c r="D253" t="s">
        <v>17438</v>
      </c>
      <c r="E253" t="s">
        <v>17434</v>
      </c>
      <c r="F253">
        <v>0</v>
      </c>
      <c r="G253">
        <v>7</v>
      </c>
      <c r="H253">
        <v>0</v>
      </c>
      <c r="I253">
        <v>17</v>
      </c>
      <c r="J253">
        <v>0</v>
      </c>
      <c r="K253">
        <f t="shared" si="7"/>
        <v>7</v>
      </c>
    </row>
    <row r="254" spans="1:11" x14ac:dyDescent="0.25">
      <c r="A254" t="s">
        <v>286</v>
      </c>
      <c r="B254" t="str">
        <f t="shared" si="6"/>
        <v>8215.99.90-ES</v>
      </c>
      <c r="C254" t="s">
        <v>17431</v>
      </c>
      <c r="D254" t="s">
        <v>17438</v>
      </c>
      <c r="E254" t="s">
        <v>17434</v>
      </c>
      <c r="F254">
        <v>0</v>
      </c>
      <c r="G254">
        <v>7</v>
      </c>
      <c r="H254">
        <v>0</v>
      </c>
      <c r="I254">
        <v>17</v>
      </c>
      <c r="J254">
        <v>0</v>
      </c>
      <c r="K254">
        <f t="shared" si="7"/>
        <v>7</v>
      </c>
    </row>
    <row r="255" spans="1:11" x14ac:dyDescent="0.25">
      <c r="A255" t="s">
        <v>2162</v>
      </c>
      <c r="B255" t="str">
        <f t="shared" si="6"/>
        <v>8302.50.00-ES</v>
      </c>
      <c r="C255" t="s">
        <v>17431</v>
      </c>
      <c r="D255" t="s">
        <v>17438</v>
      </c>
      <c r="E255" t="s">
        <v>17434</v>
      </c>
      <c r="F255">
        <v>0</v>
      </c>
      <c r="G255">
        <v>7</v>
      </c>
      <c r="H255">
        <v>0</v>
      </c>
      <c r="I255">
        <v>17</v>
      </c>
      <c r="J255">
        <v>0</v>
      </c>
      <c r="K255">
        <f t="shared" si="7"/>
        <v>7</v>
      </c>
    </row>
    <row r="256" spans="1:11" x14ac:dyDescent="0.25">
      <c r="A256" t="s">
        <v>1530</v>
      </c>
      <c r="B256" t="str">
        <f t="shared" si="6"/>
        <v>8421.21.00-ES</v>
      </c>
      <c r="C256" t="s">
        <v>17431</v>
      </c>
      <c r="D256" t="s">
        <v>17438</v>
      </c>
      <c r="E256" t="s">
        <v>17434</v>
      </c>
      <c r="F256">
        <v>0</v>
      </c>
      <c r="G256">
        <v>7</v>
      </c>
      <c r="H256">
        <v>0</v>
      </c>
      <c r="I256">
        <v>17</v>
      </c>
      <c r="J256">
        <v>0</v>
      </c>
      <c r="K256">
        <f t="shared" si="7"/>
        <v>7</v>
      </c>
    </row>
    <row r="257" spans="1:11" x14ac:dyDescent="0.25">
      <c r="A257" t="s">
        <v>123</v>
      </c>
      <c r="B257" t="str">
        <f t="shared" si="6"/>
        <v>8424.89.90-ES</v>
      </c>
      <c r="C257" t="s">
        <v>17431</v>
      </c>
      <c r="D257" t="s">
        <v>17438</v>
      </c>
      <c r="E257" t="s">
        <v>17434</v>
      </c>
      <c r="F257">
        <v>0</v>
      </c>
      <c r="G257">
        <v>7</v>
      </c>
      <c r="H257">
        <v>0</v>
      </c>
      <c r="I257">
        <v>17</v>
      </c>
      <c r="J257">
        <v>0</v>
      </c>
      <c r="K257">
        <f t="shared" si="7"/>
        <v>7</v>
      </c>
    </row>
    <row r="258" spans="1:11" x14ac:dyDescent="0.25">
      <c r="A258" t="s">
        <v>1535</v>
      </c>
      <c r="B258" t="str">
        <f t="shared" ref="B258:B321" si="8">A258&amp;"-"&amp;D258</f>
        <v>8481.80.19-ES</v>
      </c>
      <c r="C258" t="s">
        <v>17431</v>
      </c>
      <c r="D258" t="s">
        <v>17438</v>
      </c>
      <c r="E258" t="s">
        <v>17434</v>
      </c>
      <c r="F258">
        <v>0</v>
      </c>
      <c r="G258">
        <v>7</v>
      </c>
      <c r="H258">
        <v>0</v>
      </c>
      <c r="I258">
        <v>17</v>
      </c>
      <c r="J258">
        <v>0</v>
      </c>
      <c r="K258">
        <f t="shared" ref="K258:K321" si="9">ROUND(G258*(1-H258%),0)</f>
        <v>7</v>
      </c>
    </row>
    <row r="259" spans="1:11" x14ac:dyDescent="0.25">
      <c r="A259" t="s">
        <v>332</v>
      </c>
      <c r="B259" t="str">
        <f t="shared" si="8"/>
        <v>9401.80.00-ES</v>
      </c>
      <c r="C259" t="s">
        <v>17431</v>
      </c>
      <c r="D259" t="s">
        <v>17438</v>
      </c>
      <c r="E259" t="s">
        <v>17434</v>
      </c>
      <c r="F259">
        <v>0</v>
      </c>
      <c r="G259">
        <v>7</v>
      </c>
      <c r="H259">
        <v>0</v>
      </c>
      <c r="I259">
        <v>17</v>
      </c>
      <c r="J259">
        <v>0</v>
      </c>
      <c r="K259">
        <f t="shared" si="9"/>
        <v>7</v>
      </c>
    </row>
    <row r="260" spans="1:11" x14ac:dyDescent="0.25">
      <c r="A260" t="s">
        <v>1559</v>
      </c>
      <c r="B260" t="str">
        <f t="shared" si="8"/>
        <v>9403.20.00-ES</v>
      </c>
      <c r="C260" t="s">
        <v>17431</v>
      </c>
      <c r="D260" t="s">
        <v>17438</v>
      </c>
      <c r="E260" t="s">
        <v>17434</v>
      </c>
      <c r="F260">
        <v>0</v>
      </c>
      <c r="G260">
        <v>7</v>
      </c>
      <c r="H260">
        <v>0</v>
      </c>
      <c r="I260">
        <v>17</v>
      </c>
      <c r="J260">
        <v>0</v>
      </c>
      <c r="K260">
        <f t="shared" si="9"/>
        <v>7</v>
      </c>
    </row>
    <row r="261" spans="1:11" x14ac:dyDescent="0.25">
      <c r="A261" t="s">
        <v>13975</v>
      </c>
      <c r="B261" t="str">
        <f t="shared" si="8"/>
        <v>9403.60.00-ES</v>
      </c>
      <c r="C261" t="s">
        <v>17431</v>
      </c>
      <c r="D261" t="s">
        <v>17438</v>
      </c>
      <c r="E261" t="s">
        <v>17434</v>
      </c>
      <c r="F261">
        <v>0</v>
      </c>
      <c r="G261">
        <v>7</v>
      </c>
      <c r="H261">
        <v>0</v>
      </c>
      <c r="I261">
        <v>17</v>
      </c>
      <c r="J261">
        <v>0</v>
      </c>
      <c r="K261">
        <f t="shared" si="9"/>
        <v>7</v>
      </c>
    </row>
    <row r="262" spans="1:11" x14ac:dyDescent="0.25">
      <c r="A262" t="s">
        <v>1062</v>
      </c>
      <c r="B262" t="str">
        <f t="shared" si="8"/>
        <v>9403.70.00-ES</v>
      </c>
      <c r="C262" t="s">
        <v>17431</v>
      </c>
      <c r="D262" t="s">
        <v>17438</v>
      </c>
      <c r="E262" t="s">
        <v>17434</v>
      </c>
      <c r="F262">
        <v>0</v>
      </c>
      <c r="G262">
        <v>7</v>
      </c>
      <c r="H262">
        <v>0</v>
      </c>
      <c r="I262">
        <v>17</v>
      </c>
      <c r="J262">
        <v>0</v>
      </c>
      <c r="K262">
        <f t="shared" si="9"/>
        <v>7</v>
      </c>
    </row>
    <row r="263" spans="1:11" x14ac:dyDescent="0.25">
      <c r="A263" t="s">
        <v>4897</v>
      </c>
      <c r="B263" t="str">
        <f t="shared" si="8"/>
        <v>9403.90.90-ES</v>
      </c>
      <c r="C263" t="s">
        <v>17431</v>
      </c>
      <c r="D263" t="s">
        <v>17438</v>
      </c>
      <c r="E263" t="s">
        <v>17434</v>
      </c>
      <c r="F263">
        <v>0</v>
      </c>
      <c r="G263">
        <v>7</v>
      </c>
      <c r="H263">
        <v>0</v>
      </c>
      <c r="I263">
        <v>17</v>
      </c>
      <c r="J263">
        <v>0</v>
      </c>
      <c r="K263">
        <f t="shared" si="9"/>
        <v>7</v>
      </c>
    </row>
    <row r="264" spans="1:11" x14ac:dyDescent="0.25">
      <c r="A264" t="s">
        <v>171</v>
      </c>
      <c r="B264" t="str">
        <f t="shared" si="8"/>
        <v>9603.90.00-ES</v>
      </c>
      <c r="C264" t="s">
        <v>17431</v>
      </c>
      <c r="D264" t="s">
        <v>17438</v>
      </c>
      <c r="E264" t="s">
        <v>17434</v>
      </c>
      <c r="F264">
        <v>0</v>
      </c>
      <c r="G264">
        <v>7</v>
      </c>
      <c r="H264">
        <v>0</v>
      </c>
      <c r="I264">
        <v>17</v>
      </c>
      <c r="J264">
        <v>0</v>
      </c>
      <c r="K264">
        <f t="shared" si="9"/>
        <v>7</v>
      </c>
    </row>
    <row r="265" spans="1:11" x14ac:dyDescent="0.25">
      <c r="A265" t="s">
        <v>3484</v>
      </c>
      <c r="B265" t="str">
        <f t="shared" si="8"/>
        <v>9613.80.00-ES</v>
      </c>
      <c r="C265" t="s">
        <v>17431</v>
      </c>
      <c r="D265" t="s">
        <v>17438</v>
      </c>
      <c r="E265" t="s">
        <v>17434</v>
      </c>
      <c r="F265">
        <v>0</v>
      </c>
      <c r="G265">
        <v>7</v>
      </c>
      <c r="H265">
        <v>0</v>
      </c>
      <c r="I265">
        <v>17</v>
      </c>
      <c r="J265">
        <v>0</v>
      </c>
      <c r="K265">
        <f t="shared" si="9"/>
        <v>7</v>
      </c>
    </row>
    <row r="266" spans="1:11" x14ac:dyDescent="0.25">
      <c r="A266" t="s">
        <v>112</v>
      </c>
      <c r="B266" t="str">
        <f t="shared" si="8"/>
        <v>9617.00.10-ES</v>
      </c>
      <c r="C266" t="s">
        <v>17431</v>
      </c>
      <c r="D266" t="s">
        <v>17438</v>
      </c>
      <c r="E266" t="s">
        <v>17434</v>
      </c>
      <c r="F266">
        <v>0</v>
      </c>
      <c r="G266">
        <v>7</v>
      </c>
      <c r="H266">
        <v>0</v>
      </c>
      <c r="I266">
        <v>17</v>
      </c>
      <c r="J266">
        <v>0</v>
      </c>
      <c r="K266">
        <f t="shared" si="9"/>
        <v>7</v>
      </c>
    </row>
    <row r="267" spans="1:11" x14ac:dyDescent="0.25">
      <c r="A267" t="s">
        <v>2559</v>
      </c>
      <c r="B267" t="str">
        <f t="shared" si="8"/>
        <v>3910.00.21-GO</v>
      </c>
      <c r="C267" t="s">
        <v>17431</v>
      </c>
      <c r="D267" t="s">
        <v>17439</v>
      </c>
      <c r="E267" t="s">
        <v>17434</v>
      </c>
      <c r="F267">
        <v>0</v>
      </c>
      <c r="G267">
        <v>7</v>
      </c>
      <c r="H267">
        <v>0</v>
      </c>
      <c r="I267">
        <v>17</v>
      </c>
      <c r="J267">
        <v>0</v>
      </c>
      <c r="K267">
        <f t="shared" si="9"/>
        <v>7</v>
      </c>
    </row>
    <row r="268" spans="1:11" x14ac:dyDescent="0.25">
      <c r="A268" t="s">
        <v>5886</v>
      </c>
      <c r="B268" t="str">
        <f t="shared" si="8"/>
        <v>3917.32.29-GO</v>
      </c>
      <c r="C268" t="s">
        <v>17431</v>
      </c>
      <c r="D268" t="s">
        <v>17439</v>
      </c>
      <c r="E268" t="s">
        <v>17434</v>
      </c>
      <c r="F268">
        <v>0</v>
      </c>
      <c r="G268">
        <v>7</v>
      </c>
      <c r="H268">
        <v>0</v>
      </c>
      <c r="I268">
        <v>17</v>
      </c>
      <c r="J268">
        <v>0</v>
      </c>
      <c r="K268">
        <f t="shared" si="9"/>
        <v>7</v>
      </c>
    </row>
    <row r="269" spans="1:11" x14ac:dyDescent="0.25">
      <c r="A269" t="s">
        <v>6305</v>
      </c>
      <c r="B269" t="str">
        <f t="shared" si="8"/>
        <v>3918.90.00-GO</v>
      </c>
      <c r="C269" t="s">
        <v>17431</v>
      </c>
      <c r="D269" t="s">
        <v>17439</v>
      </c>
      <c r="E269" t="s">
        <v>17434</v>
      </c>
      <c r="F269">
        <v>0</v>
      </c>
      <c r="G269">
        <v>7</v>
      </c>
      <c r="H269">
        <v>0</v>
      </c>
      <c r="I269">
        <v>17</v>
      </c>
      <c r="J269">
        <v>0</v>
      </c>
      <c r="K269">
        <f t="shared" si="9"/>
        <v>7</v>
      </c>
    </row>
    <row r="270" spans="1:11" x14ac:dyDescent="0.25">
      <c r="A270" t="s">
        <v>9435</v>
      </c>
      <c r="B270" t="str">
        <f t="shared" si="8"/>
        <v>3922.10.00-GO</v>
      </c>
      <c r="C270" t="s">
        <v>17431</v>
      </c>
      <c r="D270" t="s">
        <v>17439</v>
      </c>
      <c r="E270" t="s">
        <v>17434</v>
      </c>
      <c r="F270">
        <v>0</v>
      </c>
      <c r="G270">
        <v>7</v>
      </c>
      <c r="H270">
        <v>0</v>
      </c>
      <c r="I270">
        <v>17</v>
      </c>
      <c r="J270">
        <v>0</v>
      </c>
      <c r="K270">
        <f t="shared" si="9"/>
        <v>7</v>
      </c>
    </row>
    <row r="271" spans="1:11" x14ac:dyDescent="0.25">
      <c r="A271" t="s">
        <v>359</v>
      </c>
      <c r="B271" t="str">
        <f t="shared" si="8"/>
        <v>3923.10.90-GO</v>
      </c>
      <c r="C271" t="s">
        <v>17431</v>
      </c>
      <c r="D271" t="s">
        <v>17439</v>
      </c>
      <c r="E271" t="s">
        <v>17434</v>
      </c>
      <c r="F271">
        <v>0</v>
      </c>
      <c r="G271">
        <v>7</v>
      </c>
      <c r="H271">
        <v>0</v>
      </c>
      <c r="I271">
        <v>17</v>
      </c>
      <c r="J271">
        <v>0</v>
      </c>
      <c r="K271">
        <f t="shared" si="9"/>
        <v>7</v>
      </c>
    </row>
    <row r="272" spans="1:11" x14ac:dyDescent="0.25">
      <c r="A272" t="s">
        <v>646</v>
      </c>
      <c r="B272" t="str">
        <f t="shared" si="8"/>
        <v>3923.30.00-GO</v>
      </c>
      <c r="C272" t="s">
        <v>17431</v>
      </c>
      <c r="D272" t="s">
        <v>17439</v>
      </c>
      <c r="E272" t="s">
        <v>17434</v>
      </c>
      <c r="F272">
        <v>0</v>
      </c>
      <c r="G272">
        <v>7</v>
      </c>
      <c r="H272">
        <v>0</v>
      </c>
      <c r="I272">
        <v>17</v>
      </c>
      <c r="J272">
        <v>0</v>
      </c>
      <c r="K272">
        <f t="shared" si="9"/>
        <v>7</v>
      </c>
    </row>
    <row r="273" spans="1:11" x14ac:dyDescent="0.25">
      <c r="A273" t="s">
        <v>823</v>
      </c>
      <c r="B273" t="str">
        <f t="shared" si="8"/>
        <v>3923.90.00-GO</v>
      </c>
      <c r="C273" t="s">
        <v>17431</v>
      </c>
      <c r="D273" t="s">
        <v>17439</v>
      </c>
      <c r="E273" t="s">
        <v>17434</v>
      </c>
      <c r="F273">
        <v>0</v>
      </c>
      <c r="G273">
        <v>7</v>
      </c>
      <c r="H273">
        <v>0</v>
      </c>
      <c r="I273">
        <v>17</v>
      </c>
      <c r="J273">
        <v>0</v>
      </c>
      <c r="K273">
        <f t="shared" si="9"/>
        <v>7</v>
      </c>
    </row>
    <row r="274" spans="1:11" x14ac:dyDescent="0.25">
      <c r="A274" t="s">
        <v>62</v>
      </c>
      <c r="B274" t="str">
        <f t="shared" si="8"/>
        <v>3924.90.00-GO</v>
      </c>
      <c r="C274" t="s">
        <v>17431</v>
      </c>
      <c r="D274" t="s">
        <v>17439</v>
      </c>
      <c r="E274" t="s">
        <v>17434</v>
      </c>
      <c r="F274">
        <v>0</v>
      </c>
      <c r="G274">
        <v>7</v>
      </c>
      <c r="H274">
        <v>0</v>
      </c>
      <c r="I274">
        <v>17</v>
      </c>
      <c r="J274">
        <v>0</v>
      </c>
      <c r="K274">
        <f t="shared" si="9"/>
        <v>7</v>
      </c>
    </row>
    <row r="275" spans="1:11" x14ac:dyDescent="0.25">
      <c r="A275" t="s">
        <v>14310</v>
      </c>
      <c r="B275" t="str">
        <f t="shared" si="8"/>
        <v>3926.20.00-GO</v>
      </c>
      <c r="C275" t="s">
        <v>17431</v>
      </c>
      <c r="D275" t="s">
        <v>17439</v>
      </c>
      <c r="E275" t="s">
        <v>17434</v>
      </c>
      <c r="F275">
        <v>0</v>
      </c>
      <c r="G275">
        <v>7</v>
      </c>
      <c r="H275">
        <v>0</v>
      </c>
      <c r="I275">
        <v>17</v>
      </c>
      <c r="J275">
        <v>0</v>
      </c>
      <c r="K275">
        <f t="shared" si="9"/>
        <v>7</v>
      </c>
    </row>
    <row r="276" spans="1:11" x14ac:dyDescent="0.25">
      <c r="A276" t="s">
        <v>3756</v>
      </c>
      <c r="B276" t="str">
        <f t="shared" si="8"/>
        <v>3926.30.00-GO</v>
      </c>
      <c r="C276" t="s">
        <v>17431</v>
      </c>
      <c r="D276" t="s">
        <v>17439</v>
      </c>
      <c r="E276" t="s">
        <v>17434</v>
      </c>
      <c r="F276">
        <v>0</v>
      </c>
      <c r="G276">
        <v>7</v>
      </c>
      <c r="H276">
        <v>0</v>
      </c>
      <c r="I276">
        <v>17</v>
      </c>
      <c r="J276">
        <v>0</v>
      </c>
      <c r="K276">
        <f t="shared" si="9"/>
        <v>7</v>
      </c>
    </row>
    <row r="277" spans="1:11" x14ac:dyDescent="0.25">
      <c r="A277" t="s">
        <v>10196</v>
      </c>
      <c r="B277" t="str">
        <f t="shared" si="8"/>
        <v>3926.90.90-GO</v>
      </c>
      <c r="C277" t="s">
        <v>17431</v>
      </c>
      <c r="D277" t="s">
        <v>17439</v>
      </c>
      <c r="E277" t="s">
        <v>17434</v>
      </c>
      <c r="F277">
        <v>0</v>
      </c>
      <c r="G277">
        <v>7</v>
      </c>
      <c r="H277">
        <v>0</v>
      </c>
      <c r="I277">
        <v>17</v>
      </c>
      <c r="J277">
        <v>0</v>
      </c>
      <c r="K277">
        <f t="shared" si="9"/>
        <v>7</v>
      </c>
    </row>
    <row r="278" spans="1:11" x14ac:dyDescent="0.25">
      <c r="A278" t="s">
        <v>14208</v>
      </c>
      <c r="B278" t="str">
        <f t="shared" si="8"/>
        <v>4202.92.00-GO</v>
      </c>
      <c r="C278" t="s">
        <v>17431</v>
      </c>
      <c r="D278" t="s">
        <v>17439</v>
      </c>
      <c r="E278" t="s">
        <v>17434</v>
      </c>
      <c r="F278">
        <v>0</v>
      </c>
      <c r="G278">
        <v>7</v>
      </c>
      <c r="H278">
        <v>0</v>
      </c>
      <c r="I278">
        <v>17</v>
      </c>
      <c r="J278">
        <v>0</v>
      </c>
      <c r="K278">
        <f t="shared" si="9"/>
        <v>7</v>
      </c>
    </row>
    <row r="279" spans="1:11" x14ac:dyDescent="0.25">
      <c r="A279" t="s">
        <v>12549</v>
      </c>
      <c r="B279" t="str">
        <f t="shared" si="8"/>
        <v>4419.19.00-GO</v>
      </c>
      <c r="C279" t="s">
        <v>17431</v>
      </c>
      <c r="D279" t="s">
        <v>17439</v>
      </c>
      <c r="E279" t="s">
        <v>17434</v>
      </c>
      <c r="F279">
        <v>0</v>
      </c>
      <c r="G279">
        <v>7</v>
      </c>
      <c r="H279">
        <v>0</v>
      </c>
      <c r="I279">
        <v>17</v>
      </c>
      <c r="J279">
        <v>0</v>
      </c>
      <c r="K279">
        <f t="shared" si="9"/>
        <v>7</v>
      </c>
    </row>
    <row r="280" spans="1:11" x14ac:dyDescent="0.25">
      <c r="A280" t="s">
        <v>691</v>
      </c>
      <c r="B280" t="str">
        <f t="shared" si="8"/>
        <v>4419.90.00-GO</v>
      </c>
      <c r="C280" t="s">
        <v>17431</v>
      </c>
      <c r="D280" t="s">
        <v>17439</v>
      </c>
      <c r="E280" t="s">
        <v>17434</v>
      </c>
      <c r="F280">
        <v>0</v>
      </c>
      <c r="G280">
        <v>7</v>
      </c>
      <c r="H280">
        <v>0</v>
      </c>
      <c r="I280">
        <v>17</v>
      </c>
      <c r="J280">
        <v>0</v>
      </c>
      <c r="K280">
        <f t="shared" si="9"/>
        <v>7</v>
      </c>
    </row>
    <row r="281" spans="1:11" x14ac:dyDescent="0.25">
      <c r="A281" t="s">
        <v>3777</v>
      </c>
      <c r="B281" t="str">
        <f t="shared" si="8"/>
        <v>5602.90.00-GO</v>
      </c>
      <c r="C281" t="s">
        <v>17431</v>
      </c>
      <c r="D281" t="s">
        <v>17439</v>
      </c>
      <c r="E281" t="s">
        <v>17434</v>
      </c>
      <c r="F281">
        <v>0</v>
      </c>
      <c r="G281">
        <v>7</v>
      </c>
      <c r="H281">
        <v>0</v>
      </c>
      <c r="I281">
        <v>17</v>
      </c>
      <c r="J281">
        <v>0</v>
      </c>
      <c r="K281">
        <f t="shared" si="9"/>
        <v>7</v>
      </c>
    </row>
    <row r="282" spans="1:11" x14ac:dyDescent="0.25">
      <c r="A282" t="s">
        <v>4277</v>
      </c>
      <c r="B282" t="str">
        <f t="shared" si="8"/>
        <v>5603.12.90-GO</v>
      </c>
      <c r="C282" t="s">
        <v>17431</v>
      </c>
      <c r="D282" t="s">
        <v>17439</v>
      </c>
      <c r="E282" t="s">
        <v>17434</v>
      </c>
      <c r="F282">
        <v>0</v>
      </c>
      <c r="G282">
        <v>7</v>
      </c>
      <c r="H282">
        <v>0</v>
      </c>
      <c r="I282">
        <v>17</v>
      </c>
      <c r="J282">
        <v>0</v>
      </c>
      <c r="K282">
        <f t="shared" si="9"/>
        <v>7</v>
      </c>
    </row>
    <row r="283" spans="1:11" x14ac:dyDescent="0.25">
      <c r="A283" t="s">
        <v>3581</v>
      </c>
      <c r="B283" t="str">
        <f t="shared" si="8"/>
        <v>6216.00.00-GO</v>
      </c>
      <c r="C283" t="s">
        <v>17431</v>
      </c>
      <c r="D283" t="s">
        <v>17439</v>
      </c>
      <c r="E283" t="s">
        <v>17434</v>
      </c>
      <c r="F283">
        <v>0</v>
      </c>
      <c r="G283">
        <v>7</v>
      </c>
      <c r="H283">
        <v>0</v>
      </c>
      <c r="I283">
        <v>17</v>
      </c>
      <c r="J283">
        <v>0</v>
      </c>
      <c r="K283">
        <f t="shared" si="9"/>
        <v>7</v>
      </c>
    </row>
    <row r="284" spans="1:11" x14ac:dyDescent="0.25">
      <c r="A284" t="s">
        <v>3555</v>
      </c>
      <c r="B284" t="str">
        <f t="shared" si="8"/>
        <v>6302.22.00-GO</v>
      </c>
      <c r="C284" t="s">
        <v>17431</v>
      </c>
      <c r="D284" t="s">
        <v>17439</v>
      </c>
      <c r="E284" t="s">
        <v>17434</v>
      </c>
      <c r="F284">
        <v>0</v>
      </c>
      <c r="G284">
        <v>7</v>
      </c>
      <c r="H284">
        <v>0</v>
      </c>
      <c r="I284">
        <v>17</v>
      </c>
      <c r="J284">
        <v>0</v>
      </c>
      <c r="K284">
        <f t="shared" si="9"/>
        <v>7</v>
      </c>
    </row>
    <row r="285" spans="1:11" x14ac:dyDescent="0.25">
      <c r="A285" t="s">
        <v>23</v>
      </c>
      <c r="B285" t="str">
        <f t="shared" si="8"/>
        <v>6307.90.90-GO</v>
      </c>
      <c r="C285" t="s">
        <v>17431</v>
      </c>
      <c r="D285" t="s">
        <v>17439</v>
      </c>
      <c r="E285" t="s">
        <v>17434</v>
      </c>
      <c r="F285">
        <v>0</v>
      </c>
      <c r="G285">
        <v>7</v>
      </c>
      <c r="H285">
        <v>0</v>
      </c>
      <c r="I285">
        <v>17</v>
      </c>
      <c r="J285">
        <v>0</v>
      </c>
      <c r="K285">
        <f t="shared" si="9"/>
        <v>7</v>
      </c>
    </row>
    <row r="286" spans="1:11" x14ac:dyDescent="0.25">
      <c r="A286" t="s">
        <v>3597</v>
      </c>
      <c r="B286" t="str">
        <f t="shared" si="8"/>
        <v>6506.91.00-GO</v>
      </c>
      <c r="C286" t="s">
        <v>17431</v>
      </c>
      <c r="D286" t="s">
        <v>17439</v>
      </c>
      <c r="E286" t="s">
        <v>17434</v>
      </c>
      <c r="F286">
        <v>0</v>
      </c>
      <c r="G286">
        <v>7</v>
      </c>
      <c r="H286">
        <v>0</v>
      </c>
      <c r="I286">
        <v>17</v>
      </c>
      <c r="J286">
        <v>0</v>
      </c>
      <c r="K286">
        <f t="shared" si="9"/>
        <v>7</v>
      </c>
    </row>
    <row r="287" spans="1:11" x14ac:dyDescent="0.25">
      <c r="A287" t="s">
        <v>874</v>
      </c>
      <c r="B287" t="str">
        <f t="shared" si="8"/>
        <v>7323.93.00-GO</v>
      </c>
      <c r="C287" t="s">
        <v>17431</v>
      </c>
      <c r="D287" t="s">
        <v>17439</v>
      </c>
      <c r="E287" t="s">
        <v>17434</v>
      </c>
      <c r="F287">
        <v>0</v>
      </c>
      <c r="G287">
        <v>7</v>
      </c>
      <c r="H287">
        <v>0</v>
      </c>
      <c r="I287">
        <v>17</v>
      </c>
      <c r="J287">
        <v>0</v>
      </c>
      <c r="K287">
        <f t="shared" si="9"/>
        <v>7</v>
      </c>
    </row>
    <row r="288" spans="1:11" x14ac:dyDescent="0.25">
      <c r="A288" t="s">
        <v>402</v>
      </c>
      <c r="B288" t="str">
        <f t="shared" si="8"/>
        <v>7323.99.00-GO</v>
      </c>
      <c r="C288" t="s">
        <v>17431</v>
      </c>
      <c r="D288" t="s">
        <v>17439</v>
      </c>
      <c r="E288" t="s">
        <v>17434</v>
      </c>
      <c r="F288">
        <v>0</v>
      </c>
      <c r="G288">
        <v>7</v>
      </c>
      <c r="H288">
        <v>0</v>
      </c>
      <c r="I288">
        <v>17</v>
      </c>
      <c r="J288">
        <v>0</v>
      </c>
      <c r="K288">
        <f t="shared" si="9"/>
        <v>7</v>
      </c>
    </row>
    <row r="289" spans="1:11" x14ac:dyDescent="0.25">
      <c r="A289" t="s">
        <v>130</v>
      </c>
      <c r="B289" t="str">
        <f t="shared" si="8"/>
        <v>7326.20.00-GO</v>
      </c>
      <c r="C289" t="s">
        <v>17431</v>
      </c>
      <c r="D289" t="s">
        <v>17439</v>
      </c>
      <c r="E289" t="s">
        <v>17434</v>
      </c>
      <c r="F289">
        <v>0</v>
      </c>
      <c r="G289">
        <v>7</v>
      </c>
      <c r="H289">
        <v>0</v>
      </c>
      <c r="I289">
        <v>17</v>
      </c>
      <c r="J289">
        <v>0</v>
      </c>
      <c r="K289">
        <f t="shared" si="9"/>
        <v>7</v>
      </c>
    </row>
    <row r="290" spans="1:11" x14ac:dyDescent="0.25">
      <c r="A290" t="s">
        <v>8107</v>
      </c>
      <c r="B290" t="str">
        <f t="shared" si="8"/>
        <v>7419.91.00-GO</v>
      </c>
      <c r="C290" t="s">
        <v>17431</v>
      </c>
      <c r="D290" t="s">
        <v>17439</v>
      </c>
      <c r="E290" t="s">
        <v>17434</v>
      </c>
      <c r="F290">
        <v>0</v>
      </c>
      <c r="G290">
        <v>7</v>
      </c>
      <c r="H290">
        <v>0</v>
      </c>
      <c r="I290">
        <v>17</v>
      </c>
      <c r="J290">
        <v>0</v>
      </c>
      <c r="K290">
        <f t="shared" si="9"/>
        <v>7</v>
      </c>
    </row>
    <row r="291" spans="1:11" x14ac:dyDescent="0.25">
      <c r="A291" t="s">
        <v>614</v>
      </c>
      <c r="B291" t="str">
        <f t="shared" si="8"/>
        <v>7615.10.00-GO</v>
      </c>
      <c r="C291" t="s">
        <v>17431</v>
      </c>
      <c r="D291" t="s">
        <v>17439</v>
      </c>
      <c r="E291" t="s">
        <v>17434</v>
      </c>
      <c r="F291">
        <v>0</v>
      </c>
      <c r="G291">
        <v>7</v>
      </c>
      <c r="H291">
        <v>0</v>
      </c>
      <c r="I291">
        <v>17</v>
      </c>
      <c r="J291">
        <v>0</v>
      </c>
      <c r="K291">
        <f t="shared" si="9"/>
        <v>7</v>
      </c>
    </row>
    <row r="292" spans="1:11" x14ac:dyDescent="0.25">
      <c r="A292" t="s">
        <v>3265</v>
      </c>
      <c r="B292" t="str">
        <f t="shared" si="8"/>
        <v>8205.51.00-GO</v>
      </c>
      <c r="C292" t="s">
        <v>17431</v>
      </c>
      <c r="D292" t="s">
        <v>17439</v>
      </c>
      <c r="E292" t="s">
        <v>17434</v>
      </c>
      <c r="F292">
        <v>0</v>
      </c>
      <c r="G292">
        <v>7</v>
      </c>
      <c r="H292">
        <v>0</v>
      </c>
      <c r="I292">
        <v>17</v>
      </c>
      <c r="J292">
        <v>0</v>
      </c>
      <c r="K292">
        <f t="shared" si="9"/>
        <v>7</v>
      </c>
    </row>
    <row r="293" spans="1:11" x14ac:dyDescent="0.25">
      <c r="A293" t="s">
        <v>93</v>
      </c>
      <c r="B293" t="str">
        <f t="shared" si="8"/>
        <v>8210.00.90-GO</v>
      </c>
      <c r="C293" t="s">
        <v>17431</v>
      </c>
      <c r="D293" t="s">
        <v>17439</v>
      </c>
      <c r="E293" t="s">
        <v>17434</v>
      </c>
      <c r="F293">
        <v>0</v>
      </c>
      <c r="G293">
        <v>7</v>
      </c>
      <c r="H293">
        <v>0</v>
      </c>
      <c r="I293">
        <v>17</v>
      </c>
      <c r="J293">
        <v>0</v>
      </c>
      <c r="K293">
        <f t="shared" si="9"/>
        <v>7</v>
      </c>
    </row>
    <row r="294" spans="1:11" x14ac:dyDescent="0.25">
      <c r="A294" t="s">
        <v>1815</v>
      </c>
      <c r="B294" t="str">
        <f t="shared" si="8"/>
        <v>8211.91.00-GO</v>
      </c>
      <c r="C294" t="s">
        <v>17431</v>
      </c>
      <c r="D294" t="s">
        <v>17439</v>
      </c>
      <c r="E294" t="s">
        <v>17434</v>
      </c>
      <c r="F294">
        <v>0</v>
      </c>
      <c r="G294">
        <v>7</v>
      </c>
      <c r="H294">
        <v>0</v>
      </c>
      <c r="I294">
        <v>17</v>
      </c>
      <c r="J294">
        <v>0</v>
      </c>
      <c r="K294">
        <f t="shared" si="9"/>
        <v>7</v>
      </c>
    </row>
    <row r="295" spans="1:11" x14ac:dyDescent="0.25">
      <c r="A295" t="s">
        <v>746</v>
      </c>
      <c r="B295" t="str">
        <f t="shared" si="8"/>
        <v>8211.92.10-GO</v>
      </c>
      <c r="C295" t="s">
        <v>17431</v>
      </c>
      <c r="D295" t="s">
        <v>17439</v>
      </c>
      <c r="E295" t="s">
        <v>17434</v>
      </c>
      <c r="F295">
        <v>0</v>
      </c>
      <c r="G295">
        <v>7</v>
      </c>
      <c r="H295">
        <v>0</v>
      </c>
      <c r="I295">
        <v>17</v>
      </c>
      <c r="J295">
        <v>0</v>
      </c>
      <c r="K295">
        <f t="shared" si="9"/>
        <v>7</v>
      </c>
    </row>
    <row r="296" spans="1:11" x14ac:dyDescent="0.25">
      <c r="A296" t="s">
        <v>1474</v>
      </c>
      <c r="B296" t="str">
        <f t="shared" si="8"/>
        <v>8215.20.00-GO</v>
      </c>
      <c r="C296" t="s">
        <v>17431</v>
      </c>
      <c r="D296" t="s">
        <v>17439</v>
      </c>
      <c r="E296" t="s">
        <v>17434</v>
      </c>
      <c r="F296">
        <v>0</v>
      </c>
      <c r="G296">
        <v>7</v>
      </c>
      <c r="H296">
        <v>0</v>
      </c>
      <c r="I296">
        <v>17</v>
      </c>
      <c r="J296">
        <v>0</v>
      </c>
      <c r="K296">
        <f t="shared" si="9"/>
        <v>7</v>
      </c>
    </row>
    <row r="297" spans="1:11" x14ac:dyDescent="0.25">
      <c r="A297" t="s">
        <v>286</v>
      </c>
      <c r="B297" t="str">
        <f t="shared" si="8"/>
        <v>8215.99.90-GO</v>
      </c>
      <c r="C297" t="s">
        <v>17431</v>
      </c>
      <c r="D297" t="s">
        <v>17439</v>
      </c>
      <c r="E297" t="s">
        <v>17434</v>
      </c>
      <c r="F297">
        <v>0</v>
      </c>
      <c r="G297">
        <v>7</v>
      </c>
      <c r="H297">
        <v>0</v>
      </c>
      <c r="I297">
        <v>17</v>
      </c>
      <c r="J297">
        <v>0</v>
      </c>
      <c r="K297">
        <f t="shared" si="9"/>
        <v>7</v>
      </c>
    </row>
    <row r="298" spans="1:11" x14ac:dyDescent="0.25">
      <c r="A298" t="s">
        <v>2162</v>
      </c>
      <c r="B298" t="str">
        <f t="shared" si="8"/>
        <v>8302.50.00-GO</v>
      </c>
      <c r="C298" t="s">
        <v>17431</v>
      </c>
      <c r="D298" t="s">
        <v>17439</v>
      </c>
      <c r="E298" t="s">
        <v>17434</v>
      </c>
      <c r="F298">
        <v>0</v>
      </c>
      <c r="G298">
        <v>7</v>
      </c>
      <c r="H298">
        <v>0</v>
      </c>
      <c r="I298">
        <v>17</v>
      </c>
      <c r="J298">
        <v>0</v>
      </c>
      <c r="K298">
        <f t="shared" si="9"/>
        <v>7</v>
      </c>
    </row>
    <row r="299" spans="1:11" x14ac:dyDescent="0.25">
      <c r="A299" t="s">
        <v>1530</v>
      </c>
      <c r="B299" t="str">
        <f t="shared" si="8"/>
        <v>8421.21.00-GO</v>
      </c>
      <c r="C299" t="s">
        <v>17431</v>
      </c>
      <c r="D299" t="s">
        <v>17439</v>
      </c>
      <c r="E299" t="s">
        <v>17434</v>
      </c>
      <c r="F299">
        <v>0</v>
      </c>
      <c r="G299">
        <v>7</v>
      </c>
      <c r="H299">
        <v>0</v>
      </c>
      <c r="I299">
        <v>17</v>
      </c>
      <c r="J299">
        <v>0</v>
      </c>
      <c r="K299">
        <f t="shared" si="9"/>
        <v>7</v>
      </c>
    </row>
    <row r="300" spans="1:11" x14ac:dyDescent="0.25">
      <c r="A300" t="s">
        <v>123</v>
      </c>
      <c r="B300" t="str">
        <f t="shared" si="8"/>
        <v>8424.89.90-GO</v>
      </c>
      <c r="C300" t="s">
        <v>17431</v>
      </c>
      <c r="D300" t="s">
        <v>17439</v>
      </c>
      <c r="E300" t="s">
        <v>17434</v>
      </c>
      <c r="F300">
        <v>0</v>
      </c>
      <c r="G300">
        <v>7</v>
      </c>
      <c r="H300">
        <v>0</v>
      </c>
      <c r="I300">
        <v>17</v>
      </c>
      <c r="J300">
        <v>0</v>
      </c>
      <c r="K300">
        <f t="shared" si="9"/>
        <v>7</v>
      </c>
    </row>
    <row r="301" spans="1:11" x14ac:dyDescent="0.25">
      <c r="A301" t="s">
        <v>1535</v>
      </c>
      <c r="B301" t="str">
        <f t="shared" si="8"/>
        <v>8481.80.19-GO</v>
      </c>
      <c r="C301" t="s">
        <v>17431</v>
      </c>
      <c r="D301" t="s">
        <v>17439</v>
      </c>
      <c r="E301" t="s">
        <v>17434</v>
      </c>
      <c r="F301">
        <v>0</v>
      </c>
      <c r="G301">
        <v>7</v>
      </c>
      <c r="H301">
        <v>0</v>
      </c>
      <c r="I301">
        <v>17</v>
      </c>
      <c r="J301">
        <v>0</v>
      </c>
      <c r="K301">
        <f t="shared" si="9"/>
        <v>7</v>
      </c>
    </row>
    <row r="302" spans="1:11" x14ac:dyDescent="0.25">
      <c r="A302" t="s">
        <v>332</v>
      </c>
      <c r="B302" t="str">
        <f t="shared" si="8"/>
        <v>9401.80.00-GO</v>
      </c>
      <c r="C302" t="s">
        <v>17431</v>
      </c>
      <c r="D302" t="s">
        <v>17439</v>
      </c>
      <c r="E302" t="s">
        <v>17434</v>
      </c>
      <c r="F302">
        <v>0</v>
      </c>
      <c r="G302">
        <v>7</v>
      </c>
      <c r="H302">
        <v>0</v>
      </c>
      <c r="I302">
        <v>17</v>
      </c>
      <c r="J302">
        <v>0</v>
      </c>
      <c r="K302">
        <f t="shared" si="9"/>
        <v>7</v>
      </c>
    </row>
    <row r="303" spans="1:11" x14ac:dyDescent="0.25">
      <c r="A303" t="s">
        <v>1559</v>
      </c>
      <c r="B303" t="str">
        <f t="shared" si="8"/>
        <v>9403.20.00-GO</v>
      </c>
      <c r="C303" t="s">
        <v>17431</v>
      </c>
      <c r="D303" t="s">
        <v>17439</v>
      </c>
      <c r="E303" t="s">
        <v>17434</v>
      </c>
      <c r="F303">
        <v>0</v>
      </c>
      <c r="G303">
        <v>7</v>
      </c>
      <c r="H303">
        <v>0</v>
      </c>
      <c r="I303">
        <v>17</v>
      </c>
      <c r="J303">
        <v>0</v>
      </c>
      <c r="K303">
        <f t="shared" si="9"/>
        <v>7</v>
      </c>
    </row>
    <row r="304" spans="1:11" x14ac:dyDescent="0.25">
      <c r="A304" t="s">
        <v>13975</v>
      </c>
      <c r="B304" t="str">
        <f t="shared" si="8"/>
        <v>9403.60.00-GO</v>
      </c>
      <c r="C304" t="s">
        <v>17431</v>
      </c>
      <c r="D304" t="s">
        <v>17439</v>
      </c>
      <c r="E304" t="s">
        <v>17434</v>
      </c>
      <c r="F304">
        <v>0</v>
      </c>
      <c r="G304">
        <v>7</v>
      </c>
      <c r="H304">
        <v>0</v>
      </c>
      <c r="I304">
        <v>17</v>
      </c>
      <c r="J304">
        <v>0</v>
      </c>
      <c r="K304">
        <f t="shared" si="9"/>
        <v>7</v>
      </c>
    </row>
    <row r="305" spans="1:11" x14ac:dyDescent="0.25">
      <c r="A305" t="s">
        <v>1062</v>
      </c>
      <c r="B305" t="str">
        <f t="shared" si="8"/>
        <v>9403.70.00-GO</v>
      </c>
      <c r="C305" t="s">
        <v>17431</v>
      </c>
      <c r="D305" t="s">
        <v>17439</v>
      </c>
      <c r="E305" t="s">
        <v>17434</v>
      </c>
      <c r="F305">
        <v>0</v>
      </c>
      <c r="G305">
        <v>7</v>
      </c>
      <c r="H305">
        <v>0</v>
      </c>
      <c r="I305">
        <v>17</v>
      </c>
      <c r="J305">
        <v>0</v>
      </c>
      <c r="K305">
        <f t="shared" si="9"/>
        <v>7</v>
      </c>
    </row>
    <row r="306" spans="1:11" x14ac:dyDescent="0.25">
      <c r="A306" t="s">
        <v>4897</v>
      </c>
      <c r="B306" t="str">
        <f t="shared" si="8"/>
        <v>9403.90.90-GO</v>
      </c>
      <c r="C306" t="s">
        <v>17431</v>
      </c>
      <c r="D306" t="s">
        <v>17439</v>
      </c>
      <c r="E306" t="s">
        <v>17434</v>
      </c>
      <c r="F306">
        <v>0</v>
      </c>
      <c r="G306">
        <v>7</v>
      </c>
      <c r="H306">
        <v>0</v>
      </c>
      <c r="I306">
        <v>17</v>
      </c>
      <c r="J306">
        <v>0</v>
      </c>
      <c r="K306">
        <f t="shared" si="9"/>
        <v>7</v>
      </c>
    </row>
    <row r="307" spans="1:11" x14ac:dyDescent="0.25">
      <c r="A307" t="s">
        <v>171</v>
      </c>
      <c r="B307" t="str">
        <f t="shared" si="8"/>
        <v>9603.90.00-GO</v>
      </c>
      <c r="C307" t="s">
        <v>17431</v>
      </c>
      <c r="D307" t="s">
        <v>17439</v>
      </c>
      <c r="E307" t="s">
        <v>17434</v>
      </c>
      <c r="F307">
        <v>0</v>
      </c>
      <c r="G307">
        <v>7</v>
      </c>
      <c r="H307">
        <v>0</v>
      </c>
      <c r="I307">
        <v>17</v>
      </c>
      <c r="J307">
        <v>0</v>
      </c>
      <c r="K307">
        <f t="shared" si="9"/>
        <v>7</v>
      </c>
    </row>
    <row r="308" spans="1:11" x14ac:dyDescent="0.25">
      <c r="A308" t="s">
        <v>3484</v>
      </c>
      <c r="B308" t="str">
        <f t="shared" si="8"/>
        <v>9613.80.00-GO</v>
      </c>
      <c r="C308" t="s">
        <v>17431</v>
      </c>
      <c r="D308" t="s">
        <v>17439</v>
      </c>
      <c r="E308" t="s">
        <v>17434</v>
      </c>
      <c r="F308">
        <v>0</v>
      </c>
      <c r="G308">
        <v>7</v>
      </c>
      <c r="H308">
        <v>0</v>
      </c>
      <c r="I308">
        <v>17</v>
      </c>
      <c r="J308">
        <v>0</v>
      </c>
      <c r="K308">
        <f t="shared" si="9"/>
        <v>7</v>
      </c>
    </row>
    <row r="309" spans="1:11" x14ac:dyDescent="0.25">
      <c r="A309" t="s">
        <v>112</v>
      </c>
      <c r="B309" t="str">
        <f t="shared" si="8"/>
        <v>9617.00.10-GO</v>
      </c>
      <c r="C309" t="s">
        <v>17431</v>
      </c>
      <c r="D309" t="s">
        <v>17439</v>
      </c>
      <c r="E309" t="s">
        <v>17434</v>
      </c>
      <c r="F309">
        <v>0</v>
      </c>
      <c r="G309">
        <v>7</v>
      </c>
      <c r="H309">
        <v>0</v>
      </c>
      <c r="I309">
        <v>17</v>
      </c>
      <c r="J309">
        <v>0</v>
      </c>
      <c r="K309">
        <f t="shared" si="9"/>
        <v>7</v>
      </c>
    </row>
    <row r="310" spans="1:11" x14ac:dyDescent="0.25">
      <c r="A310" t="s">
        <v>12614</v>
      </c>
      <c r="B310" t="str">
        <f t="shared" si="8"/>
        <v>7013.4100-SC</v>
      </c>
      <c r="C310" t="s">
        <v>17431</v>
      </c>
      <c r="D310" t="s">
        <v>17436</v>
      </c>
      <c r="E310" t="s">
        <v>17434</v>
      </c>
      <c r="F310">
        <v>0</v>
      </c>
      <c r="G310">
        <v>12</v>
      </c>
      <c r="H310">
        <v>66.66</v>
      </c>
      <c r="I310">
        <v>17</v>
      </c>
      <c r="J310">
        <v>0</v>
      </c>
      <c r="K310">
        <f t="shared" si="9"/>
        <v>4</v>
      </c>
    </row>
    <row r="311" spans="1:11" x14ac:dyDescent="0.25">
      <c r="A311" t="s">
        <v>12614</v>
      </c>
      <c r="B311" t="str">
        <f t="shared" si="8"/>
        <v>7013.4100-SP</v>
      </c>
      <c r="C311" t="s">
        <v>17431</v>
      </c>
      <c r="D311" t="s">
        <v>17431</v>
      </c>
      <c r="E311" t="s">
        <v>17437</v>
      </c>
      <c r="F311">
        <v>0</v>
      </c>
      <c r="G311">
        <v>18</v>
      </c>
      <c r="H311">
        <v>0</v>
      </c>
      <c r="I311">
        <v>18</v>
      </c>
      <c r="J311">
        <v>70</v>
      </c>
      <c r="K311">
        <f t="shared" si="9"/>
        <v>18</v>
      </c>
    </row>
    <row r="312" spans="1:11" x14ac:dyDescent="0.25">
      <c r="A312" t="s">
        <v>10539</v>
      </c>
      <c r="B312" t="str">
        <f t="shared" si="8"/>
        <v>7013.9110-ES</v>
      </c>
      <c r="C312" t="s">
        <v>17431</v>
      </c>
      <c r="D312" t="s">
        <v>17438</v>
      </c>
      <c r="E312" t="s">
        <v>17434</v>
      </c>
      <c r="F312">
        <v>0</v>
      </c>
      <c r="G312">
        <v>7</v>
      </c>
      <c r="H312">
        <v>42.86</v>
      </c>
      <c r="I312">
        <v>17</v>
      </c>
      <c r="J312">
        <v>0</v>
      </c>
      <c r="K312">
        <f t="shared" si="9"/>
        <v>4</v>
      </c>
    </row>
    <row r="313" spans="1:11" x14ac:dyDescent="0.25">
      <c r="A313" t="s">
        <v>10539</v>
      </c>
      <c r="B313" t="str">
        <f t="shared" si="8"/>
        <v>7013.9110-GO</v>
      </c>
      <c r="C313" t="s">
        <v>17431</v>
      </c>
      <c r="D313" t="s">
        <v>17439</v>
      </c>
      <c r="E313" t="s">
        <v>17434</v>
      </c>
      <c r="F313">
        <v>0</v>
      </c>
      <c r="G313">
        <v>7</v>
      </c>
      <c r="H313">
        <v>42.86</v>
      </c>
      <c r="I313">
        <v>17</v>
      </c>
      <c r="J313">
        <v>0</v>
      </c>
      <c r="K313">
        <f t="shared" si="9"/>
        <v>4</v>
      </c>
    </row>
    <row r="314" spans="1:11" x14ac:dyDescent="0.25">
      <c r="A314" t="s">
        <v>10539</v>
      </c>
      <c r="B314" t="str">
        <f t="shared" si="8"/>
        <v>7013.9110-MG</v>
      </c>
      <c r="C314" t="s">
        <v>17431</v>
      </c>
      <c r="D314" t="s">
        <v>17432</v>
      </c>
      <c r="E314" t="s">
        <v>17434</v>
      </c>
      <c r="F314">
        <v>0</v>
      </c>
      <c r="G314">
        <v>12</v>
      </c>
      <c r="H314">
        <v>66.66</v>
      </c>
      <c r="I314">
        <v>18</v>
      </c>
      <c r="J314">
        <v>0</v>
      </c>
      <c r="K314">
        <f t="shared" si="9"/>
        <v>4</v>
      </c>
    </row>
    <row r="315" spans="1:11" x14ac:dyDescent="0.25">
      <c r="A315" t="s">
        <v>10539</v>
      </c>
      <c r="B315" t="str">
        <f t="shared" si="8"/>
        <v>7013.9110-MS</v>
      </c>
      <c r="C315" t="s">
        <v>17431</v>
      </c>
      <c r="D315" t="s">
        <v>17433</v>
      </c>
      <c r="E315" t="s">
        <v>17434</v>
      </c>
      <c r="F315">
        <v>0</v>
      </c>
      <c r="G315">
        <v>7</v>
      </c>
      <c r="H315">
        <v>42.86</v>
      </c>
      <c r="I315">
        <v>17</v>
      </c>
      <c r="J315">
        <v>0</v>
      </c>
      <c r="K315">
        <f t="shared" si="9"/>
        <v>4</v>
      </c>
    </row>
    <row r="316" spans="1:11" x14ac:dyDescent="0.25">
      <c r="A316" t="s">
        <v>10539</v>
      </c>
      <c r="B316" t="str">
        <f t="shared" si="8"/>
        <v>7013.9110-MT</v>
      </c>
      <c r="C316" t="s">
        <v>17431</v>
      </c>
      <c r="D316" t="s">
        <v>17440</v>
      </c>
      <c r="E316" t="s">
        <v>17434</v>
      </c>
      <c r="F316">
        <v>0</v>
      </c>
      <c r="G316">
        <v>7</v>
      </c>
      <c r="H316">
        <v>42.86</v>
      </c>
      <c r="I316">
        <v>17</v>
      </c>
      <c r="J316">
        <v>0</v>
      </c>
      <c r="K316">
        <f t="shared" si="9"/>
        <v>4</v>
      </c>
    </row>
    <row r="317" spans="1:11" x14ac:dyDescent="0.25">
      <c r="A317" t="s">
        <v>10539</v>
      </c>
      <c r="B317" t="str">
        <f t="shared" si="8"/>
        <v>7013.9110-PR</v>
      </c>
      <c r="C317" t="s">
        <v>17431</v>
      </c>
      <c r="D317" t="s">
        <v>17435</v>
      </c>
      <c r="E317" t="s">
        <v>17434</v>
      </c>
      <c r="F317">
        <v>0</v>
      </c>
      <c r="G317">
        <v>12</v>
      </c>
      <c r="H317">
        <v>66.66</v>
      </c>
      <c r="I317">
        <v>18</v>
      </c>
      <c r="J317">
        <v>0</v>
      </c>
      <c r="K317">
        <f t="shared" si="9"/>
        <v>4</v>
      </c>
    </row>
    <row r="318" spans="1:11" x14ac:dyDescent="0.25">
      <c r="A318" t="s">
        <v>10539</v>
      </c>
      <c r="B318" t="str">
        <f t="shared" si="8"/>
        <v>7013.9110-RJ</v>
      </c>
      <c r="C318" t="s">
        <v>17431</v>
      </c>
      <c r="D318" t="s">
        <v>17441</v>
      </c>
      <c r="E318" t="s">
        <v>17434</v>
      </c>
      <c r="F318">
        <v>0</v>
      </c>
      <c r="G318">
        <v>12</v>
      </c>
      <c r="H318">
        <v>66.66</v>
      </c>
      <c r="I318">
        <v>18</v>
      </c>
      <c r="J318">
        <v>0</v>
      </c>
      <c r="K318">
        <f t="shared" si="9"/>
        <v>4</v>
      </c>
    </row>
    <row r="319" spans="1:11" x14ac:dyDescent="0.25">
      <c r="A319" t="s">
        <v>10539</v>
      </c>
      <c r="B319" t="str">
        <f t="shared" si="8"/>
        <v>7013.9110-RS</v>
      </c>
      <c r="C319" t="s">
        <v>17431</v>
      </c>
      <c r="D319" t="s">
        <v>17442</v>
      </c>
      <c r="E319" t="s">
        <v>17434</v>
      </c>
      <c r="F319">
        <v>0</v>
      </c>
      <c r="G319">
        <v>12</v>
      </c>
      <c r="H319">
        <v>66.66</v>
      </c>
      <c r="I319">
        <v>18</v>
      </c>
      <c r="J319">
        <v>0</v>
      </c>
      <c r="K319">
        <f t="shared" si="9"/>
        <v>4</v>
      </c>
    </row>
    <row r="320" spans="1:11" x14ac:dyDescent="0.25">
      <c r="A320" t="s">
        <v>10539</v>
      </c>
      <c r="B320" t="str">
        <f t="shared" si="8"/>
        <v>7013.9110-SC</v>
      </c>
      <c r="C320" t="s">
        <v>17431</v>
      </c>
      <c r="D320" t="s">
        <v>17436</v>
      </c>
      <c r="E320" t="s">
        <v>17434</v>
      </c>
      <c r="F320">
        <v>0</v>
      </c>
      <c r="G320">
        <v>12</v>
      </c>
      <c r="H320">
        <v>66.66</v>
      </c>
      <c r="I320">
        <v>17</v>
      </c>
      <c r="J320">
        <v>0</v>
      </c>
      <c r="K320">
        <f t="shared" si="9"/>
        <v>4</v>
      </c>
    </row>
    <row r="321" spans="1:11" x14ac:dyDescent="0.25">
      <c r="A321" t="s">
        <v>10539</v>
      </c>
      <c r="B321" t="str">
        <f t="shared" si="8"/>
        <v>7013.9110-SP</v>
      </c>
      <c r="C321" t="s">
        <v>17431</v>
      </c>
      <c r="D321" t="s">
        <v>17431</v>
      </c>
      <c r="E321" t="s">
        <v>17434</v>
      </c>
      <c r="F321">
        <v>0</v>
      </c>
      <c r="G321">
        <v>18</v>
      </c>
      <c r="H321">
        <v>0</v>
      </c>
      <c r="I321">
        <v>18</v>
      </c>
      <c r="J321">
        <v>0</v>
      </c>
      <c r="K321">
        <f t="shared" si="9"/>
        <v>18</v>
      </c>
    </row>
    <row r="322" spans="1:11" x14ac:dyDescent="0.25">
      <c r="A322" t="s">
        <v>6954</v>
      </c>
      <c r="B322" t="str">
        <f t="shared" ref="B322:B385" si="10">A322&amp;"-"&amp;D322</f>
        <v>6303.92.00-MS</v>
      </c>
      <c r="C322" t="s">
        <v>17431</v>
      </c>
      <c r="D322" t="s">
        <v>17433</v>
      </c>
      <c r="E322" t="s">
        <v>17434</v>
      </c>
      <c r="F322">
        <v>0</v>
      </c>
      <c r="G322">
        <v>7</v>
      </c>
      <c r="H322">
        <v>0</v>
      </c>
      <c r="I322">
        <v>17</v>
      </c>
      <c r="J322">
        <v>0</v>
      </c>
      <c r="K322">
        <f t="shared" ref="K322:K385" si="11">ROUND(G322*(1-H322%),0)</f>
        <v>7</v>
      </c>
    </row>
    <row r="323" spans="1:11" x14ac:dyDescent="0.25">
      <c r="A323" t="s">
        <v>6954</v>
      </c>
      <c r="B323" t="str">
        <f t="shared" si="10"/>
        <v>6303.92.00-MT</v>
      </c>
      <c r="C323" t="s">
        <v>17431</v>
      </c>
      <c r="D323" t="s">
        <v>17440</v>
      </c>
      <c r="E323" t="s">
        <v>17434</v>
      </c>
      <c r="F323">
        <v>0</v>
      </c>
      <c r="G323">
        <v>7</v>
      </c>
      <c r="H323">
        <v>0</v>
      </c>
      <c r="I323">
        <v>17</v>
      </c>
      <c r="J323">
        <v>0</v>
      </c>
      <c r="K323">
        <f t="shared" si="11"/>
        <v>7</v>
      </c>
    </row>
    <row r="324" spans="1:11" x14ac:dyDescent="0.25">
      <c r="A324" t="s">
        <v>6954</v>
      </c>
      <c r="B324" t="str">
        <f t="shared" si="10"/>
        <v>6303.92.00-PR</v>
      </c>
      <c r="C324" t="s">
        <v>17431</v>
      </c>
      <c r="D324" t="s">
        <v>17435</v>
      </c>
      <c r="E324" t="s">
        <v>17434</v>
      </c>
      <c r="F324">
        <v>0</v>
      </c>
      <c r="G324">
        <v>12</v>
      </c>
      <c r="H324">
        <v>0</v>
      </c>
      <c r="I324">
        <v>18</v>
      </c>
      <c r="J324">
        <v>0</v>
      </c>
      <c r="K324">
        <f t="shared" si="11"/>
        <v>12</v>
      </c>
    </row>
    <row r="325" spans="1:11" x14ac:dyDescent="0.25">
      <c r="A325" t="s">
        <v>6954</v>
      </c>
      <c r="B325" t="str">
        <f t="shared" si="10"/>
        <v>6303.92.00-RJ</v>
      </c>
      <c r="C325" t="s">
        <v>17431</v>
      </c>
      <c r="D325" t="s">
        <v>17441</v>
      </c>
      <c r="E325" t="s">
        <v>17434</v>
      </c>
      <c r="F325">
        <v>0</v>
      </c>
      <c r="G325">
        <v>12</v>
      </c>
      <c r="H325">
        <v>0</v>
      </c>
      <c r="I325">
        <v>18</v>
      </c>
      <c r="J325">
        <v>0</v>
      </c>
      <c r="K325">
        <f t="shared" si="11"/>
        <v>12</v>
      </c>
    </row>
    <row r="326" spans="1:11" x14ac:dyDescent="0.25">
      <c r="A326" t="s">
        <v>6954</v>
      </c>
      <c r="B326" t="str">
        <f t="shared" si="10"/>
        <v>6303.92.00-RS</v>
      </c>
      <c r="C326" t="s">
        <v>17431</v>
      </c>
      <c r="D326" t="s">
        <v>17442</v>
      </c>
      <c r="E326" t="s">
        <v>17434</v>
      </c>
      <c r="F326">
        <v>0</v>
      </c>
      <c r="G326">
        <v>12</v>
      </c>
      <c r="H326">
        <v>0</v>
      </c>
      <c r="I326">
        <v>18</v>
      </c>
      <c r="J326">
        <v>0</v>
      </c>
      <c r="K326">
        <f t="shared" si="11"/>
        <v>12</v>
      </c>
    </row>
    <row r="327" spans="1:11" x14ac:dyDescent="0.25">
      <c r="A327" t="s">
        <v>6954</v>
      </c>
      <c r="B327" t="str">
        <f t="shared" si="10"/>
        <v>6303.92.00-SC</v>
      </c>
      <c r="C327" t="s">
        <v>17431</v>
      </c>
      <c r="D327" t="s">
        <v>17436</v>
      </c>
      <c r="E327" t="s">
        <v>17434</v>
      </c>
      <c r="F327">
        <v>0</v>
      </c>
      <c r="G327">
        <v>12</v>
      </c>
      <c r="H327">
        <v>0</v>
      </c>
      <c r="I327">
        <v>17</v>
      </c>
      <c r="J327">
        <v>0</v>
      </c>
      <c r="K327">
        <f t="shared" si="11"/>
        <v>12</v>
      </c>
    </row>
    <row r="328" spans="1:11" x14ac:dyDescent="0.25">
      <c r="A328" t="s">
        <v>6954</v>
      </c>
      <c r="B328" t="str">
        <f t="shared" si="10"/>
        <v>6303.92.00-SP</v>
      </c>
      <c r="C328" t="s">
        <v>17431</v>
      </c>
      <c r="D328" t="s">
        <v>17431</v>
      </c>
      <c r="E328" t="s">
        <v>17434</v>
      </c>
      <c r="F328">
        <v>0</v>
      </c>
      <c r="G328">
        <v>18</v>
      </c>
      <c r="H328">
        <v>0</v>
      </c>
      <c r="I328">
        <v>18</v>
      </c>
      <c r="J328">
        <v>0</v>
      </c>
      <c r="K328">
        <f t="shared" si="11"/>
        <v>18</v>
      </c>
    </row>
    <row r="329" spans="1:11" x14ac:dyDescent="0.25">
      <c r="A329" t="s">
        <v>8815</v>
      </c>
      <c r="B329" t="str">
        <f t="shared" si="10"/>
        <v>8213.0000-MT</v>
      </c>
      <c r="C329" t="s">
        <v>17431</v>
      </c>
      <c r="D329" t="s">
        <v>17440</v>
      </c>
      <c r="E329" t="s">
        <v>17434</v>
      </c>
      <c r="F329">
        <v>0</v>
      </c>
      <c r="G329">
        <v>7</v>
      </c>
      <c r="H329">
        <v>42.86</v>
      </c>
      <c r="I329">
        <v>17</v>
      </c>
      <c r="J329">
        <v>0</v>
      </c>
      <c r="K329">
        <f t="shared" si="11"/>
        <v>4</v>
      </c>
    </row>
    <row r="330" spans="1:11" x14ac:dyDescent="0.25">
      <c r="A330" t="s">
        <v>10535</v>
      </c>
      <c r="B330" t="str">
        <f t="shared" si="10"/>
        <v>7013.3700-ES</v>
      </c>
      <c r="C330" t="s">
        <v>17431</v>
      </c>
      <c r="D330" t="s">
        <v>17438</v>
      </c>
      <c r="E330" t="s">
        <v>17434</v>
      </c>
      <c r="F330">
        <v>0</v>
      </c>
      <c r="G330">
        <v>7</v>
      </c>
      <c r="H330">
        <v>42.86</v>
      </c>
      <c r="I330">
        <v>17</v>
      </c>
      <c r="J330">
        <v>0</v>
      </c>
      <c r="K330">
        <f t="shared" si="11"/>
        <v>4</v>
      </c>
    </row>
    <row r="331" spans="1:11" x14ac:dyDescent="0.25">
      <c r="A331" t="s">
        <v>10535</v>
      </c>
      <c r="B331" t="str">
        <f t="shared" si="10"/>
        <v>7013.3700-GO</v>
      </c>
      <c r="C331" t="s">
        <v>17431</v>
      </c>
      <c r="D331" t="s">
        <v>17439</v>
      </c>
      <c r="E331" t="s">
        <v>17434</v>
      </c>
      <c r="F331">
        <v>0</v>
      </c>
      <c r="G331">
        <v>7</v>
      </c>
      <c r="H331">
        <v>42.86</v>
      </c>
      <c r="I331">
        <v>17</v>
      </c>
      <c r="J331">
        <v>0</v>
      </c>
      <c r="K331">
        <f t="shared" si="11"/>
        <v>4</v>
      </c>
    </row>
    <row r="332" spans="1:11" x14ac:dyDescent="0.25">
      <c r="A332" t="s">
        <v>2559</v>
      </c>
      <c r="B332" t="str">
        <f t="shared" si="10"/>
        <v>3910.00.21-MG</v>
      </c>
      <c r="C332" t="s">
        <v>17431</v>
      </c>
      <c r="D332" t="s">
        <v>17432</v>
      </c>
      <c r="E332" t="s">
        <v>17434</v>
      </c>
      <c r="F332">
        <v>0</v>
      </c>
      <c r="G332">
        <v>12</v>
      </c>
      <c r="H332">
        <v>0</v>
      </c>
      <c r="I332">
        <v>18</v>
      </c>
      <c r="J332">
        <v>0</v>
      </c>
      <c r="K332">
        <f t="shared" si="11"/>
        <v>12</v>
      </c>
    </row>
    <row r="333" spans="1:11" x14ac:dyDescent="0.25">
      <c r="A333" t="s">
        <v>5886</v>
      </c>
      <c r="B333" t="str">
        <f t="shared" si="10"/>
        <v>3917.32.29-MG</v>
      </c>
      <c r="C333" t="s">
        <v>17431</v>
      </c>
      <c r="D333" t="s">
        <v>17432</v>
      </c>
      <c r="E333" t="s">
        <v>17434</v>
      </c>
      <c r="F333">
        <v>0</v>
      </c>
      <c r="G333">
        <v>12</v>
      </c>
      <c r="H333">
        <v>0</v>
      </c>
      <c r="I333">
        <v>18</v>
      </c>
      <c r="J333">
        <v>0</v>
      </c>
      <c r="K333">
        <f t="shared" si="11"/>
        <v>12</v>
      </c>
    </row>
    <row r="334" spans="1:11" x14ac:dyDescent="0.25">
      <c r="A334" t="s">
        <v>6305</v>
      </c>
      <c r="B334" t="str">
        <f t="shared" si="10"/>
        <v>3918.90.00-MG</v>
      </c>
      <c r="C334" t="s">
        <v>17431</v>
      </c>
      <c r="D334" t="s">
        <v>17432</v>
      </c>
      <c r="E334" t="s">
        <v>17434</v>
      </c>
      <c r="F334">
        <v>0</v>
      </c>
      <c r="G334">
        <v>12</v>
      </c>
      <c r="H334">
        <v>0</v>
      </c>
      <c r="I334">
        <v>18</v>
      </c>
      <c r="J334">
        <v>0</v>
      </c>
      <c r="K334">
        <f t="shared" si="11"/>
        <v>12</v>
      </c>
    </row>
    <row r="335" spans="1:11" x14ac:dyDescent="0.25">
      <c r="A335" t="s">
        <v>9435</v>
      </c>
      <c r="B335" t="str">
        <f t="shared" si="10"/>
        <v>3922.10.00-MG</v>
      </c>
      <c r="C335" t="s">
        <v>17431</v>
      </c>
      <c r="D335" t="s">
        <v>17432</v>
      </c>
      <c r="E335" t="s">
        <v>17434</v>
      </c>
      <c r="F335">
        <v>0</v>
      </c>
      <c r="G335">
        <v>12</v>
      </c>
      <c r="H335">
        <v>0</v>
      </c>
      <c r="I335">
        <v>18</v>
      </c>
      <c r="J335">
        <v>0</v>
      </c>
      <c r="K335">
        <f t="shared" si="11"/>
        <v>12</v>
      </c>
    </row>
    <row r="336" spans="1:11" x14ac:dyDescent="0.25">
      <c r="A336" t="s">
        <v>359</v>
      </c>
      <c r="B336" t="str">
        <f t="shared" si="10"/>
        <v>3923.10.90-MG</v>
      </c>
      <c r="C336" t="s">
        <v>17431</v>
      </c>
      <c r="D336" t="s">
        <v>17432</v>
      </c>
      <c r="E336" t="s">
        <v>17434</v>
      </c>
      <c r="F336">
        <v>0</v>
      </c>
      <c r="G336">
        <v>12</v>
      </c>
      <c r="H336">
        <v>0</v>
      </c>
      <c r="I336">
        <v>18</v>
      </c>
      <c r="J336">
        <v>0</v>
      </c>
      <c r="K336">
        <f t="shared" si="11"/>
        <v>12</v>
      </c>
    </row>
    <row r="337" spans="1:11" x14ac:dyDescent="0.25">
      <c r="A337" t="s">
        <v>646</v>
      </c>
      <c r="B337" t="str">
        <f t="shared" si="10"/>
        <v>3923.30.00-MG</v>
      </c>
      <c r="C337" t="s">
        <v>17431</v>
      </c>
      <c r="D337" t="s">
        <v>17432</v>
      </c>
      <c r="E337" t="s">
        <v>17434</v>
      </c>
      <c r="F337">
        <v>0</v>
      </c>
      <c r="G337">
        <v>12</v>
      </c>
      <c r="H337">
        <v>0</v>
      </c>
      <c r="I337">
        <v>18</v>
      </c>
      <c r="J337">
        <v>0</v>
      </c>
      <c r="K337">
        <f t="shared" si="11"/>
        <v>12</v>
      </c>
    </row>
    <row r="338" spans="1:11" x14ac:dyDescent="0.25">
      <c r="A338" t="s">
        <v>823</v>
      </c>
      <c r="B338" t="str">
        <f t="shared" si="10"/>
        <v>3923.90.00-MG</v>
      </c>
      <c r="C338" t="s">
        <v>17431</v>
      </c>
      <c r="D338" t="s">
        <v>17432</v>
      </c>
      <c r="E338" t="s">
        <v>17434</v>
      </c>
      <c r="F338">
        <v>0</v>
      </c>
      <c r="G338">
        <v>12</v>
      </c>
      <c r="H338">
        <v>0</v>
      </c>
      <c r="I338">
        <v>18</v>
      </c>
      <c r="J338">
        <v>0</v>
      </c>
      <c r="K338">
        <f t="shared" si="11"/>
        <v>12</v>
      </c>
    </row>
    <row r="339" spans="1:11" x14ac:dyDescent="0.25">
      <c r="A339" t="s">
        <v>62</v>
      </c>
      <c r="B339" t="str">
        <f t="shared" si="10"/>
        <v>3924.90.00-MG</v>
      </c>
      <c r="C339" t="s">
        <v>17431</v>
      </c>
      <c r="D339" t="s">
        <v>17432</v>
      </c>
      <c r="E339" t="s">
        <v>17434</v>
      </c>
      <c r="F339">
        <v>0</v>
      </c>
      <c r="G339">
        <v>12</v>
      </c>
      <c r="H339">
        <v>0</v>
      </c>
      <c r="I339">
        <v>18</v>
      </c>
      <c r="J339">
        <v>0</v>
      </c>
      <c r="K339">
        <f t="shared" si="11"/>
        <v>12</v>
      </c>
    </row>
    <row r="340" spans="1:11" x14ac:dyDescent="0.25">
      <c r="A340" t="s">
        <v>14310</v>
      </c>
      <c r="B340" t="str">
        <f t="shared" si="10"/>
        <v>3926.20.00-MG</v>
      </c>
      <c r="C340" t="s">
        <v>17431</v>
      </c>
      <c r="D340" t="s">
        <v>17432</v>
      </c>
      <c r="E340" t="s">
        <v>17434</v>
      </c>
      <c r="F340">
        <v>0</v>
      </c>
      <c r="G340">
        <v>12</v>
      </c>
      <c r="H340">
        <v>0</v>
      </c>
      <c r="I340">
        <v>18</v>
      </c>
      <c r="J340">
        <v>0</v>
      </c>
      <c r="K340">
        <f t="shared" si="11"/>
        <v>12</v>
      </c>
    </row>
    <row r="341" spans="1:11" x14ac:dyDescent="0.25">
      <c r="A341" t="s">
        <v>3756</v>
      </c>
      <c r="B341" t="str">
        <f t="shared" si="10"/>
        <v>3926.30.00-MG</v>
      </c>
      <c r="C341" t="s">
        <v>17431</v>
      </c>
      <c r="D341" t="s">
        <v>17432</v>
      </c>
      <c r="E341" t="s">
        <v>17434</v>
      </c>
      <c r="F341">
        <v>0</v>
      </c>
      <c r="G341">
        <v>12</v>
      </c>
      <c r="H341">
        <v>0</v>
      </c>
      <c r="I341">
        <v>18</v>
      </c>
      <c r="J341">
        <v>0</v>
      </c>
      <c r="K341">
        <f t="shared" si="11"/>
        <v>12</v>
      </c>
    </row>
    <row r="342" spans="1:11" x14ac:dyDescent="0.25">
      <c r="A342" t="s">
        <v>10196</v>
      </c>
      <c r="B342" t="str">
        <f t="shared" si="10"/>
        <v>3926.90.90-MG</v>
      </c>
      <c r="C342" t="s">
        <v>17431</v>
      </c>
      <c r="D342" t="s">
        <v>17432</v>
      </c>
      <c r="E342" t="s">
        <v>17434</v>
      </c>
      <c r="F342">
        <v>0</v>
      </c>
      <c r="G342">
        <v>12</v>
      </c>
      <c r="H342">
        <v>0</v>
      </c>
      <c r="I342">
        <v>18</v>
      </c>
      <c r="J342">
        <v>0</v>
      </c>
      <c r="K342">
        <f t="shared" si="11"/>
        <v>12</v>
      </c>
    </row>
    <row r="343" spans="1:11" x14ac:dyDescent="0.25">
      <c r="A343" t="s">
        <v>14208</v>
      </c>
      <c r="B343" t="str">
        <f t="shared" si="10"/>
        <v>4202.92.00-MG</v>
      </c>
      <c r="C343" t="s">
        <v>17431</v>
      </c>
      <c r="D343" t="s">
        <v>17432</v>
      </c>
      <c r="E343" t="s">
        <v>17434</v>
      </c>
      <c r="F343">
        <v>0</v>
      </c>
      <c r="G343">
        <v>12</v>
      </c>
      <c r="H343">
        <v>0</v>
      </c>
      <c r="I343">
        <v>18</v>
      </c>
      <c r="J343">
        <v>0</v>
      </c>
      <c r="K343">
        <f t="shared" si="11"/>
        <v>12</v>
      </c>
    </row>
    <row r="344" spans="1:11" x14ac:dyDescent="0.25">
      <c r="A344" t="s">
        <v>12549</v>
      </c>
      <c r="B344" t="str">
        <f t="shared" si="10"/>
        <v>4419.19.00-MG</v>
      </c>
      <c r="C344" t="s">
        <v>17431</v>
      </c>
      <c r="D344" t="s">
        <v>17432</v>
      </c>
      <c r="E344" t="s">
        <v>17434</v>
      </c>
      <c r="F344">
        <v>0</v>
      </c>
      <c r="G344">
        <v>12</v>
      </c>
      <c r="H344">
        <v>0</v>
      </c>
      <c r="I344">
        <v>18</v>
      </c>
      <c r="J344">
        <v>0</v>
      </c>
      <c r="K344">
        <f t="shared" si="11"/>
        <v>12</v>
      </c>
    </row>
    <row r="345" spans="1:11" x14ac:dyDescent="0.25">
      <c r="A345" t="s">
        <v>691</v>
      </c>
      <c r="B345" t="str">
        <f t="shared" si="10"/>
        <v>4419.90.00-MG</v>
      </c>
      <c r="C345" t="s">
        <v>17431</v>
      </c>
      <c r="D345" t="s">
        <v>17432</v>
      </c>
      <c r="E345" t="s">
        <v>17434</v>
      </c>
      <c r="F345">
        <v>0</v>
      </c>
      <c r="G345">
        <v>12</v>
      </c>
      <c r="H345">
        <v>0</v>
      </c>
      <c r="I345">
        <v>18</v>
      </c>
      <c r="J345">
        <v>0</v>
      </c>
      <c r="K345">
        <f t="shared" si="11"/>
        <v>12</v>
      </c>
    </row>
    <row r="346" spans="1:11" x14ac:dyDescent="0.25">
      <c r="A346" t="s">
        <v>3777</v>
      </c>
      <c r="B346" t="str">
        <f t="shared" si="10"/>
        <v>5602.90.00-MG</v>
      </c>
      <c r="C346" t="s">
        <v>17431</v>
      </c>
      <c r="D346" t="s">
        <v>17432</v>
      </c>
      <c r="E346" t="s">
        <v>17434</v>
      </c>
      <c r="F346">
        <v>0</v>
      </c>
      <c r="G346">
        <v>12</v>
      </c>
      <c r="H346">
        <v>0</v>
      </c>
      <c r="I346">
        <v>18</v>
      </c>
      <c r="J346">
        <v>0</v>
      </c>
      <c r="K346">
        <f t="shared" si="11"/>
        <v>12</v>
      </c>
    </row>
    <row r="347" spans="1:11" x14ac:dyDescent="0.25">
      <c r="A347" t="s">
        <v>4277</v>
      </c>
      <c r="B347" t="str">
        <f t="shared" si="10"/>
        <v>5603.12.90-MG</v>
      </c>
      <c r="C347" t="s">
        <v>17431</v>
      </c>
      <c r="D347" t="s">
        <v>17432</v>
      </c>
      <c r="E347" t="s">
        <v>17434</v>
      </c>
      <c r="F347">
        <v>0</v>
      </c>
      <c r="G347">
        <v>12</v>
      </c>
      <c r="H347">
        <v>0</v>
      </c>
      <c r="I347">
        <v>18</v>
      </c>
      <c r="J347">
        <v>0</v>
      </c>
      <c r="K347">
        <f t="shared" si="11"/>
        <v>12</v>
      </c>
    </row>
    <row r="348" spans="1:11" x14ac:dyDescent="0.25">
      <c r="A348" t="s">
        <v>3581</v>
      </c>
      <c r="B348" t="str">
        <f t="shared" si="10"/>
        <v>6216.00.00-MG</v>
      </c>
      <c r="C348" t="s">
        <v>17431</v>
      </c>
      <c r="D348" t="s">
        <v>17432</v>
      </c>
      <c r="E348" t="s">
        <v>17434</v>
      </c>
      <c r="F348">
        <v>0</v>
      </c>
      <c r="G348">
        <v>12</v>
      </c>
      <c r="H348">
        <v>0</v>
      </c>
      <c r="I348">
        <v>18</v>
      </c>
      <c r="J348">
        <v>0</v>
      </c>
      <c r="K348">
        <f t="shared" si="11"/>
        <v>12</v>
      </c>
    </row>
    <row r="349" spans="1:11" x14ac:dyDescent="0.25">
      <c r="A349" t="s">
        <v>3555</v>
      </c>
      <c r="B349" t="str">
        <f t="shared" si="10"/>
        <v>6302.22.00-MG</v>
      </c>
      <c r="C349" t="s">
        <v>17431</v>
      </c>
      <c r="D349" t="s">
        <v>17432</v>
      </c>
      <c r="E349" t="s">
        <v>17434</v>
      </c>
      <c r="F349">
        <v>0</v>
      </c>
      <c r="G349">
        <v>12</v>
      </c>
      <c r="H349">
        <v>0</v>
      </c>
      <c r="I349">
        <v>18</v>
      </c>
      <c r="J349">
        <v>0</v>
      </c>
      <c r="K349">
        <f t="shared" si="11"/>
        <v>12</v>
      </c>
    </row>
    <row r="350" spans="1:11" x14ac:dyDescent="0.25">
      <c r="A350" t="s">
        <v>23</v>
      </c>
      <c r="B350" t="str">
        <f t="shared" si="10"/>
        <v>6307.90.90-MG</v>
      </c>
      <c r="C350" t="s">
        <v>17431</v>
      </c>
      <c r="D350" t="s">
        <v>17432</v>
      </c>
      <c r="E350" t="s">
        <v>17434</v>
      </c>
      <c r="F350">
        <v>0</v>
      </c>
      <c r="G350">
        <v>12</v>
      </c>
      <c r="H350">
        <v>0</v>
      </c>
      <c r="I350">
        <v>18</v>
      </c>
      <c r="J350">
        <v>0</v>
      </c>
      <c r="K350">
        <f t="shared" si="11"/>
        <v>12</v>
      </c>
    </row>
    <row r="351" spans="1:11" x14ac:dyDescent="0.25">
      <c r="A351" t="s">
        <v>3597</v>
      </c>
      <c r="B351" t="str">
        <f t="shared" si="10"/>
        <v>6506.91.00-MG</v>
      </c>
      <c r="C351" t="s">
        <v>17431</v>
      </c>
      <c r="D351" t="s">
        <v>17432</v>
      </c>
      <c r="E351" t="s">
        <v>17434</v>
      </c>
      <c r="F351">
        <v>0</v>
      </c>
      <c r="G351">
        <v>12</v>
      </c>
      <c r="H351">
        <v>0</v>
      </c>
      <c r="I351">
        <v>18</v>
      </c>
      <c r="J351">
        <v>0</v>
      </c>
      <c r="K351">
        <f t="shared" si="11"/>
        <v>12</v>
      </c>
    </row>
    <row r="352" spans="1:11" x14ac:dyDescent="0.25">
      <c r="A352" t="s">
        <v>874</v>
      </c>
      <c r="B352" t="str">
        <f t="shared" si="10"/>
        <v>7323.93.00-MG</v>
      </c>
      <c r="C352" t="s">
        <v>17431</v>
      </c>
      <c r="D352" t="s">
        <v>17432</v>
      </c>
      <c r="E352" t="s">
        <v>17434</v>
      </c>
      <c r="F352">
        <v>0</v>
      </c>
      <c r="G352">
        <v>12</v>
      </c>
      <c r="H352">
        <v>0</v>
      </c>
      <c r="I352">
        <v>18</v>
      </c>
      <c r="J352">
        <v>0</v>
      </c>
      <c r="K352">
        <f t="shared" si="11"/>
        <v>12</v>
      </c>
    </row>
    <row r="353" spans="1:11" x14ac:dyDescent="0.25">
      <c r="A353" t="s">
        <v>402</v>
      </c>
      <c r="B353" t="str">
        <f t="shared" si="10"/>
        <v>7323.99.00-MG</v>
      </c>
      <c r="C353" t="s">
        <v>17431</v>
      </c>
      <c r="D353" t="s">
        <v>17432</v>
      </c>
      <c r="E353" t="s">
        <v>17434</v>
      </c>
      <c r="F353">
        <v>0</v>
      </c>
      <c r="G353">
        <v>12</v>
      </c>
      <c r="H353">
        <v>0</v>
      </c>
      <c r="I353">
        <v>18</v>
      </c>
      <c r="J353">
        <v>0</v>
      </c>
      <c r="K353">
        <f t="shared" si="11"/>
        <v>12</v>
      </c>
    </row>
    <row r="354" spans="1:11" x14ac:dyDescent="0.25">
      <c r="A354" t="s">
        <v>130</v>
      </c>
      <c r="B354" t="str">
        <f t="shared" si="10"/>
        <v>7326.20.00-MG</v>
      </c>
      <c r="C354" t="s">
        <v>17431</v>
      </c>
      <c r="D354" t="s">
        <v>17432</v>
      </c>
      <c r="E354" t="s">
        <v>17434</v>
      </c>
      <c r="F354">
        <v>0</v>
      </c>
      <c r="G354">
        <v>12</v>
      </c>
      <c r="H354">
        <v>0</v>
      </c>
      <c r="I354">
        <v>18</v>
      </c>
      <c r="J354">
        <v>0</v>
      </c>
      <c r="K354">
        <f t="shared" si="11"/>
        <v>12</v>
      </c>
    </row>
    <row r="355" spans="1:11" x14ac:dyDescent="0.25">
      <c r="A355" t="s">
        <v>8107</v>
      </c>
      <c r="B355" t="str">
        <f t="shared" si="10"/>
        <v>7419.91.00-MG</v>
      </c>
      <c r="C355" t="s">
        <v>17431</v>
      </c>
      <c r="D355" t="s">
        <v>17432</v>
      </c>
      <c r="E355" t="s">
        <v>17434</v>
      </c>
      <c r="F355">
        <v>0</v>
      </c>
      <c r="G355">
        <v>12</v>
      </c>
      <c r="H355">
        <v>0</v>
      </c>
      <c r="I355">
        <v>18</v>
      </c>
      <c r="J355">
        <v>0</v>
      </c>
      <c r="K355">
        <f t="shared" si="11"/>
        <v>12</v>
      </c>
    </row>
    <row r="356" spans="1:11" x14ac:dyDescent="0.25">
      <c r="A356" t="s">
        <v>614</v>
      </c>
      <c r="B356" t="str">
        <f t="shared" si="10"/>
        <v>7615.10.00-MG</v>
      </c>
      <c r="C356" t="s">
        <v>17431</v>
      </c>
      <c r="D356" t="s">
        <v>17432</v>
      </c>
      <c r="E356" t="s">
        <v>17434</v>
      </c>
      <c r="F356">
        <v>0</v>
      </c>
      <c r="G356">
        <v>12</v>
      </c>
      <c r="H356">
        <v>0</v>
      </c>
      <c r="I356">
        <v>18</v>
      </c>
      <c r="J356">
        <v>0</v>
      </c>
      <c r="K356">
        <f t="shared" si="11"/>
        <v>12</v>
      </c>
    </row>
    <row r="357" spans="1:11" x14ac:dyDescent="0.25">
      <c r="A357" t="s">
        <v>3265</v>
      </c>
      <c r="B357" t="str">
        <f t="shared" si="10"/>
        <v>8205.51.00-MG</v>
      </c>
      <c r="C357" t="s">
        <v>17431</v>
      </c>
      <c r="D357" t="s">
        <v>17432</v>
      </c>
      <c r="E357" t="s">
        <v>17434</v>
      </c>
      <c r="F357">
        <v>0</v>
      </c>
      <c r="G357">
        <v>12</v>
      </c>
      <c r="H357">
        <v>0</v>
      </c>
      <c r="I357">
        <v>18</v>
      </c>
      <c r="J357">
        <v>0</v>
      </c>
      <c r="K357">
        <f t="shared" si="11"/>
        <v>12</v>
      </c>
    </row>
    <row r="358" spans="1:11" x14ac:dyDescent="0.25">
      <c r="A358" t="s">
        <v>93</v>
      </c>
      <c r="B358" t="str">
        <f t="shared" si="10"/>
        <v>8210.00.90-MG</v>
      </c>
      <c r="C358" t="s">
        <v>17431</v>
      </c>
      <c r="D358" t="s">
        <v>17432</v>
      </c>
      <c r="E358" t="s">
        <v>17434</v>
      </c>
      <c r="F358">
        <v>0</v>
      </c>
      <c r="G358">
        <v>12</v>
      </c>
      <c r="H358">
        <v>0</v>
      </c>
      <c r="I358">
        <v>18</v>
      </c>
      <c r="J358">
        <v>0</v>
      </c>
      <c r="K358">
        <f t="shared" si="11"/>
        <v>12</v>
      </c>
    </row>
    <row r="359" spans="1:11" x14ac:dyDescent="0.25">
      <c r="A359" t="s">
        <v>1815</v>
      </c>
      <c r="B359" t="str">
        <f t="shared" si="10"/>
        <v>8211.91.00-MG</v>
      </c>
      <c r="C359" t="s">
        <v>17431</v>
      </c>
      <c r="D359" t="s">
        <v>17432</v>
      </c>
      <c r="E359" t="s">
        <v>17434</v>
      </c>
      <c r="F359">
        <v>0</v>
      </c>
      <c r="G359">
        <v>12</v>
      </c>
      <c r="H359">
        <v>0</v>
      </c>
      <c r="I359">
        <v>18</v>
      </c>
      <c r="J359">
        <v>0</v>
      </c>
      <c r="K359">
        <f t="shared" si="11"/>
        <v>12</v>
      </c>
    </row>
    <row r="360" spans="1:11" x14ac:dyDescent="0.25">
      <c r="A360" t="s">
        <v>746</v>
      </c>
      <c r="B360" t="str">
        <f t="shared" si="10"/>
        <v>8211.92.10-MG</v>
      </c>
      <c r="C360" t="s">
        <v>17431</v>
      </c>
      <c r="D360" t="s">
        <v>17432</v>
      </c>
      <c r="E360" t="s">
        <v>17434</v>
      </c>
      <c r="F360">
        <v>0</v>
      </c>
      <c r="G360">
        <v>12</v>
      </c>
      <c r="H360">
        <v>0</v>
      </c>
      <c r="I360">
        <v>18</v>
      </c>
      <c r="J360">
        <v>0</v>
      </c>
      <c r="K360">
        <f t="shared" si="11"/>
        <v>12</v>
      </c>
    </row>
    <row r="361" spans="1:11" x14ac:dyDescent="0.25">
      <c r="A361" t="s">
        <v>1474</v>
      </c>
      <c r="B361" t="str">
        <f t="shared" si="10"/>
        <v>8215.20.00-MG</v>
      </c>
      <c r="C361" t="s">
        <v>17431</v>
      </c>
      <c r="D361" t="s">
        <v>17432</v>
      </c>
      <c r="E361" t="s">
        <v>17434</v>
      </c>
      <c r="F361">
        <v>0</v>
      </c>
      <c r="G361">
        <v>12</v>
      </c>
      <c r="H361">
        <v>0</v>
      </c>
      <c r="I361">
        <v>18</v>
      </c>
      <c r="J361">
        <v>0</v>
      </c>
      <c r="K361">
        <f t="shared" si="11"/>
        <v>12</v>
      </c>
    </row>
    <row r="362" spans="1:11" x14ac:dyDescent="0.25">
      <c r="A362" t="s">
        <v>286</v>
      </c>
      <c r="B362" t="str">
        <f t="shared" si="10"/>
        <v>8215.99.90-MG</v>
      </c>
      <c r="C362" t="s">
        <v>17431</v>
      </c>
      <c r="D362" t="s">
        <v>17432</v>
      </c>
      <c r="E362" t="s">
        <v>17434</v>
      </c>
      <c r="F362">
        <v>0</v>
      </c>
      <c r="G362">
        <v>12</v>
      </c>
      <c r="H362">
        <v>0</v>
      </c>
      <c r="I362">
        <v>18</v>
      </c>
      <c r="J362">
        <v>0</v>
      </c>
      <c r="K362">
        <f t="shared" si="11"/>
        <v>12</v>
      </c>
    </row>
    <row r="363" spans="1:11" x14ac:dyDescent="0.25">
      <c r="A363" t="s">
        <v>2162</v>
      </c>
      <c r="B363" t="str">
        <f t="shared" si="10"/>
        <v>8302.50.00-MG</v>
      </c>
      <c r="C363" t="s">
        <v>17431</v>
      </c>
      <c r="D363" t="s">
        <v>17432</v>
      </c>
      <c r="E363" t="s">
        <v>17434</v>
      </c>
      <c r="F363">
        <v>0</v>
      </c>
      <c r="G363">
        <v>12</v>
      </c>
      <c r="H363">
        <v>0</v>
      </c>
      <c r="I363">
        <v>18</v>
      </c>
      <c r="J363">
        <v>0</v>
      </c>
      <c r="K363">
        <f t="shared" si="11"/>
        <v>12</v>
      </c>
    </row>
    <row r="364" spans="1:11" x14ac:dyDescent="0.25">
      <c r="A364" t="s">
        <v>1530</v>
      </c>
      <c r="B364" t="str">
        <f t="shared" si="10"/>
        <v>8421.21.00-MG</v>
      </c>
      <c r="C364" t="s">
        <v>17431</v>
      </c>
      <c r="D364" t="s">
        <v>17432</v>
      </c>
      <c r="E364" t="s">
        <v>17434</v>
      </c>
      <c r="F364">
        <v>0</v>
      </c>
      <c r="G364">
        <v>12</v>
      </c>
      <c r="H364">
        <v>0</v>
      </c>
      <c r="I364">
        <v>18</v>
      </c>
      <c r="J364">
        <v>0</v>
      </c>
      <c r="K364">
        <f t="shared" si="11"/>
        <v>12</v>
      </c>
    </row>
    <row r="365" spans="1:11" x14ac:dyDescent="0.25">
      <c r="A365" t="s">
        <v>123</v>
      </c>
      <c r="B365" t="str">
        <f t="shared" si="10"/>
        <v>8424.89.90-MG</v>
      </c>
      <c r="C365" t="s">
        <v>17431</v>
      </c>
      <c r="D365" t="s">
        <v>17432</v>
      </c>
      <c r="E365" t="s">
        <v>17434</v>
      </c>
      <c r="F365">
        <v>0</v>
      </c>
      <c r="G365">
        <v>12</v>
      </c>
      <c r="H365">
        <v>0</v>
      </c>
      <c r="I365">
        <v>18</v>
      </c>
      <c r="J365">
        <v>0</v>
      </c>
      <c r="K365">
        <f t="shared" si="11"/>
        <v>12</v>
      </c>
    </row>
    <row r="366" spans="1:11" x14ac:dyDescent="0.25">
      <c r="A366" t="s">
        <v>1535</v>
      </c>
      <c r="B366" t="str">
        <f t="shared" si="10"/>
        <v>8481.80.19-MG</v>
      </c>
      <c r="C366" t="s">
        <v>17431</v>
      </c>
      <c r="D366" t="s">
        <v>17432</v>
      </c>
      <c r="E366" t="s">
        <v>17434</v>
      </c>
      <c r="F366">
        <v>0</v>
      </c>
      <c r="G366">
        <v>12</v>
      </c>
      <c r="H366">
        <v>0</v>
      </c>
      <c r="I366">
        <v>18</v>
      </c>
      <c r="J366">
        <v>0</v>
      </c>
      <c r="K366">
        <f t="shared" si="11"/>
        <v>12</v>
      </c>
    </row>
    <row r="367" spans="1:11" x14ac:dyDescent="0.25">
      <c r="A367" t="s">
        <v>332</v>
      </c>
      <c r="B367" t="str">
        <f t="shared" si="10"/>
        <v>9401.80.00-MG</v>
      </c>
      <c r="C367" t="s">
        <v>17431</v>
      </c>
      <c r="D367" t="s">
        <v>17432</v>
      </c>
      <c r="E367" t="s">
        <v>17434</v>
      </c>
      <c r="F367">
        <v>0</v>
      </c>
      <c r="G367">
        <v>12</v>
      </c>
      <c r="H367">
        <v>0</v>
      </c>
      <c r="I367">
        <v>18</v>
      </c>
      <c r="J367">
        <v>0</v>
      </c>
      <c r="K367">
        <f t="shared" si="11"/>
        <v>12</v>
      </c>
    </row>
    <row r="368" spans="1:11" x14ac:dyDescent="0.25">
      <c r="A368" t="s">
        <v>1559</v>
      </c>
      <c r="B368" t="str">
        <f t="shared" si="10"/>
        <v>9403.20.00-MG</v>
      </c>
      <c r="C368" t="s">
        <v>17431</v>
      </c>
      <c r="D368" t="s">
        <v>17432</v>
      </c>
      <c r="E368" t="s">
        <v>17434</v>
      </c>
      <c r="F368">
        <v>0</v>
      </c>
      <c r="G368">
        <v>12</v>
      </c>
      <c r="H368">
        <v>0</v>
      </c>
      <c r="I368">
        <v>18</v>
      </c>
      <c r="J368">
        <v>0</v>
      </c>
      <c r="K368">
        <f t="shared" si="11"/>
        <v>12</v>
      </c>
    </row>
    <row r="369" spans="1:11" x14ac:dyDescent="0.25">
      <c r="A369" t="s">
        <v>13975</v>
      </c>
      <c r="B369" t="str">
        <f t="shared" si="10"/>
        <v>9403.60.00-MG</v>
      </c>
      <c r="C369" t="s">
        <v>17431</v>
      </c>
      <c r="D369" t="s">
        <v>17432</v>
      </c>
      <c r="E369" t="s">
        <v>17434</v>
      </c>
      <c r="F369">
        <v>0</v>
      </c>
      <c r="G369">
        <v>12</v>
      </c>
      <c r="H369">
        <v>0</v>
      </c>
      <c r="I369">
        <v>18</v>
      </c>
      <c r="J369">
        <v>0</v>
      </c>
      <c r="K369">
        <f t="shared" si="11"/>
        <v>12</v>
      </c>
    </row>
    <row r="370" spans="1:11" x14ac:dyDescent="0.25">
      <c r="A370" t="s">
        <v>1062</v>
      </c>
      <c r="B370" t="str">
        <f t="shared" si="10"/>
        <v>9403.70.00-MG</v>
      </c>
      <c r="C370" t="s">
        <v>17431</v>
      </c>
      <c r="D370" t="s">
        <v>17432</v>
      </c>
      <c r="E370" t="s">
        <v>17434</v>
      </c>
      <c r="F370">
        <v>0</v>
      </c>
      <c r="G370">
        <v>12</v>
      </c>
      <c r="H370">
        <v>0</v>
      </c>
      <c r="I370">
        <v>18</v>
      </c>
      <c r="J370">
        <v>0</v>
      </c>
      <c r="K370">
        <f t="shared" si="11"/>
        <v>12</v>
      </c>
    </row>
    <row r="371" spans="1:11" x14ac:dyDescent="0.25">
      <c r="A371" t="s">
        <v>4897</v>
      </c>
      <c r="B371" t="str">
        <f t="shared" si="10"/>
        <v>9403.90.90-MG</v>
      </c>
      <c r="C371" t="s">
        <v>17431</v>
      </c>
      <c r="D371" t="s">
        <v>17432</v>
      </c>
      <c r="E371" t="s">
        <v>17434</v>
      </c>
      <c r="F371">
        <v>0</v>
      </c>
      <c r="G371">
        <v>12</v>
      </c>
      <c r="H371">
        <v>0</v>
      </c>
      <c r="I371">
        <v>18</v>
      </c>
      <c r="J371">
        <v>0</v>
      </c>
      <c r="K371">
        <f t="shared" si="11"/>
        <v>12</v>
      </c>
    </row>
    <row r="372" spans="1:11" x14ac:dyDescent="0.25">
      <c r="A372" t="s">
        <v>171</v>
      </c>
      <c r="B372" t="str">
        <f t="shared" si="10"/>
        <v>9603.90.00-MG</v>
      </c>
      <c r="C372" t="s">
        <v>17431</v>
      </c>
      <c r="D372" t="s">
        <v>17432</v>
      </c>
      <c r="E372" t="s">
        <v>17434</v>
      </c>
      <c r="F372">
        <v>0</v>
      </c>
      <c r="G372">
        <v>12</v>
      </c>
      <c r="H372">
        <v>0</v>
      </c>
      <c r="I372">
        <v>18</v>
      </c>
      <c r="J372">
        <v>0</v>
      </c>
      <c r="K372">
        <f t="shared" si="11"/>
        <v>12</v>
      </c>
    </row>
    <row r="373" spans="1:11" x14ac:dyDescent="0.25">
      <c r="A373" t="s">
        <v>3484</v>
      </c>
      <c r="B373" t="str">
        <f t="shared" si="10"/>
        <v>9613.80.00-MG</v>
      </c>
      <c r="C373" t="s">
        <v>17431</v>
      </c>
      <c r="D373" t="s">
        <v>17432</v>
      </c>
      <c r="E373" t="s">
        <v>17434</v>
      </c>
      <c r="F373">
        <v>0</v>
      </c>
      <c r="G373">
        <v>12</v>
      </c>
      <c r="H373">
        <v>0</v>
      </c>
      <c r="I373">
        <v>18</v>
      </c>
      <c r="J373">
        <v>0</v>
      </c>
      <c r="K373">
        <f t="shared" si="11"/>
        <v>12</v>
      </c>
    </row>
    <row r="374" spans="1:11" x14ac:dyDescent="0.25">
      <c r="A374" t="s">
        <v>112</v>
      </c>
      <c r="B374" t="str">
        <f t="shared" si="10"/>
        <v>9617.00.10-MG</v>
      </c>
      <c r="C374" t="s">
        <v>17431</v>
      </c>
      <c r="D374" t="s">
        <v>17432</v>
      </c>
      <c r="E374" t="s">
        <v>17434</v>
      </c>
      <c r="F374">
        <v>0</v>
      </c>
      <c r="G374">
        <v>12</v>
      </c>
      <c r="H374">
        <v>0</v>
      </c>
      <c r="I374">
        <v>18</v>
      </c>
      <c r="J374">
        <v>0</v>
      </c>
      <c r="K374">
        <f t="shared" si="11"/>
        <v>12</v>
      </c>
    </row>
    <row r="375" spans="1:11" x14ac:dyDescent="0.25">
      <c r="A375" t="s">
        <v>2559</v>
      </c>
      <c r="B375" t="str">
        <f t="shared" si="10"/>
        <v>3910.00.21-MS</v>
      </c>
      <c r="C375" t="s">
        <v>17431</v>
      </c>
      <c r="D375" t="s">
        <v>17433</v>
      </c>
      <c r="E375" t="s">
        <v>17434</v>
      </c>
      <c r="F375">
        <v>0</v>
      </c>
      <c r="G375">
        <v>7</v>
      </c>
      <c r="H375">
        <v>0</v>
      </c>
      <c r="I375">
        <v>17</v>
      </c>
      <c r="J375">
        <v>0</v>
      </c>
      <c r="K375">
        <f t="shared" si="11"/>
        <v>7</v>
      </c>
    </row>
    <row r="376" spans="1:11" x14ac:dyDescent="0.25">
      <c r="A376" t="s">
        <v>5886</v>
      </c>
      <c r="B376" t="str">
        <f t="shared" si="10"/>
        <v>3917.32.29-MS</v>
      </c>
      <c r="C376" t="s">
        <v>17431</v>
      </c>
      <c r="D376" t="s">
        <v>17433</v>
      </c>
      <c r="E376" t="s">
        <v>17434</v>
      </c>
      <c r="F376">
        <v>0</v>
      </c>
      <c r="G376">
        <v>7</v>
      </c>
      <c r="H376">
        <v>0</v>
      </c>
      <c r="I376">
        <v>17</v>
      </c>
      <c r="J376">
        <v>0</v>
      </c>
      <c r="K376">
        <f t="shared" si="11"/>
        <v>7</v>
      </c>
    </row>
    <row r="377" spans="1:11" x14ac:dyDescent="0.25">
      <c r="A377" t="s">
        <v>6305</v>
      </c>
      <c r="B377" t="str">
        <f t="shared" si="10"/>
        <v>3918.90.00-MS</v>
      </c>
      <c r="C377" t="s">
        <v>17431</v>
      </c>
      <c r="D377" t="s">
        <v>17433</v>
      </c>
      <c r="E377" t="s">
        <v>17434</v>
      </c>
      <c r="F377">
        <v>0</v>
      </c>
      <c r="G377">
        <v>7</v>
      </c>
      <c r="H377">
        <v>0</v>
      </c>
      <c r="I377">
        <v>17</v>
      </c>
      <c r="J377">
        <v>0</v>
      </c>
      <c r="K377">
        <f t="shared" si="11"/>
        <v>7</v>
      </c>
    </row>
    <row r="378" spans="1:11" x14ac:dyDescent="0.25">
      <c r="A378" t="s">
        <v>9435</v>
      </c>
      <c r="B378" t="str">
        <f t="shared" si="10"/>
        <v>3922.10.00-MS</v>
      </c>
      <c r="C378" t="s">
        <v>17431</v>
      </c>
      <c r="D378" t="s">
        <v>17433</v>
      </c>
      <c r="E378" t="s">
        <v>17434</v>
      </c>
      <c r="F378">
        <v>0</v>
      </c>
      <c r="G378">
        <v>7</v>
      </c>
      <c r="H378">
        <v>0</v>
      </c>
      <c r="I378">
        <v>17</v>
      </c>
      <c r="J378">
        <v>0</v>
      </c>
      <c r="K378">
        <f t="shared" si="11"/>
        <v>7</v>
      </c>
    </row>
    <row r="379" spans="1:11" x14ac:dyDescent="0.25">
      <c r="A379" t="s">
        <v>359</v>
      </c>
      <c r="B379" t="str">
        <f t="shared" si="10"/>
        <v>3923.10.90-MS</v>
      </c>
      <c r="C379" t="s">
        <v>17431</v>
      </c>
      <c r="D379" t="s">
        <v>17433</v>
      </c>
      <c r="E379" t="s">
        <v>17434</v>
      </c>
      <c r="F379">
        <v>0</v>
      </c>
      <c r="G379">
        <v>7</v>
      </c>
      <c r="H379">
        <v>0</v>
      </c>
      <c r="I379">
        <v>17</v>
      </c>
      <c r="J379">
        <v>0</v>
      </c>
      <c r="K379">
        <f t="shared" si="11"/>
        <v>7</v>
      </c>
    </row>
    <row r="380" spans="1:11" x14ac:dyDescent="0.25">
      <c r="A380" t="s">
        <v>646</v>
      </c>
      <c r="B380" t="str">
        <f t="shared" si="10"/>
        <v>3923.30.00-MS</v>
      </c>
      <c r="C380" t="s">
        <v>17431</v>
      </c>
      <c r="D380" t="s">
        <v>17433</v>
      </c>
      <c r="E380" t="s">
        <v>17434</v>
      </c>
      <c r="F380">
        <v>0</v>
      </c>
      <c r="G380">
        <v>7</v>
      </c>
      <c r="H380">
        <v>0</v>
      </c>
      <c r="I380">
        <v>17</v>
      </c>
      <c r="J380">
        <v>0</v>
      </c>
      <c r="K380">
        <f t="shared" si="11"/>
        <v>7</v>
      </c>
    </row>
    <row r="381" spans="1:11" x14ac:dyDescent="0.25">
      <c r="A381" t="s">
        <v>823</v>
      </c>
      <c r="B381" t="str">
        <f t="shared" si="10"/>
        <v>3923.90.00-MS</v>
      </c>
      <c r="C381" t="s">
        <v>17431</v>
      </c>
      <c r="D381" t="s">
        <v>17433</v>
      </c>
      <c r="E381" t="s">
        <v>17434</v>
      </c>
      <c r="F381">
        <v>0</v>
      </c>
      <c r="G381">
        <v>7</v>
      </c>
      <c r="H381">
        <v>0</v>
      </c>
      <c r="I381">
        <v>17</v>
      </c>
      <c r="J381">
        <v>0</v>
      </c>
      <c r="K381">
        <f t="shared" si="11"/>
        <v>7</v>
      </c>
    </row>
    <row r="382" spans="1:11" x14ac:dyDescent="0.25">
      <c r="A382" t="s">
        <v>62</v>
      </c>
      <c r="B382" t="str">
        <f t="shared" si="10"/>
        <v>3924.90.00-MS</v>
      </c>
      <c r="C382" t="s">
        <v>17431</v>
      </c>
      <c r="D382" t="s">
        <v>17433</v>
      </c>
      <c r="E382" t="s">
        <v>17434</v>
      </c>
      <c r="F382">
        <v>0</v>
      </c>
      <c r="G382">
        <v>7</v>
      </c>
      <c r="H382">
        <v>0</v>
      </c>
      <c r="I382">
        <v>17</v>
      </c>
      <c r="J382">
        <v>0</v>
      </c>
      <c r="K382">
        <f t="shared" si="11"/>
        <v>7</v>
      </c>
    </row>
    <row r="383" spans="1:11" x14ac:dyDescent="0.25">
      <c r="A383" t="s">
        <v>14310</v>
      </c>
      <c r="B383" t="str">
        <f t="shared" si="10"/>
        <v>3926.20.00-MS</v>
      </c>
      <c r="C383" t="s">
        <v>17431</v>
      </c>
      <c r="D383" t="s">
        <v>17433</v>
      </c>
      <c r="E383" t="s">
        <v>17434</v>
      </c>
      <c r="F383">
        <v>0</v>
      </c>
      <c r="G383">
        <v>7</v>
      </c>
      <c r="H383">
        <v>0</v>
      </c>
      <c r="I383">
        <v>17</v>
      </c>
      <c r="J383">
        <v>0</v>
      </c>
      <c r="K383">
        <f t="shared" si="11"/>
        <v>7</v>
      </c>
    </row>
    <row r="384" spans="1:11" x14ac:dyDescent="0.25">
      <c r="A384" t="s">
        <v>3756</v>
      </c>
      <c r="B384" t="str">
        <f t="shared" si="10"/>
        <v>3926.30.00-MS</v>
      </c>
      <c r="C384" t="s">
        <v>17431</v>
      </c>
      <c r="D384" t="s">
        <v>17433</v>
      </c>
      <c r="E384" t="s">
        <v>17434</v>
      </c>
      <c r="F384">
        <v>0</v>
      </c>
      <c r="G384">
        <v>7</v>
      </c>
      <c r="H384">
        <v>0</v>
      </c>
      <c r="I384">
        <v>17</v>
      </c>
      <c r="J384">
        <v>0</v>
      </c>
      <c r="K384">
        <f t="shared" si="11"/>
        <v>7</v>
      </c>
    </row>
    <row r="385" spans="1:11" x14ac:dyDescent="0.25">
      <c r="A385" t="s">
        <v>10196</v>
      </c>
      <c r="B385" t="str">
        <f t="shared" si="10"/>
        <v>3926.90.90-MS</v>
      </c>
      <c r="C385" t="s">
        <v>17431</v>
      </c>
      <c r="D385" t="s">
        <v>17433</v>
      </c>
      <c r="E385" t="s">
        <v>17434</v>
      </c>
      <c r="F385">
        <v>0</v>
      </c>
      <c r="G385">
        <v>7</v>
      </c>
      <c r="H385">
        <v>0</v>
      </c>
      <c r="I385">
        <v>17</v>
      </c>
      <c r="J385">
        <v>0</v>
      </c>
      <c r="K385">
        <f t="shared" si="11"/>
        <v>7</v>
      </c>
    </row>
    <row r="386" spans="1:11" x14ac:dyDescent="0.25">
      <c r="A386" t="s">
        <v>14208</v>
      </c>
      <c r="B386" t="str">
        <f t="shared" ref="B386:B449" si="12">A386&amp;"-"&amp;D386</f>
        <v>4202.92.00-MS</v>
      </c>
      <c r="C386" t="s">
        <v>17431</v>
      </c>
      <c r="D386" t="s">
        <v>17433</v>
      </c>
      <c r="E386" t="s">
        <v>17434</v>
      </c>
      <c r="F386">
        <v>0</v>
      </c>
      <c r="G386">
        <v>7</v>
      </c>
      <c r="H386">
        <v>0</v>
      </c>
      <c r="I386">
        <v>17</v>
      </c>
      <c r="J386">
        <v>0</v>
      </c>
      <c r="K386">
        <f t="shared" ref="K386:K449" si="13">ROUND(G386*(1-H386%),0)</f>
        <v>7</v>
      </c>
    </row>
    <row r="387" spans="1:11" x14ac:dyDescent="0.25">
      <c r="A387" t="s">
        <v>12549</v>
      </c>
      <c r="B387" t="str">
        <f t="shared" si="12"/>
        <v>4419.19.00-MS</v>
      </c>
      <c r="C387" t="s">
        <v>17431</v>
      </c>
      <c r="D387" t="s">
        <v>17433</v>
      </c>
      <c r="E387" t="s">
        <v>17434</v>
      </c>
      <c r="F387">
        <v>0</v>
      </c>
      <c r="G387">
        <v>7</v>
      </c>
      <c r="H387">
        <v>0</v>
      </c>
      <c r="I387">
        <v>17</v>
      </c>
      <c r="J387">
        <v>0</v>
      </c>
      <c r="K387">
        <f t="shared" si="13"/>
        <v>7</v>
      </c>
    </row>
    <row r="388" spans="1:11" x14ac:dyDescent="0.25">
      <c r="A388" t="s">
        <v>691</v>
      </c>
      <c r="B388" t="str">
        <f t="shared" si="12"/>
        <v>4419.90.00-MS</v>
      </c>
      <c r="C388" t="s">
        <v>17431</v>
      </c>
      <c r="D388" t="s">
        <v>17433</v>
      </c>
      <c r="E388" t="s">
        <v>17434</v>
      </c>
      <c r="F388">
        <v>0</v>
      </c>
      <c r="G388">
        <v>7</v>
      </c>
      <c r="H388">
        <v>0</v>
      </c>
      <c r="I388">
        <v>17</v>
      </c>
      <c r="J388">
        <v>0</v>
      </c>
      <c r="K388">
        <f t="shared" si="13"/>
        <v>7</v>
      </c>
    </row>
    <row r="389" spans="1:11" x14ac:dyDescent="0.25">
      <c r="A389" t="s">
        <v>3777</v>
      </c>
      <c r="B389" t="str">
        <f t="shared" si="12"/>
        <v>5602.90.00-MS</v>
      </c>
      <c r="C389" t="s">
        <v>17431</v>
      </c>
      <c r="D389" t="s">
        <v>17433</v>
      </c>
      <c r="E389" t="s">
        <v>17434</v>
      </c>
      <c r="F389">
        <v>0</v>
      </c>
      <c r="G389">
        <v>7</v>
      </c>
      <c r="H389">
        <v>0</v>
      </c>
      <c r="I389">
        <v>17</v>
      </c>
      <c r="J389">
        <v>0</v>
      </c>
      <c r="K389">
        <f t="shared" si="13"/>
        <v>7</v>
      </c>
    </row>
    <row r="390" spans="1:11" x14ac:dyDescent="0.25">
      <c r="A390" t="s">
        <v>4277</v>
      </c>
      <c r="B390" t="str">
        <f t="shared" si="12"/>
        <v>5603.12.90-MS</v>
      </c>
      <c r="C390" t="s">
        <v>17431</v>
      </c>
      <c r="D390" t="s">
        <v>17433</v>
      </c>
      <c r="E390" t="s">
        <v>17434</v>
      </c>
      <c r="F390">
        <v>0</v>
      </c>
      <c r="G390">
        <v>7</v>
      </c>
      <c r="H390">
        <v>0</v>
      </c>
      <c r="I390">
        <v>17</v>
      </c>
      <c r="J390">
        <v>0</v>
      </c>
      <c r="K390">
        <f t="shared" si="13"/>
        <v>7</v>
      </c>
    </row>
    <row r="391" spans="1:11" x14ac:dyDescent="0.25">
      <c r="A391" t="s">
        <v>3581</v>
      </c>
      <c r="B391" t="str">
        <f t="shared" si="12"/>
        <v>6216.00.00-MS</v>
      </c>
      <c r="C391" t="s">
        <v>17431</v>
      </c>
      <c r="D391" t="s">
        <v>17433</v>
      </c>
      <c r="E391" t="s">
        <v>17434</v>
      </c>
      <c r="F391">
        <v>0</v>
      </c>
      <c r="G391">
        <v>7</v>
      </c>
      <c r="H391">
        <v>0</v>
      </c>
      <c r="I391">
        <v>17</v>
      </c>
      <c r="J391">
        <v>0</v>
      </c>
      <c r="K391">
        <f t="shared" si="13"/>
        <v>7</v>
      </c>
    </row>
    <row r="392" spans="1:11" x14ac:dyDescent="0.25">
      <c r="A392" t="s">
        <v>3555</v>
      </c>
      <c r="B392" t="str">
        <f t="shared" si="12"/>
        <v>6302.22.00-MS</v>
      </c>
      <c r="C392" t="s">
        <v>17431</v>
      </c>
      <c r="D392" t="s">
        <v>17433</v>
      </c>
      <c r="E392" t="s">
        <v>17434</v>
      </c>
      <c r="F392">
        <v>0</v>
      </c>
      <c r="G392">
        <v>7</v>
      </c>
      <c r="H392">
        <v>0</v>
      </c>
      <c r="I392">
        <v>17</v>
      </c>
      <c r="J392">
        <v>0</v>
      </c>
      <c r="K392">
        <f t="shared" si="13"/>
        <v>7</v>
      </c>
    </row>
    <row r="393" spans="1:11" x14ac:dyDescent="0.25">
      <c r="A393" t="s">
        <v>23</v>
      </c>
      <c r="B393" t="str">
        <f t="shared" si="12"/>
        <v>6307.90.90-MS</v>
      </c>
      <c r="C393" t="s">
        <v>17431</v>
      </c>
      <c r="D393" t="s">
        <v>17433</v>
      </c>
      <c r="E393" t="s">
        <v>17434</v>
      </c>
      <c r="F393">
        <v>0</v>
      </c>
      <c r="G393">
        <v>7</v>
      </c>
      <c r="H393">
        <v>0</v>
      </c>
      <c r="I393">
        <v>17</v>
      </c>
      <c r="J393">
        <v>0</v>
      </c>
      <c r="K393">
        <f t="shared" si="13"/>
        <v>7</v>
      </c>
    </row>
    <row r="394" spans="1:11" x14ac:dyDescent="0.25">
      <c r="A394" t="s">
        <v>3597</v>
      </c>
      <c r="B394" t="str">
        <f t="shared" si="12"/>
        <v>6506.91.00-MS</v>
      </c>
      <c r="C394" t="s">
        <v>17431</v>
      </c>
      <c r="D394" t="s">
        <v>17433</v>
      </c>
      <c r="E394" t="s">
        <v>17434</v>
      </c>
      <c r="F394">
        <v>0</v>
      </c>
      <c r="G394">
        <v>7</v>
      </c>
      <c r="H394">
        <v>0</v>
      </c>
      <c r="I394">
        <v>17</v>
      </c>
      <c r="J394">
        <v>0</v>
      </c>
      <c r="K394">
        <f t="shared" si="13"/>
        <v>7</v>
      </c>
    </row>
    <row r="395" spans="1:11" x14ac:dyDescent="0.25">
      <c r="A395" t="s">
        <v>874</v>
      </c>
      <c r="B395" t="str">
        <f t="shared" si="12"/>
        <v>7323.93.00-MS</v>
      </c>
      <c r="C395" t="s">
        <v>17431</v>
      </c>
      <c r="D395" t="s">
        <v>17433</v>
      </c>
      <c r="E395" t="s">
        <v>17434</v>
      </c>
      <c r="F395">
        <v>0</v>
      </c>
      <c r="G395">
        <v>7</v>
      </c>
      <c r="H395">
        <v>0</v>
      </c>
      <c r="I395">
        <v>17</v>
      </c>
      <c r="J395">
        <v>0</v>
      </c>
      <c r="K395">
        <f t="shared" si="13"/>
        <v>7</v>
      </c>
    </row>
    <row r="396" spans="1:11" x14ac:dyDescent="0.25">
      <c r="A396" t="s">
        <v>402</v>
      </c>
      <c r="B396" t="str">
        <f t="shared" si="12"/>
        <v>7323.99.00-MS</v>
      </c>
      <c r="C396" t="s">
        <v>17431</v>
      </c>
      <c r="D396" t="s">
        <v>17433</v>
      </c>
      <c r="E396" t="s">
        <v>17434</v>
      </c>
      <c r="F396">
        <v>0</v>
      </c>
      <c r="G396">
        <v>7</v>
      </c>
      <c r="H396">
        <v>0</v>
      </c>
      <c r="I396">
        <v>17</v>
      </c>
      <c r="J396">
        <v>0</v>
      </c>
      <c r="K396">
        <f t="shared" si="13"/>
        <v>7</v>
      </c>
    </row>
    <row r="397" spans="1:11" x14ac:dyDescent="0.25">
      <c r="A397" t="s">
        <v>130</v>
      </c>
      <c r="B397" t="str">
        <f t="shared" si="12"/>
        <v>7326.20.00-MS</v>
      </c>
      <c r="C397" t="s">
        <v>17431</v>
      </c>
      <c r="D397" t="s">
        <v>17433</v>
      </c>
      <c r="E397" t="s">
        <v>17434</v>
      </c>
      <c r="F397">
        <v>0</v>
      </c>
      <c r="G397">
        <v>7</v>
      </c>
      <c r="H397">
        <v>0</v>
      </c>
      <c r="I397">
        <v>17</v>
      </c>
      <c r="J397">
        <v>0</v>
      </c>
      <c r="K397">
        <f t="shared" si="13"/>
        <v>7</v>
      </c>
    </row>
    <row r="398" spans="1:11" x14ac:dyDescent="0.25">
      <c r="A398" t="s">
        <v>8107</v>
      </c>
      <c r="B398" t="str">
        <f t="shared" si="12"/>
        <v>7419.91.00-MS</v>
      </c>
      <c r="C398" t="s">
        <v>17431</v>
      </c>
      <c r="D398" t="s">
        <v>17433</v>
      </c>
      <c r="E398" t="s">
        <v>17434</v>
      </c>
      <c r="F398">
        <v>0</v>
      </c>
      <c r="G398">
        <v>7</v>
      </c>
      <c r="H398">
        <v>0</v>
      </c>
      <c r="I398">
        <v>17</v>
      </c>
      <c r="J398">
        <v>0</v>
      </c>
      <c r="K398">
        <f t="shared" si="13"/>
        <v>7</v>
      </c>
    </row>
    <row r="399" spans="1:11" x14ac:dyDescent="0.25">
      <c r="A399" t="s">
        <v>614</v>
      </c>
      <c r="B399" t="str">
        <f t="shared" si="12"/>
        <v>7615.10.00-MS</v>
      </c>
      <c r="C399" t="s">
        <v>17431</v>
      </c>
      <c r="D399" t="s">
        <v>17433</v>
      </c>
      <c r="E399" t="s">
        <v>17434</v>
      </c>
      <c r="F399">
        <v>0</v>
      </c>
      <c r="G399">
        <v>7</v>
      </c>
      <c r="H399">
        <v>0</v>
      </c>
      <c r="I399">
        <v>17</v>
      </c>
      <c r="J399">
        <v>0</v>
      </c>
      <c r="K399">
        <f t="shared" si="13"/>
        <v>7</v>
      </c>
    </row>
    <row r="400" spans="1:11" x14ac:dyDescent="0.25">
      <c r="A400" t="s">
        <v>3265</v>
      </c>
      <c r="B400" t="str">
        <f t="shared" si="12"/>
        <v>8205.51.00-MS</v>
      </c>
      <c r="C400" t="s">
        <v>17431</v>
      </c>
      <c r="D400" t="s">
        <v>17433</v>
      </c>
      <c r="E400" t="s">
        <v>17434</v>
      </c>
      <c r="F400">
        <v>0</v>
      </c>
      <c r="G400">
        <v>7</v>
      </c>
      <c r="H400">
        <v>0</v>
      </c>
      <c r="I400">
        <v>17</v>
      </c>
      <c r="J400">
        <v>0</v>
      </c>
      <c r="K400">
        <f t="shared" si="13"/>
        <v>7</v>
      </c>
    </row>
    <row r="401" spans="1:11" x14ac:dyDescent="0.25">
      <c r="A401" t="s">
        <v>1815</v>
      </c>
      <c r="B401" t="str">
        <f t="shared" si="12"/>
        <v>8211.91.00-MS</v>
      </c>
      <c r="C401" t="s">
        <v>17431</v>
      </c>
      <c r="D401" t="s">
        <v>17433</v>
      </c>
      <c r="E401" t="s">
        <v>17434</v>
      </c>
      <c r="F401">
        <v>0</v>
      </c>
      <c r="G401">
        <v>7</v>
      </c>
      <c r="H401">
        <v>0</v>
      </c>
      <c r="I401">
        <v>17</v>
      </c>
      <c r="J401">
        <v>0</v>
      </c>
      <c r="K401">
        <f t="shared" si="13"/>
        <v>7</v>
      </c>
    </row>
    <row r="402" spans="1:11" x14ac:dyDescent="0.25">
      <c r="A402" t="s">
        <v>746</v>
      </c>
      <c r="B402" t="str">
        <f t="shared" si="12"/>
        <v>8211.92.10-MS</v>
      </c>
      <c r="C402" t="s">
        <v>17431</v>
      </c>
      <c r="D402" t="s">
        <v>17433</v>
      </c>
      <c r="E402" t="s">
        <v>17434</v>
      </c>
      <c r="F402">
        <v>0</v>
      </c>
      <c r="G402">
        <v>7</v>
      </c>
      <c r="H402">
        <v>0</v>
      </c>
      <c r="I402">
        <v>17</v>
      </c>
      <c r="J402">
        <v>0</v>
      </c>
      <c r="K402">
        <f t="shared" si="13"/>
        <v>7</v>
      </c>
    </row>
    <row r="403" spans="1:11" x14ac:dyDescent="0.25">
      <c r="A403" t="s">
        <v>1474</v>
      </c>
      <c r="B403" t="str">
        <f t="shared" si="12"/>
        <v>8215.20.00-MS</v>
      </c>
      <c r="C403" t="s">
        <v>17431</v>
      </c>
      <c r="D403" t="s">
        <v>17433</v>
      </c>
      <c r="E403" t="s">
        <v>17434</v>
      </c>
      <c r="F403">
        <v>0</v>
      </c>
      <c r="G403">
        <v>7</v>
      </c>
      <c r="H403">
        <v>0</v>
      </c>
      <c r="I403">
        <v>17</v>
      </c>
      <c r="J403">
        <v>0</v>
      </c>
      <c r="K403">
        <f t="shared" si="13"/>
        <v>7</v>
      </c>
    </row>
    <row r="404" spans="1:11" x14ac:dyDescent="0.25">
      <c r="A404" t="s">
        <v>286</v>
      </c>
      <c r="B404" t="str">
        <f t="shared" si="12"/>
        <v>8215.99.90-MS</v>
      </c>
      <c r="C404" t="s">
        <v>17431</v>
      </c>
      <c r="D404" t="s">
        <v>17433</v>
      </c>
      <c r="E404" t="s">
        <v>17434</v>
      </c>
      <c r="F404">
        <v>0</v>
      </c>
      <c r="G404">
        <v>7</v>
      </c>
      <c r="H404">
        <v>0</v>
      </c>
      <c r="I404">
        <v>17</v>
      </c>
      <c r="J404">
        <v>0</v>
      </c>
      <c r="K404">
        <f t="shared" si="13"/>
        <v>7</v>
      </c>
    </row>
    <row r="405" spans="1:11" x14ac:dyDescent="0.25">
      <c r="A405" t="s">
        <v>2162</v>
      </c>
      <c r="B405" t="str">
        <f t="shared" si="12"/>
        <v>8302.50.00-MS</v>
      </c>
      <c r="C405" t="s">
        <v>17431</v>
      </c>
      <c r="D405" t="s">
        <v>17433</v>
      </c>
      <c r="E405" t="s">
        <v>17434</v>
      </c>
      <c r="F405">
        <v>0</v>
      </c>
      <c r="G405">
        <v>7</v>
      </c>
      <c r="H405">
        <v>0</v>
      </c>
      <c r="I405">
        <v>17</v>
      </c>
      <c r="J405">
        <v>0</v>
      </c>
      <c r="K405">
        <f t="shared" si="13"/>
        <v>7</v>
      </c>
    </row>
    <row r="406" spans="1:11" x14ac:dyDescent="0.25">
      <c r="A406" t="s">
        <v>1530</v>
      </c>
      <c r="B406" t="str">
        <f t="shared" si="12"/>
        <v>8421.21.00-MS</v>
      </c>
      <c r="C406" t="s">
        <v>17431</v>
      </c>
      <c r="D406" t="s">
        <v>17433</v>
      </c>
      <c r="E406" t="s">
        <v>17434</v>
      </c>
      <c r="F406">
        <v>0</v>
      </c>
      <c r="G406">
        <v>7</v>
      </c>
      <c r="H406">
        <v>0</v>
      </c>
      <c r="I406">
        <v>17</v>
      </c>
      <c r="J406">
        <v>0</v>
      </c>
      <c r="K406">
        <f t="shared" si="13"/>
        <v>7</v>
      </c>
    </row>
    <row r="407" spans="1:11" x14ac:dyDescent="0.25">
      <c r="A407" t="s">
        <v>123</v>
      </c>
      <c r="B407" t="str">
        <f t="shared" si="12"/>
        <v>8424.89.90-MS</v>
      </c>
      <c r="C407" t="s">
        <v>17431</v>
      </c>
      <c r="D407" t="s">
        <v>17433</v>
      </c>
      <c r="E407" t="s">
        <v>17434</v>
      </c>
      <c r="F407">
        <v>0</v>
      </c>
      <c r="G407">
        <v>7</v>
      </c>
      <c r="H407">
        <v>0</v>
      </c>
      <c r="I407">
        <v>17</v>
      </c>
      <c r="J407">
        <v>0</v>
      </c>
      <c r="K407">
        <f t="shared" si="13"/>
        <v>7</v>
      </c>
    </row>
    <row r="408" spans="1:11" x14ac:dyDescent="0.25">
      <c r="A408" t="s">
        <v>1535</v>
      </c>
      <c r="B408" t="str">
        <f t="shared" si="12"/>
        <v>8481.80.19-MS</v>
      </c>
      <c r="C408" t="s">
        <v>17431</v>
      </c>
      <c r="D408" t="s">
        <v>17433</v>
      </c>
      <c r="E408" t="s">
        <v>17434</v>
      </c>
      <c r="F408">
        <v>0</v>
      </c>
      <c r="G408">
        <v>7</v>
      </c>
      <c r="H408">
        <v>0</v>
      </c>
      <c r="I408">
        <v>17</v>
      </c>
      <c r="J408">
        <v>0</v>
      </c>
      <c r="K408">
        <f t="shared" si="13"/>
        <v>7</v>
      </c>
    </row>
    <row r="409" spans="1:11" x14ac:dyDescent="0.25">
      <c r="A409" t="s">
        <v>332</v>
      </c>
      <c r="B409" t="str">
        <f t="shared" si="12"/>
        <v>9401.80.00-MS</v>
      </c>
      <c r="C409" t="s">
        <v>17431</v>
      </c>
      <c r="D409" t="s">
        <v>17433</v>
      </c>
      <c r="E409" t="s">
        <v>17434</v>
      </c>
      <c r="F409">
        <v>0</v>
      </c>
      <c r="G409">
        <v>7</v>
      </c>
      <c r="H409">
        <v>0</v>
      </c>
      <c r="I409">
        <v>17</v>
      </c>
      <c r="J409">
        <v>0</v>
      </c>
      <c r="K409">
        <f t="shared" si="13"/>
        <v>7</v>
      </c>
    </row>
    <row r="410" spans="1:11" x14ac:dyDescent="0.25">
      <c r="A410" t="s">
        <v>1559</v>
      </c>
      <c r="B410" t="str">
        <f t="shared" si="12"/>
        <v>9403.20.00-MS</v>
      </c>
      <c r="C410" t="s">
        <v>17431</v>
      </c>
      <c r="D410" t="s">
        <v>17433</v>
      </c>
      <c r="E410" t="s">
        <v>17434</v>
      </c>
      <c r="F410">
        <v>0</v>
      </c>
      <c r="G410">
        <v>7</v>
      </c>
      <c r="H410">
        <v>0</v>
      </c>
      <c r="I410">
        <v>17</v>
      </c>
      <c r="J410">
        <v>0</v>
      </c>
      <c r="K410">
        <f t="shared" si="13"/>
        <v>7</v>
      </c>
    </row>
    <row r="411" spans="1:11" x14ac:dyDescent="0.25">
      <c r="A411" t="s">
        <v>13975</v>
      </c>
      <c r="B411" t="str">
        <f t="shared" si="12"/>
        <v>9403.60.00-MS</v>
      </c>
      <c r="C411" t="s">
        <v>17431</v>
      </c>
      <c r="D411" t="s">
        <v>17433</v>
      </c>
      <c r="E411" t="s">
        <v>17434</v>
      </c>
      <c r="F411">
        <v>0</v>
      </c>
      <c r="G411">
        <v>7</v>
      </c>
      <c r="H411">
        <v>0</v>
      </c>
      <c r="I411">
        <v>17</v>
      </c>
      <c r="J411">
        <v>0</v>
      </c>
      <c r="K411">
        <f t="shared" si="13"/>
        <v>7</v>
      </c>
    </row>
    <row r="412" spans="1:11" x14ac:dyDescent="0.25">
      <c r="A412" t="s">
        <v>1062</v>
      </c>
      <c r="B412" t="str">
        <f t="shared" si="12"/>
        <v>9403.70.00-MS</v>
      </c>
      <c r="C412" t="s">
        <v>17431</v>
      </c>
      <c r="D412" t="s">
        <v>17433</v>
      </c>
      <c r="E412" t="s">
        <v>17434</v>
      </c>
      <c r="F412">
        <v>0</v>
      </c>
      <c r="G412">
        <v>7</v>
      </c>
      <c r="H412">
        <v>0</v>
      </c>
      <c r="I412">
        <v>17</v>
      </c>
      <c r="J412">
        <v>0</v>
      </c>
      <c r="K412">
        <f t="shared" si="13"/>
        <v>7</v>
      </c>
    </row>
    <row r="413" spans="1:11" x14ac:dyDescent="0.25">
      <c r="A413" t="s">
        <v>4897</v>
      </c>
      <c r="B413" t="str">
        <f t="shared" si="12"/>
        <v>9403.90.90-MS</v>
      </c>
      <c r="C413" t="s">
        <v>17431</v>
      </c>
      <c r="D413" t="s">
        <v>17433</v>
      </c>
      <c r="E413" t="s">
        <v>17434</v>
      </c>
      <c r="F413">
        <v>0</v>
      </c>
      <c r="G413">
        <v>7</v>
      </c>
      <c r="H413">
        <v>0</v>
      </c>
      <c r="I413">
        <v>17</v>
      </c>
      <c r="J413">
        <v>0</v>
      </c>
      <c r="K413">
        <f t="shared" si="13"/>
        <v>7</v>
      </c>
    </row>
    <row r="414" spans="1:11" x14ac:dyDescent="0.25">
      <c r="A414" t="s">
        <v>171</v>
      </c>
      <c r="B414" t="str">
        <f t="shared" si="12"/>
        <v>9603.90.00-MS</v>
      </c>
      <c r="C414" t="s">
        <v>17431</v>
      </c>
      <c r="D414" t="s">
        <v>17433</v>
      </c>
      <c r="E414" t="s">
        <v>17434</v>
      </c>
      <c r="F414">
        <v>0</v>
      </c>
      <c r="G414">
        <v>7</v>
      </c>
      <c r="H414">
        <v>0</v>
      </c>
      <c r="I414">
        <v>17</v>
      </c>
      <c r="J414">
        <v>0</v>
      </c>
      <c r="K414">
        <f t="shared" si="13"/>
        <v>7</v>
      </c>
    </row>
    <row r="415" spans="1:11" x14ac:dyDescent="0.25">
      <c r="A415" t="s">
        <v>112</v>
      </c>
      <c r="B415" t="str">
        <f t="shared" si="12"/>
        <v>9617.00.10-MS</v>
      </c>
      <c r="C415" t="s">
        <v>17431</v>
      </c>
      <c r="D415" t="s">
        <v>17433</v>
      </c>
      <c r="E415" t="s">
        <v>17434</v>
      </c>
      <c r="F415">
        <v>0</v>
      </c>
      <c r="G415">
        <v>7</v>
      </c>
      <c r="H415">
        <v>0</v>
      </c>
      <c r="I415">
        <v>17</v>
      </c>
      <c r="J415">
        <v>0</v>
      </c>
      <c r="K415">
        <f t="shared" si="13"/>
        <v>7</v>
      </c>
    </row>
    <row r="416" spans="1:11" x14ac:dyDescent="0.25">
      <c r="A416" t="s">
        <v>2559</v>
      </c>
      <c r="B416" t="str">
        <f t="shared" si="12"/>
        <v>3910.00.21-MT</v>
      </c>
      <c r="C416" t="s">
        <v>17431</v>
      </c>
      <c r="D416" t="s">
        <v>17440</v>
      </c>
      <c r="E416" t="s">
        <v>17434</v>
      </c>
      <c r="F416">
        <v>0</v>
      </c>
      <c r="G416">
        <v>7</v>
      </c>
      <c r="H416">
        <v>0</v>
      </c>
      <c r="I416">
        <v>17</v>
      </c>
      <c r="J416">
        <v>0</v>
      </c>
      <c r="K416">
        <f t="shared" si="13"/>
        <v>7</v>
      </c>
    </row>
    <row r="417" spans="1:11" x14ac:dyDescent="0.25">
      <c r="A417" t="s">
        <v>5886</v>
      </c>
      <c r="B417" t="str">
        <f t="shared" si="12"/>
        <v>3917.32.29-MT</v>
      </c>
      <c r="C417" t="s">
        <v>17431</v>
      </c>
      <c r="D417" t="s">
        <v>17440</v>
      </c>
      <c r="E417" t="s">
        <v>17434</v>
      </c>
      <c r="F417">
        <v>0</v>
      </c>
      <c r="G417">
        <v>7</v>
      </c>
      <c r="H417">
        <v>0</v>
      </c>
      <c r="I417">
        <v>17</v>
      </c>
      <c r="J417">
        <v>0</v>
      </c>
      <c r="K417">
        <f t="shared" si="13"/>
        <v>7</v>
      </c>
    </row>
    <row r="418" spans="1:11" x14ac:dyDescent="0.25">
      <c r="A418" t="s">
        <v>6305</v>
      </c>
      <c r="B418" t="str">
        <f t="shared" si="12"/>
        <v>3918.90.00-MT</v>
      </c>
      <c r="C418" t="s">
        <v>17431</v>
      </c>
      <c r="D418" t="s">
        <v>17440</v>
      </c>
      <c r="E418" t="s">
        <v>17434</v>
      </c>
      <c r="F418">
        <v>0</v>
      </c>
      <c r="G418">
        <v>7</v>
      </c>
      <c r="H418">
        <v>0</v>
      </c>
      <c r="I418">
        <v>17</v>
      </c>
      <c r="J418">
        <v>0</v>
      </c>
      <c r="K418">
        <f t="shared" si="13"/>
        <v>7</v>
      </c>
    </row>
    <row r="419" spans="1:11" x14ac:dyDescent="0.25">
      <c r="A419" t="s">
        <v>9435</v>
      </c>
      <c r="B419" t="str">
        <f t="shared" si="12"/>
        <v>3922.10.00-MT</v>
      </c>
      <c r="C419" t="s">
        <v>17431</v>
      </c>
      <c r="D419" t="s">
        <v>17440</v>
      </c>
      <c r="E419" t="s">
        <v>17434</v>
      </c>
      <c r="F419">
        <v>0</v>
      </c>
      <c r="G419">
        <v>7</v>
      </c>
      <c r="H419">
        <v>0</v>
      </c>
      <c r="I419">
        <v>17</v>
      </c>
      <c r="J419">
        <v>0</v>
      </c>
      <c r="K419">
        <f t="shared" si="13"/>
        <v>7</v>
      </c>
    </row>
    <row r="420" spans="1:11" x14ac:dyDescent="0.25">
      <c r="A420" t="s">
        <v>359</v>
      </c>
      <c r="B420" t="str">
        <f t="shared" si="12"/>
        <v>3923.10.90-MT</v>
      </c>
      <c r="C420" t="s">
        <v>17431</v>
      </c>
      <c r="D420" t="s">
        <v>17440</v>
      </c>
      <c r="E420" t="s">
        <v>17434</v>
      </c>
      <c r="F420">
        <v>0</v>
      </c>
      <c r="G420">
        <v>7</v>
      </c>
      <c r="H420">
        <v>0</v>
      </c>
      <c r="I420">
        <v>17</v>
      </c>
      <c r="J420">
        <v>0</v>
      </c>
      <c r="K420">
        <f t="shared" si="13"/>
        <v>7</v>
      </c>
    </row>
    <row r="421" spans="1:11" x14ac:dyDescent="0.25">
      <c r="A421" t="s">
        <v>646</v>
      </c>
      <c r="B421" t="str">
        <f t="shared" si="12"/>
        <v>3923.30.00-MT</v>
      </c>
      <c r="C421" t="s">
        <v>17431</v>
      </c>
      <c r="D421" t="s">
        <v>17440</v>
      </c>
      <c r="E421" t="s">
        <v>17434</v>
      </c>
      <c r="F421">
        <v>0</v>
      </c>
      <c r="G421">
        <v>7</v>
      </c>
      <c r="H421">
        <v>0</v>
      </c>
      <c r="I421">
        <v>17</v>
      </c>
      <c r="J421">
        <v>0</v>
      </c>
      <c r="K421">
        <f t="shared" si="13"/>
        <v>7</v>
      </c>
    </row>
    <row r="422" spans="1:11" x14ac:dyDescent="0.25">
      <c r="A422" t="s">
        <v>823</v>
      </c>
      <c r="B422" t="str">
        <f t="shared" si="12"/>
        <v>3923.90.00-MT</v>
      </c>
      <c r="C422" t="s">
        <v>17431</v>
      </c>
      <c r="D422" t="s">
        <v>17440</v>
      </c>
      <c r="E422" t="s">
        <v>17434</v>
      </c>
      <c r="F422">
        <v>0</v>
      </c>
      <c r="G422">
        <v>7</v>
      </c>
      <c r="H422">
        <v>0</v>
      </c>
      <c r="I422">
        <v>17</v>
      </c>
      <c r="J422">
        <v>0</v>
      </c>
      <c r="K422">
        <f t="shared" si="13"/>
        <v>7</v>
      </c>
    </row>
    <row r="423" spans="1:11" x14ac:dyDescent="0.25">
      <c r="A423" t="s">
        <v>62</v>
      </c>
      <c r="B423" t="str">
        <f t="shared" si="12"/>
        <v>3924.90.00-MT</v>
      </c>
      <c r="C423" t="s">
        <v>17431</v>
      </c>
      <c r="D423" t="s">
        <v>17440</v>
      </c>
      <c r="E423" t="s">
        <v>17434</v>
      </c>
      <c r="F423">
        <v>0</v>
      </c>
      <c r="G423">
        <v>7</v>
      </c>
      <c r="H423">
        <v>0</v>
      </c>
      <c r="I423">
        <v>17</v>
      </c>
      <c r="J423">
        <v>0</v>
      </c>
      <c r="K423">
        <f t="shared" si="13"/>
        <v>7</v>
      </c>
    </row>
    <row r="424" spans="1:11" x14ac:dyDescent="0.25">
      <c r="A424" t="s">
        <v>14310</v>
      </c>
      <c r="B424" t="str">
        <f t="shared" si="12"/>
        <v>3926.20.00-MT</v>
      </c>
      <c r="C424" t="s">
        <v>17431</v>
      </c>
      <c r="D424" t="s">
        <v>17440</v>
      </c>
      <c r="E424" t="s">
        <v>17434</v>
      </c>
      <c r="F424">
        <v>0</v>
      </c>
      <c r="G424">
        <v>7</v>
      </c>
      <c r="H424">
        <v>0</v>
      </c>
      <c r="I424">
        <v>17</v>
      </c>
      <c r="J424">
        <v>0</v>
      </c>
      <c r="K424">
        <f t="shared" si="13"/>
        <v>7</v>
      </c>
    </row>
    <row r="425" spans="1:11" x14ac:dyDescent="0.25">
      <c r="A425" t="s">
        <v>3756</v>
      </c>
      <c r="B425" t="str">
        <f t="shared" si="12"/>
        <v>3926.30.00-MT</v>
      </c>
      <c r="C425" t="s">
        <v>17431</v>
      </c>
      <c r="D425" t="s">
        <v>17440</v>
      </c>
      <c r="E425" t="s">
        <v>17434</v>
      </c>
      <c r="F425">
        <v>0</v>
      </c>
      <c r="G425">
        <v>7</v>
      </c>
      <c r="H425">
        <v>0</v>
      </c>
      <c r="I425">
        <v>17</v>
      </c>
      <c r="J425">
        <v>0</v>
      </c>
      <c r="K425">
        <f t="shared" si="13"/>
        <v>7</v>
      </c>
    </row>
    <row r="426" spans="1:11" x14ac:dyDescent="0.25">
      <c r="A426" t="s">
        <v>10196</v>
      </c>
      <c r="B426" t="str">
        <f t="shared" si="12"/>
        <v>3926.90.90-MT</v>
      </c>
      <c r="C426" t="s">
        <v>17431</v>
      </c>
      <c r="D426" t="s">
        <v>17440</v>
      </c>
      <c r="E426" t="s">
        <v>17434</v>
      </c>
      <c r="F426">
        <v>0</v>
      </c>
      <c r="G426">
        <v>7</v>
      </c>
      <c r="H426">
        <v>0</v>
      </c>
      <c r="I426">
        <v>17</v>
      </c>
      <c r="J426">
        <v>0</v>
      </c>
      <c r="K426">
        <f t="shared" si="13"/>
        <v>7</v>
      </c>
    </row>
    <row r="427" spans="1:11" x14ac:dyDescent="0.25">
      <c r="A427" t="s">
        <v>14208</v>
      </c>
      <c r="B427" t="str">
        <f t="shared" si="12"/>
        <v>4202.92.00-MT</v>
      </c>
      <c r="C427" t="s">
        <v>17431</v>
      </c>
      <c r="D427" t="s">
        <v>17440</v>
      </c>
      <c r="E427" t="s">
        <v>17434</v>
      </c>
      <c r="F427">
        <v>0</v>
      </c>
      <c r="G427">
        <v>7</v>
      </c>
      <c r="H427">
        <v>0</v>
      </c>
      <c r="I427">
        <v>17</v>
      </c>
      <c r="J427">
        <v>0</v>
      </c>
      <c r="K427">
        <f t="shared" si="13"/>
        <v>7</v>
      </c>
    </row>
    <row r="428" spans="1:11" x14ac:dyDescent="0.25">
      <c r="A428" t="s">
        <v>12549</v>
      </c>
      <c r="B428" t="str">
        <f t="shared" si="12"/>
        <v>4419.19.00-MT</v>
      </c>
      <c r="C428" t="s">
        <v>17431</v>
      </c>
      <c r="D428" t="s">
        <v>17440</v>
      </c>
      <c r="E428" t="s">
        <v>17434</v>
      </c>
      <c r="F428">
        <v>0</v>
      </c>
      <c r="G428">
        <v>7</v>
      </c>
      <c r="H428">
        <v>0</v>
      </c>
      <c r="I428">
        <v>17</v>
      </c>
      <c r="J428">
        <v>0</v>
      </c>
      <c r="K428">
        <f t="shared" si="13"/>
        <v>7</v>
      </c>
    </row>
    <row r="429" spans="1:11" x14ac:dyDescent="0.25">
      <c r="A429" t="s">
        <v>691</v>
      </c>
      <c r="B429" t="str">
        <f t="shared" si="12"/>
        <v>4419.90.00-MT</v>
      </c>
      <c r="C429" t="s">
        <v>17431</v>
      </c>
      <c r="D429" t="s">
        <v>17440</v>
      </c>
      <c r="E429" t="s">
        <v>17434</v>
      </c>
      <c r="F429">
        <v>0</v>
      </c>
      <c r="G429">
        <v>7</v>
      </c>
      <c r="H429">
        <v>0</v>
      </c>
      <c r="I429">
        <v>17</v>
      </c>
      <c r="J429">
        <v>0</v>
      </c>
      <c r="K429">
        <f t="shared" si="13"/>
        <v>7</v>
      </c>
    </row>
    <row r="430" spans="1:11" x14ac:dyDescent="0.25">
      <c r="A430" t="s">
        <v>3777</v>
      </c>
      <c r="B430" t="str">
        <f t="shared" si="12"/>
        <v>5602.90.00-MT</v>
      </c>
      <c r="C430" t="s">
        <v>17431</v>
      </c>
      <c r="D430" t="s">
        <v>17440</v>
      </c>
      <c r="E430" t="s">
        <v>17434</v>
      </c>
      <c r="F430">
        <v>0</v>
      </c>
      <c r="G430">
        <v>7</v>
      </c>
      <c r="H430">
        <v>0</v>
      </c>
      <c r="I430">
        <v>17</v>
      </c>
      <c r="J430">
        <v>0</v>
      </c>
      <c r="K430">
        <f t="shared" si="13"/>
        <v>7</v>
      </c>
    </row>
    <row r="431" spans="1:11" x14ac:dyDescent="0.25">
      <c r="A431" t="s">
        <v>4277</v>
      </c>
      <c r="B431" t="str">
        <f t="shared" si="12"/>
        <v>5603.12.90-MT</v>
      </c>
      <c r="C431" t="s">
        <v>17431</v>
      </c>
      <c r="D431" t="s">
        <v>17440</v>
      </c>
      <c r="E431" t="s">
        <v>17434</v>
      </c>
      <c r="F431">
        <v>0</v>
      </c>
      <c r="G431">
        <v>7</v>
      </c>
      <c r="H431">
        <v>0</v>
      </c>
      <c r="I431">
        <v>17</v>
      </c>
      <c r="J431">
        <v>0</v>
      </c>
      <c r="K431">
        <f t="shared" si="13"/>
        <v>7</v>
      </c>
    </row>
    <row r="432" spans="1:11" x14ac:dyDescent="0.25">
      <c r="A432" t="s">
        <v>3581</v>
      </c>
      <c r="B432" t="str">
        <f t="shared" si="12"/>
        <v>6216.00.00-MT</v>
      </c>
      <c r="C432" t="s">
        <v>17431</v>
      </c>
      <c r="D432" t="s">
        <v>17440</v>
      </c>
      <c r="E432" t="s">
        <v>17434</v>
      </c>
      <c r="F432">
        <v>0</v>
      </c>
      <c r="G432">
        <v>7</v>
      </c>
      <c r="H432">
        <v>0</v>
      </c>
      <c r="I432">
        <v>17</v>
      </c>
      <c r="J432">
        <v>0</v>
      </c>
      <c r="K432">
        <f t="shared" si="13"/>
        <v>7</v>
      </c>
    </row>
    <row r="433" spans="1:11" x14ac:dyDescent="0.25">
      <c r="A433" t="s">
        <v>3555</v>
      </c>
      <c r="B433" t="str">
        <f t="shared" si="12"/>
        <v>6302.22.00-MT</v>
      </c>
      <c r="C433" t="s">
        <v>17431</v>
      </c>
      <c r="D433" t="s">
        <v>17440</v>
      </c>
      <c r="E433" t="s">
        <v>17434</v>
      </c>
      <c r="F433">
        <v>0</v>
      </c>
      <c r="G433">
        <v>7</v>
      </c>
      <c r="H433">
        <v>0</v>
      </c>
      <c r="I433">
        <v>17</v>
      </c>
      <c r="J433">
        <v>0</v>
      </c>
      <c r="K433">
        <f t="shared" si="13"/>
        <v>7</v>
      </c>
    </row>
    <row r="434" spans="1:11" x14ac:dyDescent="0.25">
      <c r="A434" t="s">
        <v>23</v>
      </c>
      <c r="B434" t="str">
        <f t="shared" si="12"/>
        <v>6307.90.90-MT</v>
      </c>
      <c r="C434" t="s">
        <v>17431</v>
      </c>
      <c r="D434" t="s">
        <v>17440</v>
      </c>
      <c r="E434" t="s">
        <v>17434</v>
      </c>
      <c r="F434">
        <v>0</v>
      </c>
      <c r="G434">
        <v>7</v>
      </c>
      <c r="H434">
        <v>0</v>
      </c>
      <c r="I434">
        <v>17</v>
      </c>
      <c r="J434">
        <v>0</v>
      </c>
      <c r="K434">
        <f t="shared" si="13"/>
        <v>7</v>
      </c>
    </row>
    <row r="435" spans="1:11" x14ac:dyDescent="0.25">
      <c r="A435" t="s">
        <v>3597</v>
      </c>
      <c r="B435" t="str">
        <f t="shared" si="12"/>
        <v>6506.91.00-MT</v>
      </c>
      <c r="C435" t="s">
        <v>17431</v>
      </c>
      <c r="D435" t="s">
        <v>17440</v>
      </c>
      <c r="E435" t="s">
        <v>17434</v>
      </c>
      <c r="F435">
        <v>0</v>
      </c>
      <c r="G435">
        <v>7</v>
      </c>
      <c r="H435">
        <v>0</v>
      </c>
      <c r="I435">
        <v>17</v>
      </c>
      <c r="J435">
        <v>0</v>
      </c>
      <c r="K435">
        <f t="shared" si="13"/>
        <v>7</v>
      </c>
    </row>
    <row r="436" spans="1:11" x14ac:dyDescent="0.25">
      <c r="A436" t="s">
        <v>874</v>
      </c>
      <c r="B436" t="str">
        <f t="shared" si="12"/>
        <v>7323.93.00-MT</v>
      </c>
      <c r="C436" t="s">
        <v>17431</v>
      </c>
      <c r="D436" t="s">
        <v>17440</v>
      </c>
      <c r="E436" t="s">
        <v>17434</v>
      </c>
      <c r="F436">
        <v>0</v>
      </c>
      <c r="G436">
        <v>7</v>
      </c>
      <c r="H436">
        <v>0</v>
      </c>
      <c r="I436">
        <v>17</v>
      </c>
      <c r="J436">
        <v>0</v>
      </c>
      <c r="K436">
        <f t="shared" si="13"/>
        <v>7</v>
      </c>
    </row>
    <row r="437" spans="1:11" x14ac:dyDescent="0.25">
      <c r="A437" t="s">
        <v>402</v>
      </c>
      <c r="B437" t="str">
        <f t="shared" si="12"/>
        <v>7323.99.00-MT</v>
      </c>
      <c r="C437" t="s">
        <v>17431</v>
      </c>
      <c r="D437" t="s">
        <v>17440</v>
      </c>
      <c r="E437" t="s">
        <v>17434</v>
      </c>
      <c r="F437">
        <v>0</v>
      </c>
      <c r="G437">
        <v>7</v>
      </c>
      <c r="H437">
        <v>0</v>
      </c>
      <c r="I437">
        <v>17</v>
      </c>
      <c r="J437">
        <v>0</v>
      </c>
      <c r="K437">
        <f t="shared" si="13"/>
        <v>7</v>
      </c>
    </row>
    <row r="438" spans="1:11" x14ac:dyDescent="0.25">
      <c r="A438" t="s">
        <v>130</v>
      </c>
      <c r="B438" t="str">
        <f t="shared" si="12"/>
        <v>7326.20.00-MT</v>
      </c>
      <c r="C438" t="s">
        <v>17431</v>
      </c>
      <c r="D438" t="s">
        <v>17440</v>
      </c>
      <c r="E438" t="s">
        <v>17434</v>
      </c>
      <c r="F438">
        <v>0</v>
      </c>
      <c r="G438">
        <v>7</v>
      </c>
      <c r="H438">
        <v>0</v>
      </c>
      <c r="I438">
        <v>17</v>
      </c>
      <c r="J438">
        <v>0</v>
      </c>
      <c r="K438">
        <f t="shared" si="13"/>
        <v>7</v>
      </c>
    </row>
    <row r="439" spans="1:11" x14ac:dyDescent="0.25">
      <c r="A439" t="s">
        <v>8107</v>
      </c>
      <c r="B439" t="str">
        <f t="shared" si="12"/>
        <v>7419.91.00-MT</v>
      </c>
      <c r="C439" t="s">
        <v>17431</v>
      </c>
      <c r="D439" t="s">
        <v>17440</v>
      </c>
      <c r="E439" t="s">
        <v>17434</v>
      </c>
      <c r="F439">
        <v>0</v>
      </c>
      <c r="G439">
        <v>7</v>
      </c>
      <c r="H439">
        <v>0</v>
      </c>
      <c r="I439">
        <v>17</v>
      </c>
      <c r="J439">
        <v>0</v>
      </c>
      <c r="K439">
        <f t="shared" si="13"/>
        <v>7</v>
      </c>
    </row>
    <row r="440" spans="1:11" x14ac:dyDescent="0.25">
      <c r="A440" t="s">
        <v>614</v>
      </c>
      <c r="B440" t="str">
        <f t="shared" si="12"/>
        <v>7615.10.00-MT</v>
      </c>
      <c r="C440" t="s">
        <v>17431</v>
      </c>
      <c r="D440" t="s">
        <v>17440</v>
      </c>
      <c r="E440" t="s">
        <v>17434</v>
      </c>
      <c r="F440">
        <v>0</v>
      </c>
      <c r="G440">
        <v>7</v>
      </c>
      <c r="H440">
        <v>0</v>
      </c>
      <c r="I440">
        <v>17</v>
      </c>
      <c r="J440">
        <v>0</v>
      </c>
      <c r="K440">
        <f t="shared" si="13"/>
        <v>7</v>
      </c>
    </row>
    <row r="441" spans="1:11" x14ac:dyDescent="0.25">
      <c r="A441" t="s">
        <v>3265</v>
      </c>
      <c r="B441" t="str">
        <f t="shared" si="12"/>
        <v>8205.51.00-MT</v>
      </c>
      <c r="C441" t="s">
        <v>17431</v>
      </c>
      <c r="D441" t="s">
        <v>17440</v>
      </c>
      <c r="E441" t="s">
        <v>17434</v>
      </c>
      <c r="F441">
        <v>0</v>
      </c>
      <c r="G441">
        <v>7</v>
      </c>
      <c r="H441">
        <v>0</v>
      </c>
      <c r="I441">
        <v>17</v>
      </c>
      <c r="J441">
        <v>0</v>
      </c>
      <c r="K441">
        <f t="shared" si="13"/>
        <v>7</v>
      </c>
    </row>
    <row r="442" spans="1:11" x14ac:dyDescent="0.25">
      <c r="A442" t="s">
        <v>93</v>
      </c>
      <c r="B442" t="str">
        <f t="shared" si="12"/>
        <v>8210.00.90-MT</v>
      </c>
      <c r="C442" t="s">
        <v>17431</v>
      </c>
      <c r="D442" t="s">
        <v>17440</v>
      </c>
      <c r="E442" t="s">
        <v>17434</v>
      </c>
      <c r="F442">
        <v>0</v>
      </c>
      <c r="G442">
        <v>7</v>
      </c>
      <c r="H442">
        <v>0</v>
      </c>
      <c r="I442">
        <v>17</v>
      </c>
      <c r="J442">
        <v>0</v>
      </c>
      <c r="K442">
        <f t="shared" si="13"/>
        <v>7</v>
      </c>
    </row>
    <row r="443" spans="1:11" x14ac:dyDescent="0.25">
      <c r="A443" t="s">
        <v>1815</v>
      </c>
      <c r="B443" t="str">
        <f t="shared" si="12"/>
        <v>8211.91.00-MT</v>
      </c>
      <c r="C443" t="s">
        <v>17431</v>
      </c>
      <c r="D443" t="s">
        <v>17440</v>
      </c>
      <c r="E443" t="s">
        <v>17434</v>
      </c>
      <c r="F443">
        <v>0</v>
      </c>
      <c r="G443">
        <v>7</v>
      </c>
      <c r="H443">
        <v>0</v>
      </c>
      <c r="I443">
        <v>17</v>
      </c>
      <c r="J443">
        <v>0</v>
      </c>
      <c r="K443">
        <f t="shared" si="13"/>
        <v>7</v>
      </c>
    </row>
    <row r="444" spans="1:11" x14ac:dyDescent="0.25">
      <c r="A444" t="s">
        <v>746</v>
      </c>
      <c r="B444" t="str">
        <f t="shared" si="12"/>
        <v>8211.92.10-MT</v>
      </c>
      <c r="C444" t="s">
        <v>17431</v>
      </c>
      <c r="D444" t="s">
        <v>17440</v>
      </c>
      <c r="E444" t="s">
        <v>17434</v>
      </c>
      <c r="F444">
        <v>0</v>
      </c>
      <c r="G444">
        <v>7</v>
      </c>
      <c r="H444">
        <v>0</v>
      </c>
      <c r="I444">
        <v>17</v>
      </c>
      <c r="J444">
        <v>0</v>
      </c>
      <c r="K444">
        <f t="shared" si="13"/>
        <v>7</v>
      </c>
    </row>
    <row r="445" spans="1:11" x14ac:dyDescent="0.25">
      <c r="A445" t="s">
        <v>1474</v>
      </c>
      <c r="B445" t="str">
        <f t="shared" si="12"/>
        <v>8215.20.00-MT</v>
      </c>
      <c r="C445" t="s">
        <v>17431</v>
      </c>
      <c r="D445" t="s">
        <v>17440</v>
      </c>
      <c r="E445" t="s">
        <v>17434</v>
      </c>
      <c r="F445">
        <v>0</v>
      </c>
      <c r="G445">
        <v>7</v>
      </c>
      <c r="H445">
        <v>0</v>
      </c>
      <c r="I445">
        <v>17</v>
      </c>
      <c r="J445">
        <v>0</v>
      </c>
      <c r="K445">
        <f t="shared" si="13"/>
        <v>7</v>
      </c>
    </row>
    <row r="446" spans="1:11" x14ac:dyDescent="0.25">
      <c r="A446" t="s">
        <v>286</v>
      </c>
      <c r="B446" t="str">
        <f t="shared" si="12"/>
        <v>8215.99.90-MT</v>
      </c>
      <c r="C446" t="s">
        <v>17431</v>
      </c>
      <c r="D446" t="s">
        <v>17440</v>
      </c>
      <c r="E446" t="s">
        <v>17434</v>
      </c>
      <c r="F446">
        <v>0</v>
      </c>
      <c r="G446">
        <v>7</v>
      </c>
      <c r="H446">
        <v>0</v>
      </c>
      <c r="I446">
        <v>17</v>
      </c>
      <c r="J446">
        <v>0</v>
      </c>
      <c r="K446">
        <f t="shared" si="13"/>
        <v>7</v>
      </c>
    </row>
    <row r="447" spans="1:11" x14ac:dyDescent="0.25">
      <c r="A447" t="s">
        <v>2162</v>
      </c>
      <c r="B447" t="str">
        <f t="shared" si="12"/>
        <v>8302.50.00-MT</v>
      </c>
      <c r="C447" t="s">
        <v>17431</v>
      </c>
      <c r="D447" t="s">
        <v>17440</v>
      </c>
      <c r="E447" t="s">
        <v>17434</v>
      </c>
      <c r="F447">
        <v>0</v>
      </c>
      <c r="G447">
        <v>7</v>
      </c>
      <c r="H447">
        <v>0</v>
      </c>
      <c r="I447">
        <v>17</v>
      </c>
      <c r="J447">
        <v>0</v>
      </c>
      <c r="K447">
        <f t="shared" si="13"/>
        <v>7</v>
      </c>
    </row>
    <row r="448" spans="1:11" x14ac:dyDescent="0.25">
      <c r="A448" t="s">
        <v>1530</v>
      </c>
      <c r="B448" t="str">
        <f t="shared" si="12"/>
        <v>8421.21.00-MT</v>
      </c>
      <c r="C448" t="s">
        <v>17431</v>
      </c>
      <c r="D448" t="s">
        <v>17440</v>
      </c>
      <c r="E448" t="s">
        <v>17434</v>
      </c>
      <c r="F448">
        <v>0</v>
      </c>
      <c r="G448">
        <v>7</v>
      </c>
      <c r="H448">
        <v>0</v>
      </c>
      <c r="I448">
        <v>17</v>
      </c>
      <c r="J448">
        <v>0</v>
      </c>
      <c r="K448">
        <f t="shared" si="13"/>
        <v>7</v>
      </c>
    </row>
    <row r="449" spans="1:11" x14ac:dyDescent="0.25">
      <c r="A449" t="s">
        <v>123</v>
      </c>
      <c r="B449" t="str">
        <f t="shared" si="12"/>
        <v>8424.89.90-MT</v>
      </c>
      <c r="C449" t="s">
        <v>17431</v>
      </c>
      <c r="D449" t="s">
        <v>17440</v>
      </c>
      <c r="E449" t="s">
        <v>17434</v>
      </c>
      <c r="F449">
        <v>0</v>
      </c>
      <c r="G449">
        <v>7</v>
      </c>
      <c r="H449">
        <v>0</v>
      </c>
      <c r="I449">
        <v>17</v>
      </c>
      <c r="J449">
        <v>0</v>
      </c>
      <c r="K449">
        <f t="shared" si="13"/>
        <v>7</v>
      </c>
    </row>
    <row r="450" spans="1:11" x14ac:dyDescent="0.25">
      <c r="A450" t="s">
        <v>1535</v>
      </c>
      <c r="B450" t="str">
        <f t="shared" ref="B450:B513" si="14">A450&amp;"-"&amp;D450</f>
        <v>8481.80.19-MT</v>
      </c>
      <c r="C450" t="s">
        <v>17431</v>
      </c>
      <c r="D450" t="s">
        <v>17440</v>
      </c>
      <c r="E450" t="s">
        <v>17434</v>
      </c>
      <c r="F450">
        <v>0</v>
      </c>
      <c r="G450">
        <v>7</v>
      </c>
      <c r="H450">
        <v>0</v>
      </c>
      <c r="I450">
        <v>17</v>
      </c>
      <c r="J450">
        <v>0</v>
      </c>
      <c r="K450">
        <f t="shared" ref="K450:K513" si="15">ROUND(G450*(1-H450%),0)</f>
        <v>7</v>
      </c>
    </row>
    <row r="451" spans="1:11" x14ac:dyDescent="0.25">
      <c r="A451" t="s">
        <v>332</v>
      </c>
      <c r="B451" t="str">
        <f t="shared" si="14"/>
        <v>9401.80.00-MT</v>
      </c>
      <c r="C451" t="s">
        <v>17431</v>
      </c>
      <c r="D451" t="s">
        <v>17440</v>
      </c>
      <c r="E451" t="s">
        <v>17434</v>
      </c>
      <c r="F451">
        <v>0</v>
      </c>
      <c r="G451">
        <v>7</v>
      </c>
      <c r="H451">
        <v>0</v>
      </c>
      <c r="I451">
        <v>17</v>
      </c>
      <c r="J451">
        <v>0</v>
      </c>
      <c r="K451">
        <f t="shared" si="15"/>
        <v>7</v>
      </c>
    </row>
    <row r="452" spans="1:11" x14ac:dyDescent="0.25">
      <c r="A452" t="s">
        <v>1559</v>
      </c>
      <c r="B452" t="str">
        <f t="shared" si="14"/>
        <v>9403.20.00-MT</v>
      </c>
      <c r="C452" t="s">
        <v>17431</v>
      </c>
      <c r="D452" t="s">
        <v>17440</v>
      </c>
      <c r="E452" t="s">
        <v>17434</v>
      </c>
      <c r="F452">
        <v>0</v>
      </c>
      <c r="G452">
        <v>7</v>
      </c>
      <c r="H452">
        <v>0</v>
      </c>
      <c r="I452">
        <v>17</v>
      </c>
      <c r="J452">
        <v>0</v>
      </c>
      <c r="K452">
        <f t="shared" si="15"/>
        <v>7</v>
      </c>
    </row>
    <row r="453" spans="1:11" x14ac:dyDescent="0.25">
      <c r="A453" t="s">
        <v>13975</v>
      </c>
      <c r="B453" t="str">
        <f t="shared" si="14"/>
        <v>9403.60.00-MT</v>
      </c>
      <c r="C453" t="s">
        <v>17431</v>
      </c>
      <c r="D453" t="s">
        <v>17440</v>
      </c>
      <c r="E453" t="s">
        <v>17434</v>
      </c>
      <c r="F453">
        <v>0</v>
      </c>
      <c r="G453">
        <v>7</v>
      </c>
      <c r="H453">
        <v>0</v>
      </c>
      <c r="I453">
        <v>17</v>
      </c>
      <c r="J453">
        <v>0</v>
      </c>
      <c r="K453">
        <f t="shared" si="15"/>
        <v>7</v>
      </c>
    </row>
    <row r="454" spans="1:11" x14ac:dyDescent="0.25">
      <c r="A454" t="s">
        <v>1062</v>
      </c>
      <c r="B454" t="str">
        <f t="shared" si="14"/>
        <v>9403.70.00-MT</v>
      </c>
      <c r="C454" t="s">
        <v>17431</v>
      </c>
      <c r="D454" t="s">
        <v>17440</v>
      </c>
      <c r="E454" t="s">
        <v>17434</v>
      </c>
      <c r="F454">
        <v>0</v>
      </c>
      <c r="G454">
        <v>7</v>
      </c>
      <c r="H454">
        <v>0</v>
      </c>
      <c r="I454">
        <v>17</v>
      </c>
      <c r="J454">
        <v>0</v>
      </c>
      <c r="K454">
        <f t="shared" si="15"/>
        <v>7</v>
      </c>
    </row>
    <row r="455" spans="1:11" x14ac:dyDescent="0.25">
      <c r="A455" t="s">
        <v>4897</v>
      </c>
      <c r="B455" t="str">
        <f t="shared" si="14"/>
        <v>9403.90.90-MT</v>
      </c>
      <c r="C455" t="s">
        <v>17431</v>
      </c>
      <c r="D455" t="s">
        <v>17440</v>
      </c>
      <c r="E455" t="s">
        <v>17434</v>
      </c>
      <c r="F455">
        <v>0</v>
      </c>
      <c r="G455">
        <v>7</v>
      </c>
      <c r="H455">
        <v>0</v>
      </c>
      <c r="I455">
        <v>17</v>
      </c>
      <c r="J455">
        <v>0</v>
      </c>
      <c r="K455">
        <f t="shared" si="15"/>
        <v>7</v>
      </c>
    </row>
    <row r="456" spans="1:11" x14ac:dyDescent="0.25">
      <c r="A456" t="s">
        <v>171</v>
      </c>
      <c r="B456" t="str">
        <f t="shared" si="14"/>
        <v>9603.90.00-MT</v>
      </c>
      <c r="C456" t="s">
        <v>17431</v>
      </c>
      <c r="D456" t="s">
        <v>17440</v>
      </c>
      <c r="E456" t="s">
        <v>17434</v>
      </c>
      <c r="F456">
        <v>0</v>
      </c>
      <c r="G456">
        <v>7</v>
      </c>
      <c r="H456">
        <v>0</v>
      </c>
      <c r="I456">
        <v>17</v>
      </c>
      <c r="J456">
        <v>0</v>
      </c>
      <c r="K456">
        <f t="shared" si="15"/>
        <v>7</v>
      </c>
    </row>
    <row r="457" spans="1:11" x14ac:dyDescent="0.25">
      <c r="A457" t="s">
        <v>3484</v>
      </c>
      <c r="B457" t="str">
        <f t="shared" si="14"/>
        <v>9613.80.00-MT</v>
      </c>
      <c r="C457" t="s">
        <v>17431</v>
      </c>
      <c r="D457" t="s">
        <v>17440</v>
      </c>
      <c r="E457" t="s">
        <v>17434</v>
      </c>
      <c r="F457">
        <v>0</v>
      </c>
      <c r="G457">
        <v>7</v>
      </c>
      <c r="H457">
        <v>0</v>
      </c>
      <c r="I457">
        <v>17</v>
      </c>
      <c r="J457">
        <v>0</v>
      </c>
      <c r="K457">
        <f t="shared" si="15"/>
        <v>7</v>
      </c>
    </row>
    <row r="458" spans="1:11" x14ac:dyDescent="0.25">
      <c r="A458" t="s">
        <v>112</v>
      </c>
      <c r="B458" t="str">
        <f t="shared" si="14"/>
        <v>9617.00.10-MT</v>
      </c>
      <c r="C458" t="s">
        <v>17431</v>
      </c>
      <c r="D458" t="s">
        <v>17440</v>
      </c>
      <c r="E458" t="s">
        <v>17434</v>
      </c>
      <c r="F458">
        <v>0</v>
      </c>
      <c r="G458">
        <v>7</v>
      </c>
      <c r="H458">
        <v>0</v>
      </c>
      <c r="I458">
        <v>17</v>
      </c>
      <c r="J458">
        <v>0</v>
      </c>
      <c r="K458">
        <f t="shared" si="15"/>
        <v>7</v>
      </c>
    </row>
    <row r="459" spans="1:11" x14ac:dyDescent="0.25">
      <c r="A459" t="s">
        <v>10535</v>
      </c>
      <c r="B459" t="str">
        <f t="shared" si="14"/>
        <v>7013.3700-MG</v>
      </c>
      <c r="C459" t="s">
        <v>17431</v>
      </c>
      <c r="D459" t="s">
        <v>17432</v>
      </c>
      <c r="E459" t="s">
        <v>6781</v>
      </c>
      <c r="F459">
        <v>99.02</v>
      </c>
      <c r="G459">
        <v>12</v>
      </c>
      <c r="H459">
        <v>66.66</v>
      </c>
      <c r="I459">
        <v>18</v>
      </c>
      <c r="J459">
        <v>0</v>
      </c>
      <c r="K459">
        <f t="shared" si="15"/>
        <v>4</v>
      </c>
    </row>
    <row r="460" spans="1:11" x14ac:dyDescent="0.25">
      <c r="A460" t="s">
        <v>10535</v>
      </c>
      <c r="B460" t="str">
        <f t="shared" si="14"/>
        <v>7013.3700-MS</v>
      </c>
      <c r="C460" t="s">
        <v>17431</v>
      </c>
      <c r="D460" t="s">
        <v>17433</v>
      </c>
      <c r="E460" t="s">
        <v>17434</v>
      </c>
      <c r="F460">
        <v>0</v>
      </c>
      <c r="G460">
        <v>7</v>
      </c>
      <c r="H460">
        <v>42.86</v>
      </c>
      <c r="I460">
        <v>17</v>
      </c>
      <c r="J460">
        <v>0</v>
      </c>
      <c r="K460">
        <f t="shared" si="15"/>
        <v>4</v>
      </c>
    </row>
    <row r="461" spans="1:11" x14ac:dyDescent="0.25">
      <c r="A461" t="s">
        <v>10535</v>
      </c>
      <c r="B461" t="str">
        <f t="shared" si="14"/>
        <v>7013.3700-MT</v>
      </c>
      <c r="C461" t="s">
        <v>17431</v>
      </c>
      <c r="D461" t="s">
        <v>17440</v>
      </c>
      <c r="E461" t="s">
        <v>17434</v>
      </c>
      <c r="F461">
        <v>0</v>
      </c>
      <c r="G461">
        <v>7</v>
      </c>
      <c r="H461">
        <v>42.86</v>
      </c>
      <c r="I461">
        <v>17</v>
      </c>
      <c r="J461">
        <v>0</v>
      </c>
      <c r="K461">
        <f t="shared" si="15"/>
        <v>4</v>
      </c>
    </row>
    <row r="462" spans="1:11" x14ac:dyDescent="0.25">
      <c r="A462" t="s">
        <v>10535</v>
      </c>
      <c r="B462" t="str">
        <f t="shared" si="14"/>
        <v>7013.3700-PR</v>
      </c>
      <c r="C462" t="s">
        <v>17431</v>
      </c>
      <c r="D462" t="s">
        <v>17435</v>
      </c>
      <c r="E462" t="s">
        <v>6781</v>
      </c>
      <c r="F462">
        <v>98.36</v>
      </c>
      <c r="G462">
        <v>12</v>
      </c>
      <c r="H462">
        <v>66.66</v>
      </c>
      <c r="I462">
        <v>18</v>
      </c>
      <c r="J462">
        <v>0</v>
      </c>
      <c r="K462">
        <f t="shared" si="15"/>
        <v>4</v>
      </c>
    </row>
    <row r="463" spans="1:11" x14ac:dyDescent="0.25">
      <c r="A463" t="s">
        <v>10535</v>
      </c>
      <c r="B463" t="str">
        <f t="shared" si="14"/>
        <v>7013.3700-RJ</v>
      </c>
      <c r="C463" t="s">
        <v>17431</v>
      </c>
      <c r="D463" t="s">
        <v>17441</v>
      </c>
      <c r="E463" t="s">
        <v>6781</v>
      </c>
      <c r="F463">
        <v>105.21</v>
      </c>
      <c r="G463">
        <v>12</v>
      </c>
      <c r="H463">
        <v>66.66</v>
      </c>
      <c r="I463">
        <v>18</v>
      </c>
      <c r="J463">
        <v>0</v>
      </c>
      <c r="K463">
        <f t="shared" si="15"/>
        <v>4</v>
      </c>
    </row>
    <row r="464" spans="1:11" x14ac:dyDescent="0.25">
      <c r="A464" t="s">
        <v>10535</v>
      </c>
      <c r="B464" t="str">
        <f t="shared" si="14"/>
        <v>7013.3700-RS</v>
      </c>
      <c r="C464" t="s">
        <v>17431</v>
      </c>
      <c r="D464" t="s">
        <v>17442</v>
      </c>
      <c r="E464" t="s">
        <v>6781</v>
      </c>
      <c r="F464">
        <v>80.290000000000006</v>
      </c>
      <c r="G464">
        <v>12</v>
      </c>
      <c r="H464">
        <v>66.66</v>
      </c>
      <c r="I464">
        <v>18</v>
      </c>
      <c r="J464">
        <v>0</v>
      </c>
      <c r="K464">
        <f t="shared" si="15"/>
        <v>4</v>
      </c>
    </row>
    <row r="465" spans="1:11" x14ac:dyDescent="0.25">
      <c r="A465" t="s">
        <v>10535</v>
      </c>
      <c r="B465" t="str">
        <f t="shared" si="14"/>
        <v>7013.3700-SC</v>
      </c>
      <c r="C465" t="s">
        <v>17431</v>
      </c>
      <c r="D465" t="s">
        <v>17436</v>
      </c>
      <c r="E465" t="s">
        <v>17434</v>
      </c>
      <c r="F465">
        <v>0</v>
      </c>
      <c r="G465">
        <v>12</v>
      </c>
      <c r="H465">
        <v>66.66</v>
      </c>
      <c r="I465">
        <v>17</v>
      </c>
      <c r="J465">
        <v>0</v>
      </c>
      <c r="K465">
        <f t="shared" si="15"/>
        <v>4</v>
      </c>
    </row>
    <row r="466" spans="1:11" x14ac:dyDescent="0.25">
      <c r="A466" t="s">
        <v>11380</v>
      </c>
      <c r="B466" t="str">
        <f t="shared" si="14"/>
        <v>7210.70.10-ES</v>
      </c>
      <c r="C466" t="s">
        <v>17431</v>
      </c>
      <c r="D466" t="s">
        <v>17438</v>
      </c>
      <c r="E466" t="s">
        <v>17434</v>
      </c>
      <c r="F466">
        <v>0</v>
      </c>
      <c r="G466">
        <v>7</v>
      </c>
      <c r="H466">
        <v>0</v>
      </c>
      <c r="I466">
        <v>17</v>
      </c>
      <c r="J466">
        <v>0</v>
      </c>
      <c r="K466">
        <f t="shared" si="15"/>
        <v>7</v>
      </c>
    </row>
    <row r="467" spans="1:11" x14ac:dyDescent="0.25">
      <c r="A467" t="s">
        <v>11380</v>
      </c>
      <c r="B467" t="str">
        <f t="shared" si="14"/>
        <v>7210.70.10-GO</v>
      </c>
      <c r="C467" t="s">
        <v>17431</v>
      </c>
      <c r="D467" t="s">
        <v>17439</v>
      </c>
      <c r="E467" t="s">
        <v>17434</v>
      </c>
      <c r="F467">
        <v>0</v>
      </c>
      <c r="G467">
        <v>7</v>
      </c>
      <c r="H467">
        <v>0</v>
      </c>
      <c r="I467">
        <v>17</v>
      </c>
      <c r="J467">
        <v>0</v>
      </c>
      <c r="K467">
        <f t="shared" si="15"/>
        <v>7</v>
      </c>
    </row>
    <row r="468" spans="1:11" x14ac:dyDescent="0.25">
      <c r="A468" t="s">
        <v>11380</v>
      </c>
      <c r="B468" t="str">
        <f t="shared" si="14"/>
        <v>7210.70.10-MG</v>
      </c>
      <c r="C468" t="s">
        <v>17431</v>
      </c>
      <c r="D468" t="s">
        <v>17432</v>
      </c>
      <c r="E468" t="s">
        <v>17434</v>
      </c>
      <c r="F468">
        <v>0</v>
      </c>
      <c r="G468">
        <v>12</v>
      </c>
      <c r="H468">
        <v>0</v>
      </c>
      <c r="I468">
        <v>18</v>
      </c>
      <c r="J468">
        <v>0</v>
      </c>
      <c r="K468">
        <f t="shared" si="15"/>
        <v>12</v>
      </c>
    </row>
    <row r="469" spans="1:11" x14ac:dyDescent="0.25">
      <c r="A469" t="s">
        <v>11380</v>
      </c>
      <c r="B469" t="str">
        <f t="shared" si="14"/>
        <v>7210.70.10-MS</v>
      </c>
      <c r="C469" t="s">
        <v>17431</v>
      </c>
      <c r="D469" t="s">
        <v>17433</v>
      </c>
      <c r="E469" t="s">
        <v>17434</v>
      </c>
      <c r="F469">
        <v>0</v>
      </c>
      <c r="G469">
        <v>7</v>
      </c>
      <c r="H469">
        <v>0</v>
      </c>
      <c r="I469">
        <v>17</v>
      </c>
      <c r="J469">
        <v>0</v>
      </c>
      <c r="K469">
        <f t="shared" si="15"/>
        <v>7</v>
      </c>
    </row>
    <row r="470" spans="1:11" x14ac:dyDescent="0.25">
      <c r="A470" t="s">
        <v>11380</v>
      </c>
      <c r="B470" t="str">
        <f t="shared" si="14"/>
        <v>7210.70.10-MT</v>
      </c>
      <c r="C470" t="s">
        <v>17431</v>
      </c>
      <c r="D470" t="s">
        <v>17440</v>
      </c>
      <c r="E470" t="s">
        <v>17434</v>
      </c>
      <c r="F470">
        <v>0</v>
      </c>
      <c r="G470">
        <v>7</v>
      </c>
      <c r="H470">
        <v>0</v>
      </c>
      <c r="I470">
        <v>17</v>
      </c>
      <c r="J470">
        <v>0</v>
      </c>
      <c r="K470">
        <f t="shared" si="15"/>
        <v>7</v>
      </c>
    </row>
    <row r="471" spans="1:11" x14ac:dyDescent="0.25">
      <c r="A471" t="s">
        <v>11380</v>
      </c>
      <c r="B471" t="str">
        <f t="shared" si="14"/>
        <v>7210.70.10-PR</v>
      </c>
      <c r="C471" t="s">
        <v>17431</v>
      </c>
      <c r="D471" t="s">
        <v>17435</v>
      </c>
      <c r="E471" t="s">
        <v>17434</v>
      </c>
      <c r="F471">
        <v>0</v>
      </c>
      <c r="G471">
        <v>12</v>
      </c>
      <c r="H471">
        <v>0</v>
      </c>
      <c r="I471">
        <v>18</v>
      </c>
      <c r="J471">
        <v>0</v>
      </c>
      <c r="K471">
        <f t="shared" si="15"/>
        <v>12</v>
      </c>
    </row>
    <row r="472" spans="1:11" x14ac:dyDescent="0.25">
      <c r="A472" t="s">
        <v>11380</v>
      </c>
      <c r="B472" t="str">
        <f t="shared" si="14"/>
        <v>7210.70.10-RJ</v>
      </c>
      <c r="C472" t="s">
        <v>17431</v>
      </c>
      <c r="D472" t="s">
        <v>17441</v>
      </c>
      <c r="E472" t="s">
        <v>17434</v>
      </c>
      <c r="F472">
        <v>0</v>
      </c>
      <c r="G472">
        <v>12</v>
      </c>
      <c r="H472">
        <v>0</v>
      </c>
      <c r="I472">
        <v>18</v>
      </c>
      <c r="J472">
        <v>0</v>
      </c>
      <c r="K472">
        <f t="shared" si="15"/>
        <v>12</v>
      </c>
    </row>
    <row r="473" spans="1:11" x14ac:dyDescent="0.25">
      <c r="A473" t="s">
        <v>11380</v>
      </c>
      <c r="B473" t="str">
        <f t="shared" si="14"/>
        <v>7210.70.10-RS</v>
      </c>
      <c r="C473" t="s">
        <v>17431</v>
      </c>
      <c r="D473" t="s">
        <v>17442</v>
      </c>
      <c r="E473" t="s">
        <v>17434</v>
      </c>
      <c r="F473">
        <v>0</v>
      </c>
      <c r="G473">
        <v>12</v>
      </c>
      <c r="H473">
        <v>0</v>
      </c>
      <c r="I473">
        <v>18</v>
      </c>
      <c r="J473">
        <v>0</v>
      </c>
      <c r="K473">
        <f t="shared" si="15"/>
        <v>12</v>
      </c>
    </row>
    <row r="474" spans="1:11" x14ac:dyDescent="0.25">
      <c r="A474" t="s">
        <v>11380</v>
      </c>
      <c r="B474" t="str">
        <f t="shared" si="14"/>
        <v>7210.70.10-SC</v>
      </c>
      <c r="C474" t="s">
        <v>17431</v>
      </c>
      <c r="D474" t="s">
        <v>17436</v>
      </c>
      <c r="E474" t="s">
        <v>17434</v>
      </c>
      <c r="F474">
        <v>0</v>
      </c>
      <c r="G474">
        <v>12</v>
      </c>
      <c r="H474">
        <v>0</v>
      </c>
      <c r="I474">
        <v>17</v>
      </c>
      <c r="J474">
        <v>0</v>
      </c>
      <c r="K474">
        <f t="shared" si="15"/>
        <v>12</v>
      </c>
    </row>
    <row r="475" spans="1:11" x14ac:dyDescent="0.25">
      <c r="A475" t="s">
        <v>11380</v>
      </c>
      <c r="B475" t="str">
        <f t="shared" si="14"/>
        <v>7210.70.10-SP</v>
      </c>
      <c r="C475" t="s">
        <v>17431</v>
      </c>
      <c r="D475" t="s">
        <v>17431</v>
      </c>
      <c r="E475" t="s">
        <v>17434</v>
      </c>
      <c r="F475">
        <v>0</v>
      </c>
      <c r="G475">
        <v>18</v>
      </c>
      <c r="H475">
        <v>0</v>
      </c>
      <c r="I475">
        <v>18</v>
      </c>
      <c r="J475">
        <v>0</v>
      </c>
      <c r="K475">
        <f t="shared" si="15"/>
        <v>18</v>
      </c>
    </row>
    <row r="476" spans="1:11" x14ac:dyDescent="0.25">
      <c r="A476" t="s">
        <v>10535</v>
      </c>
      <c r="B476" t="str">
        <f t="shared" si="14"/>
        <v>7013.3700-SP</v>
      </c>
      <c r="C476" t="s">
        <v>17431</v>
      </c>
      <c r="D476" t="s">
        <v>17431</v>
      </c>
      <c r="E476" t="s">
        <v>17437</v>
      </c>
      <c r="F476">
        <v>0</v>
      </c>
      <c r="G476">
        <v>18</v>
      </c>
      <c r="H476">
        <v>0</v>
      </c>
      <c r="I476">
        <v>18</v>
      </c>
      <c r="J476">
        <v>52.3</v>
      </c>
      <c r="K476">
        <f t="shared" si="15"/>
        <v>18</v>
      </c>
    </row>
    <row r="477" spans="1:11" x14ac:dyDescent="0.25">
      <c r="A477" t="s">
        <v>10160</v>
      </c>
      <c r="B477" t="str">
        <f t="shared" si="14"/>
        <v>5804.10.90-ES</v>
      </c>
      <c r="C477" t="s">
        <v>17431</v>
      </c>
      <c r="D477" t="s">
        <v>17438</v>
      </c>
      <c r="E477" t="s">
        <v>17434</v>
      </c>
      <c r="F477">
        <v>0</v>
      </c>
      <c r="G477">
        <v>7</v>
      </c>
      <c r="H477">
        <v>42.86</v>
      </c>
      <c r="I477">
        <v>17</v>
      </c>
      <c r="J477">
        <v>0</v>
      </c>
      <c r="K477">
        <f t="shared" si="15"/>
        <v>4</v>
      </c>
    </row>
    <row r="478" spans="1:11" x14ac:dyDescent="0.25">
      <c r="A478" t="s">
        <v>10160</v>
      </c>
      <c r="B478" t="str">
        <f t="shared" si="14"/>
        <v>5804.10.90-GO</v>
      </c>
      <c r="C478" t="s">
        <v>17431</v>
      </c>
      <c r="D478" t="s">
        <v>17439</v>
      </c>
      <c r="E478" t="s">
        <v>17434</v>
      </c>
      <c r="F478">
        <v>0</v>
      </c>
      <c r="G478">
        <v>7</v>
      </c>
      <c r="H478">
        <v>42.86</v>
      </c>
      <c r="I478">
        <v>17</v>
      </c>
      <c r="J478">
        <v>0</v>
      </c>
      <c r="K478">
        <f t="shared" si="15"/>
        <v>4</v>
      </c>
    </row>
    <row r="479" spans="1:11" x14ac:dyDescent="0.25">
      <c r="A479" t="s">
        <v>10160</v>
      </c>
      <c r="B479" t="str">
        <f t="shared" si="14"/>
        <v>5804.10.90-MG</v>
      </c>
      <c r="C479" t="s">
        <v>17431</v>
      </c>
      <c r="D479" t="s">
        <v>17432</v>
      </c>
      <c r="E479" t="s">
        <v>17434</v>
      </c>
      <c r="F479">
        <v>0</v>
      </c>
      <c r="G479">
        <v>12</v>
      </c>
      <c r="H479">
        <v>66.66</v>
      </c>
      <c r="I479">
        <v>18</v>
      </c>
      <c r="J479">
        <v>0</v>
      </c>
      <c r="K479">
        <f t="shared" si="15"/>
        <v>4</v>
      </c>
    </row>
    <row r="480" spans="1:11" x14ac:dyDescent="0.25">
      <c r="A480" t="s">
        <v>10160</v>
      </c>
      <c r="B480" t="str">
        <f t="shared" si="14"/>
        <v>5804.10.90-MS</v>
      </c>
      <c r="C480" t="s">
        <v>17431</v>
      </c>
      <c r="D480" t="s">
        <v>17433</v>
      </c>
      <c r="E480" t="s">
        <v>17434</v>
      </c>
      <c r="F480">
        <v>0</v>
      </c>
      <c r="G480">
        <v>7</v>
      </c>
      <c r="H480">
        <v>42.86</v>
      </c>
      <c r="I480">
        <v>17</v>
      </c>
      <c r="J480">
        <v>0</v>
      </c>
      <c r="K480">
        <f t="shared" si="15"/>
        <v>4</v>
      </c>
    </row>
    <row r="481" spans="1:11" x14ac:dyDescent="0.25">
      <c r="A481" t="s">
        <v>10160</v>
      </c>
      <c r="B481" t="str">
        <f t="shared" si="14"/>
        <v>5804.10.90-MT</v>
      </c>
      <c r="C481" t="s">
        <v>17431</v>
      </c>
      <c r="D481" t="s">
        <v>17440</v>
      </c>
      <c r="E481" t="s">
        <v>17434</v>
      </c>
      <c r="F481">
        <v>0</v>
      </c>
      <c r="G481">
        <v>7</v>
      </c>
      <c r="H481">
        <v>42.86</v>
      </c>
      <c r="I481">
        <v>17</v>
      </c>
      <c r="J481">
        <v>0</v>
      </c>
      <c r="K481">
        <f t="shared" si="15"/>
        <v>4</v>
      </c>
    </row>
    <row r="482" spans="1:11" x14ac:dyDescent="0.25">
      <c r="A482" t="s">
        <v>10160</v>
      </c>
      <c r="B482" t="str">
        <f t="shared" si="14"/>
        <v>5804.10.90-PR</v>
      </c>
      <c r="C482" t="s">
        <v>17431</v>
      </c>
      <c r="D482" t="s">
        <v>17435</v>
      </c>
      <c r="E482" t="s">
        <v>17434</v>
      </c>
      <c r="F482">
        <v>0</v>
      </c>
      <c r="G482">
        <v>12</v>
      </c>
      <c r="H482">
        <v>66.66</v>
      </c>
      <c r="I482">
        <v>18</v>
      </c>
      <c r="J482">
        <v>0</v>
      </c>
      <c r="K482">
        <f t="shared" si="15"/>
        <v>4</v>
      </c>
    </row>
    <row r="483" spans="1:11" x14ac:dyDescent="0.25">
      <c r="A483" t="s">
        <v>10160</v>
      </c>
      <c r="B483" t="str">
        <f t="shared" si="14"/>
        <v>5804.10.90-RJ</v>
      </c>
      <c r="C483" t="s">
        <v>17431</v>
      </c>
      <c r="D483" t="s">
        <v>17441</v>
      </c>
      <c r="E483" t="s">
        <v>17434</v>
      </c>
      <c r="F483">
        <v>0</v>
      </c>
      <c r="G483">
        <v>12</v>
      </c>
      <c r="H483">
        <v>66.66</v>
      </c>
      <c r="I483">
        <v>18</v>
      </c>
      <c r="J483">
        <v>0</v>
      </c>
      <c r="K483">
        <f t="shared" si="15"/>
        <v>4</v>
      </c>
    </row>
    <row r="484" spans="1:11" x14ac:dyDescent="0.25">
      <c r="A484" t="s">
        <v>2559</v>
      </c>
      <c r="B484" t="str">
        <f t="shared" si="14"/>
        <v>3910.00.21-PR</v>
      </c>
      <c r="C484" t="s">
        <v>17431</v>
      </c>
      <c r="D484" t="s">
        <v>17435</v>
      </c>
      <c r="E484" t="s">
        <v>17434</v>
      </c>
      <c r="F484">
        <v>0</v>
      </c>
      <c r="G484">
        <v>12</v>
      </c>
      <c r="H484">
        <v>0</v>
      </c>
      <c r="I484">
        <v>18</v>
      </c>
      <c r="J484">
        <v>0</v>
      </c>
      <c r="K484">
        <f t="shared" si="15"/>
        <v>12</v>
      </c>
    </row>
    <row r="485" spans="1:11" x14ac:dyDescent="0.25">
      <c r="A485" t="s">
        <v>5886</v>
      </c>
      <c r="B485" t="str">
        <f t="shared" si="14"/>
        <v>3917.32.29-PR</v>
      </c>
      <c r="C485" t="s">
        <v>17431</v>
      </c>
      <c r="D485" t="s">
        <v>17435</v>
      </c>
      <c r="E485" t="s">
        <v>17434</v>
      </c>
      <c r="F485">
        <v>0</v>
      </c>
      <c r="G485">
        <v>12</v>
      </c>
      <c r="H485">
        <v>0</v>
      </c>
      <c r="I485">
        <v>18</v>
      </c>
      <c r="J485">
        <v>0</v>
      </c>
      <c r="K485">
        <f t="shared" si="15"/>
        <v>12</v>
      </c>
    </row>
    <row r="486" spans="1:11" x14ac:dyDescent="0.25">
      <c r="A486" t="s">
        <v>6305</v>
      </c>
      <c r="B486" t="str">
        <f t="shared" si="14"/>
        <v>3918.90.00-PR</v>
      </c>
      <c r="C486" t="s">
        <v>17431</v>
      </c>
      <c r="D486" t="s">
        <v>17435</v>
      </c>
      <c r="E486" t="s">
        <v>17434</v>
      </c>
      <c r="F486">
        <v>0</v>
      </c>
      <c r="G486">
        <v>12</v>
      </c>
      <c r="H486">
        <v>0</v>
      </c>
      <c r="I486">
        <v>18</v>
      </c>
      <c r="J486">
        <v>0</v>
      </c>
      <c r="K486">
        <f t="shared" si="15"/>
        <v>12</v>
      </c>
    </row>
    <row r="487" spans="1:11" x14ac:dyDescent="0.25">
      <c r="A487" t="s">
        <v>9435</v>
      </c>
      <c r="B487" t="str">
        <f t="shared" si="14"/>
        <v>3922.10.00-PR</v>
      </c>
      <c r="C487" t="s">
        <v>17431</v>
      </c>
      <c r="D487" t="s">
        <v>17435</v>
      </c>
      <c r="E487" t="s">
        <v>17434</v>
      </c>
      <c r="F487">
        <v>0</v>
      </c>
      <c r="G487">
        <v>12</v>
      </c>
      <c r="H487">
        <v>0</v>
      </c>
      <c r="I487">
        <v>18</v>
      </c>
      <c r="J487">
        <v>0</v>
      </c>
      <c r="K487">
        <f t="shared" si="15"/>
        <v>12</v>
      </c>
    </row>
    <row r="488" spans="1:11" x14ac:dyDescent="0.25">
      <c r="A488" t="s">
        <v>359</v>
      </c>
      <c r="B488" t="str">
        <f t="shared" si="14"/>
        <v>3923.10.90-PR</v>
      </c>
      <c r="C488" t="s">
        <v>17431</v>
      </c>
      <c r="D488" t="s">
        <v>17435</v>
      </c>
      <c r="E488" t="s">
        <v>17434</v>
      </c>
      <c r="F488">
        <v>0</v>
      </c>
      <c r="G488">
        <v>12</v>
      </c>
      <c r="H488">
        <v>0</v>
      </c>
      <c r="I488">
        <v>18</v>
      </c>
      <c r="J488">
        <v>0</v>
      </c>
      <c r="K488">
        <f t="shared" si="15"/>
        <v>12</v>
      </c>
    </row>
    <row r="489" spans="1:11" x14ac:dyDescent="0.25">
      <c r="A489" t="s">
        <v>646</v>
      </c>
      <c r="B489" t="str">
        <f t="shared" si="14"/>
        <v>3923.30.00-PR</v>
      </c>
      <c r="C489" t="s">
        <v>17431</v>
      </c>
      <c r="D489" t="s">
        <v>17435</v>
      </c>
      <c r="E489" t="s">
        <v>17434</v>
      </c>
      <c r="F489">
        <v>0</v>
      </c>
      <c r="G489">
        <v>12</v>
      </c>
      <c r="H489">
        <v>0</v>
      </c>
      <c r="I489">
        <v>18</v>
      </c>
      <c r="J489">
        <v>0</v>
      </c>
      <c r="K489">
        <f t="shared" si="15"/>
        <v>12</v>
      </c>
    </row>
    <row r="490" spans="1:11" x14ac:dyDescent="0.25">
      <c r="A490" t="s">
        <v>823</v>
      </c>
      <c r="B490" t="str">
        <f t="shared" si="14"/>
        <v>3923.90.00-PR</v>
      </c>
      <c r="C490" t="s">
        <v>17431</v>
      </c>
      <c r="D490" t="s">
        <v>17435</v>
      </c>
      <c r="E490" t="s">
        <v>17434</v>
      </c>
      <c r="F490">
        <v>0</v>
      </c>
      <c r="G490">
        <v>12</v>
      </c>
      <c r="H490">
        <v>0</v>
      </c>
      <c r="I490">
        <v>18</v>
      </c>
      <c r="J490">
        <v>0</v>
      </c>
      <c r="K490">
        <f t="shared" si="15"/>
        <v>12</v>
      </c>
    </row>
    <row r="491" spans="1:11" x14ac:dyDescent="0.25">
      <c r="A491" t="s">
        <v>62</v>
      </c>
      <c r="B491" t="str">
        <f t="shared" si="14"/>
        <v>3924.90.00-PR</v>
      </c>
      <c r="C491" t="s">
        <v>17431</v>
      </c>
      <c r="D491" t="s">
        <v>17435</v>
      </c>
      <c r="E491" t="s">
        <v>17434</v>
      </c>
      <c r="F491">
        <v>0</v>
      </c>
      <c r="G491">
        <v>12</v>
      </c>
      <c r="H491">
        <v>0</v>
      </c>
      <c r="I491">
        <v>18</v>
      </c>
      <c r="J491">
        <v>0</v>
      </c>
      <c r="K491">
        <f t="shared" si="15"/>
        <v>12</v>
      </c>
    </row>
    <row r="492" spans="1:11" x14ac:dyDescent="0.25">
      <c r="A492" t="s">
        <v>14310</v>
      </c>
      <c r="B492" t="str">
        <f t="shared" si="14"/>
        <v>3926.20.00-PR</v>
      </c>
      <c r="C492" t="s">
        <v>17431</v>
      </c>
      <c r="D492" t="s">
        <v>17435</v>
      </c>
      <c r="E492" t="s">
        <v>17434</v>
      </c>
      <c r="F492">
        <v>0</v>
      </c>
      <c r="G492">
        <v>12</v>
      </c>
      <c r="H492">
        <v>0</v>
      </c>
      <c r="I492">
        <v>18</v>
      </c>
      <c r="J492">
        <v>0</v>
      </c>
      <c r="K492">
        <f t="shared" si="15"/>
        <v>12</v>
      </c>
    </row>
    <row r="493" spans="1:11" x14ac:dyDescent="0.25">
      <c r="A493" t="s">
        <v>3756</v>
      </c>
      <c r="B493" t="str">
        <f t="shared" si="14"/>
        <v>3926.30.00-PR</v>
      </c>
      <c r="C493" t="s">
        <v>17431</v>
      </c>
      <c r="D493" t="s">
        <v>17435</v>
      </c>
      <c r="E493" t="s">
        <v>17434</v>
      </c>
      <c r="F493">
        <v>0</v>
      </c>
      <c r="G493">
        <v>12</v>
      </c>
      <c r="H493">
        <v>0</v>
      </c>
      <c r="I493">
        <v>18</v>
      </c>
      <c r="J493">
        <v>0</v>
      </c>
      <c r="K493">
        <f t="shared" si="15"/>
        <v>12</v>
      </c>
    </row>
    <row r="494" spans="1:11" x14ac:dyDescent="0.25">
      <c r="A494" t="s">
        <v>10196</v>
      </c>
      <c r="B494" t="str">
        <f t="shared" si="14"/>
        <v>3926.90.90-PR</v>
      </c>
      <c r="C494" t="s">
        <v>17431</v>
      </c>
      <c r="D494" t="s">
        <v>17435</v>
      </c>
      <c r="E494" t="s">
        <v>17434</v>
      </c>
      <c r="F494">
        <v>0</v>
      </c>
      <c r="G494">
        <v>12</v>
      </c>
      <c r="H494">
        <v>0</v>
      </c>
      <c r="I494">
        <v>18</v>
      </c>
      <c r="J494">
        <v>0</v>
      </c>
      <c r="K494">
        <f t="shared" si="15"/>
        <v>12</v>
      </c>
    </row>
    <row r="495" spans="1:11" x14ac:dyDescent="0.25">
      <c r="A495" t="s">
        <v>14208</v>
      </c>
      <c r="B495" t="str">
        <f t="shared" si="14"/>
        <v>4202.92.00-PR</v>
      </c>
      <c r="C495" t="s">
        <v>17431</v>
      </c>
      <c r="D495" t="s">
        <v>17435</v>
      </c>
      <c r="E495" t="s">
        <v>17434</v>
      </c>
      <c r="F495">
        <v>0</v>
      </c>
      <c r="G495">
        <v>12</v>
      </c>
      <c r="H495">
        <v>0</v>
      </c>
      <c r="I495">
        <v>18</v>
      </c>
      <c r="J495">
        <v>0</v>
      </c>
      <c r="K495">
        <f t="shared" si="15"/>
        <v>12</v>
      </c>
    </row>
    <row r="496" spans="1:11" x14ac:dyDescent="0.25">
      <c r="A496" t="s">
        <v>10160</v>
      </c>
      <c r="B496" t="str">
        <f t="shared" si="14"/>
        <v>5804.10.90-RS</v>
      </c>
      <c r="C496" t="s">
        <v>17431</v>
      </c>
      <c r="D496" t="s">
        <v>17442</v>
      </c>
      <c r="E496" t="s">
        <v>17434</v>
      </c>
      <c r="F496">
        <v>0</v>
      </c>
      <c r="G496">
        <v>12</v>
      </c>
      <c r="H496">
        <v>66.66</v>
      </c>
      <c r="I496">
        <v>18</v>
      </c>
      <c r="J496">
        <v>0</v>
      </c>
      <c r="K496">
        <f t="shared" si="15"/>
        <v>4</v>
      </c>
    </row>
    <row r="497" spans="1:11" x14ac:dyDescent="0.25">
      <c r="A497" t="s">
        <v>10160</v>
      </c>
      <c r="B497" t="str">
        <f t="shared" si="14"/>
        <v>5804.10.90-SC</v>
      </c>
      <c r="C497" t="s">
        <v>17431</v>
      </c>
      <c r="D497" t="s">
        <v>17436</v>
      </c>
      <c r="E497" t="s">
        <v>17434</v>
      </c>
      <c r="F497">
        <v>0</v>
      </c>
      <c r="G497">
        <v>12</v>
      </c>
      <c r="H497">
        <v>66.66</v>
      </c>
      <c r="I497">
        <v>17</v>
      </c>
      <c r="J497">
        <v>0</v>
      </c>
      <c r="K497">
        <f t="shared" si="15"/>
        <v>4</v>
      </c>
    </row>
    <row r="498" spans="1:11" x14ac:dyDescent="0.25">
      <c r="A498" t="s">
        <v>10160</v>
      </c>
      <c r="B498" t="str">
        <f t="shared" si="14"/>
        <v>5804.10.90-SP</v>
      </c>
      <c r="C498" t="s">
        <v>17431</v>
      </c>
      <c r="D498" t="s">
        <v>17431</v>
      </c>
      <c r="E498" t="s">
        <v>17434</v>
      </c>
      <c r="F498">
        <v>0</v>
      </c>
      <c r="G498">
        <v>18</v>
      </c>
      <c r="H498">
        <v>0</v>
      </c>
      <c r="I498">
        <v>18</v>
      </c>
      <c r="J498">
        <v>0</v>
      </c>
      <c r="K498">
        <f t="shared" si="15"/>
        <v>18</v>
      </c>
    </row>
    <row r="499" spans="1:11" x14ac:dyDescent="0.25">
      <c r="A499" t="s">
        <v>12549</v>
      </c>
      <c r="B499" t="str">
        <f t="shared" si="14"/>
        <v>4419.19.00-PR</v>
      </c>
      <c r="C499" t="s">
        <v>17431</v>
      </c>
      <c r="D499" t="s">
        <v>17435</v>
      </c>
      <c r="E499" t="s">
        <v>17434</v>
      </c>
      <c r="F499">
        <v>0</v>
      </c>
      <c r="G499">
        <v>12</v>
      </c>
      <c r="H499">
        <v>0</v>
      </c>
      <c r="I499">
        <v>18</v>
      </c>
      <c r="J499">
        <v>0</v>
      </c>
      <c r="K499">
        <f t="shared" si="15"/>
        <v>12</v>
      </c>
    </row>
    <row r="500" spans="1:11" x14ac:dyDescent="0.25">
      <c r="A500" t="s">
        <v>691</v>
      </c>
      <c r="B500" t="str">
        <f t="shared" si="14"/>
        <v>4419.90.00-PR</v>
      </c>
      <c r="C500" t="s">
        <v>17431</v>
      </c>
      <c r="D500" t="s">
        <v>17435</v>
      </c>
      <c r="E500" t="s">
        <v>17434</v>
      </c>
      <c r="F500">
        <v>0</v>
      </c>
      <c r="G500">
        <v>12</v>
      </c>
      <c r="H500">
        <v>0</v>
      </c>
      <c r="I500">
        <v>18</v>
      </c>
      <c r="J500">
        <v>0</v>
      </c>
      <c r="K500">
        <f t="shared" si="15"/>
        <v>12</v>
      </c>
    </row>
    <row r="501" spans="1:11" x14ac:dyDescent="0.25">
      <c r="A501" t="s">
        <v>3777</v>
      </c>
      <c r="B501" t="str">
        <f t="shared" si="14"/>
        <v>5602.90.00-PR</v>
      </c>
      <c r="C501" t="s">
        <v>17431</v>
      </c>
      <c r="D501" t="s">
        <v>17435</v>
      </c>
      <c r="E501" t="s">
        <v>17434</v>
      </c>
      <c r="F501">
        <v>0</v>
      </c>
      <c r="G501">
        <v>12</v>
      </c>
      <c r="H501">
        <v>0</v>
      </c>
      <c r="I501">
        <v>18</v>
      </c>
      <c r="J501">
        <v>0</v>
      </c>
      <c r="K501">
        <f t="shared" si="15"/>
        <v>12</v>
      </c>
    </row>
    <row r="502" spans="1:11" x14ac:dyDescent="0.25">
      <c r="A502" t="s">
        <v>4277</v>
      </c>
      <c r="B502" t="str">
        <f t="shared" si="14"/>
        <v>5603.12.90-PR</v>
      </c>
      <c r="C502" t="s">
        <v>17431</v>
      </c>
      <c r="D502" t="s">
        <v>17435</v>
      </c>
      <c r="E502" t="s">
        <v>17434</v>
      </c>
      <c r="F502">
        <v>0</v>
      </c>
      <c r="G502">
        <v>12</v>
      </c>
      <c r="H502">
        <v>0</v>
      </c>
      <c r="I502">
        <v>18</v>
      </c>
      <c r="J502">
        <v>0</v>
      </c>
      <c r="K502">
        <f t="shared" si="15"/>
        <v>12</v>
      </c>
    </row>
    <row r="503" spans="1:11" x14ac:dyDescent="0.25">
      <c r="A503" t="s">
        <v>3581</v>
      </c>
      <c r="B503" t="str">
        <f t="shared" si="14"/>
        <v>6216.00.00-PR</v>
      </c>
      <c r="C503" t="s">
        <v>17431</v>
      </c>
      <c r="D503" t="s">
        <v>17435</v>
      </c>
      <c r="E503" t="s">
        <v>17434</v>
      </c>
      <c r="F503">
        <v>0</v>
      </c>
      <c r="G503">
        <v>12</v>
      </c>
      <c r="H503">
        <v>0</v>
      </c>
      <c r="I503">
        <v>18</v>
      </c>
      <c r="J503">
        <v>0</v>
      </c>
      <c r="K503">
        <f t="shared" si="15"/>
        <v>12</v>
      </c>
    </row>
    <row r="504" spans="1:11" x14ac:dyDescent="0.25">
      <c r="A504" t="s">
        <v>3555</v>
      </c>
      <c r="B504" t="str">
        <f t="shared" si="14"/>
        <v>6302.22.00-PR</v>
      </c>
      <c r="C504" t="s">
        <v>17431</v>
      </c>
      <c r="D504" t="s">
        <v>17435</v>
      </c>
      <c r="E504" t="s">
        <v>17434</v>
      </c>
      <c r="F504">
        <v>0</v>
      </c>
      <c r="G504">
        <v>12</v>
      </c>
      <c r="H504">
        <v>0</v>
      </c>
      <c r="I504">
        <v>18</v>
      </c>
      <c r="J504">
        <v>0</v>
      </c>
      <c r="K504">
        <f t="shared" si="15"/>
        <v>12</v>
      </c>
    </row>
    <row r="505" spans="1:11" x14ac:dyDescent="0.25">
      <c r="A505" t="s">
        <v>23</v>
      </c>
      <c r="B505" t="str">
        <f t="shared" si="14"/>
        <v>6307.90.90-PR</v>
      </c>
      <c r="C505" t="s">
        <v>17431</v>
      </c>
      <c r="D505" t="s">
        <v>17435</v>
      </c>
      <c r="E505" t="s">
        <v>17434</v>
      </c>
      <c r="F505">
        <v>0</v>
      </c>
      <c r="G505">
        <v>12</v>
      </c>
      <c r="H505">
        <v>0</v>
      </c>
      <c r="I505">
        <v>18</v>
      </c>
      <c r="J505">
        <v>0</v>
      </c>
      <c r="K505">
        <f t="shared" si="15"/>
        <v>12</v>
      </c>
    </row>
    <row r="506" spans="1:11" x14ac:dyDescent="0.25">
      <c r="A506" t="s">
        <v>3597</v>
      </c>
      <c r="B506" t="str">
        <f t="shared" si="14"/>
        <v>6506.91.00-PR</v>
      </c>
      <c r="C506" t="s">
        <v>17431</v>
      </c>
      <c r="D506" t="s">
        <v>17435</v>
      </c>
      <c r="E506" t="s">
        <v>17434</v>
      </c>
      <c r="F506">
        <v>0</v>
      </c>
      <c r="G506">
        <v>12</v>
      </c>
      <c r="H506">
        <v>0</v>
      </c>
      <c r="I506">
        <v>18</v>
      </c>
      <c r="J506">
        <v>0</v>
      </c>
      <c r="K506">
        <f t="shared" si="15"/>
        <v>12</v>
      </c>
    </row>
    <row r="507" spans="1:11" x14ac:dyDescent="0.25">
      <c r="A507" t="s">
        <v>874</v>
      </c>
      <c r="B507" t="str">
        <f t="shared" si="14"/>
        <v>7323.93.00-PR</v>
      </c>
      <c r="C507" t="s">
        <v>17431</v>
      </c>
      <c r="D507" t="s">
        <v>17435</v>
      </c>
      <c r="E507" t="s">
        <v>17434</v>
      </c>
      <c r="F507">
        <v>0</v>
      </c>
      <c r="G507">
        <v>12</v>
      </c>
      <c r="H507">
        <v>0</v>
      </c>
      <c r="I507">
        <v>18</v>
      </c>
      <c r="J507">
        <v>0</v>
      </c>
      <c r="K507">
        <f t="shared" si="15"/>
        <v>12</v>
      </c>
    </row>
    <row r="508" spans="1:11" x14ac:dyDescent="0.25">
      <c r="A508" t="s">
        <v>402</v>
      </c>
      <c r="B508" t="str">
        <f t="shared" si="14"/>
        <v>7323.99.00-PR</v>
      </c>
      <c r="C508" t="s">
        <v>17431</v>
      </c>
      <c r="D508" t="s">
        <v>17435</v>
      </c>
      <c r="E508" t="s">
        <v>17434</v>
      </c>
      <c r="F508">
        <v>0</v>
      </c>
      <c r="G508">
        <v>12</v>
      </c>
      <c r="H508">
        <v>0</v>
      </c>
      <c r="I508">
        <v>18</v>
      </c>
      <c r="J508">
        <v>0</v>
      </c>
      <c r="K508">
        <f t="shared" si="15"/>
        <v>12</v>
      </c>
    </row>
    <row r="509" spans="1:11" x14ac:dyDescent="0.25">
      <c r="A509" t="s">
        <v>130</v>
      </c>
      <c r="B509" t="str">
        <f t="shared" si="14"/>
        <v>7326.20.00-PR</v>
      </c>
      <c r="C509" t="s">
        <v>17431</v>
      </c>
      <c r="D509" t="s">
        <v>17435</v>
      </c>
      <c r="E509" t="s">
        <v>17434</v>
      </c>
      <c r="F509">
        <v>0</v>
      </c>
      <c r="G509">
        <v>12</v>
      </c>
      <c r="H509">
        <v>0</v>
      </c>
      <c r="I509">
        <v>18</v>
      </c>
      <c r="J509">
        <v>0</v>
      </c>
      <c r="K509">
        <f t="shared" si="15"/>
        <v>12</v>
      </c>
    </row>
    <row r="510" spans="1:11" x14ac:dyDescent="0.25">
      <c r="A510" t="s">
        <v>8107</v>
      </c>
      <c r="B510" t="str">
        <f t="shared" si="14"/>
        <v>7419.91.00-PR</v>
      </c>
      <c r="C510" t="s">
        <v>17431</v>
      </c>
      <c r="D510" t="s">
        <v>17435</v>
      </c>
      <c r="E510" t="s">
        <v>17434</v>
      </c>
      <c r="F510">
        <v>0</v>
      </c>
      <c r="G510">
        <v>12</v>
      </c>
      <c r="H510">
        <v>0</v>
      </c>
      <c r="I510">
        <v>18</v>
      </c>
      <c r="J510">
        <v>0</v>
      </c>
      <c r="K510">
        <f t="shared" si="15"/>
        <v>12</v>
      </c>
    </row>
    <row r="511" spans="1:11" x14ac:dyDescent="0.25">
      <c r="A511" t="s">
        <v>614</v>
      </c>
      <c r="B511" t="str">
        <f t="shared" si="14"/>
        <v>7615.10.00-PR</v>
      </c>
      <c r="C511" t="s">
        <v>17431</v>
      </c>
      <c r="D511" t="s">
        <v>17435</v>
      </c>
      <c r="E511" t="s">
        <v>17434</v>
      </c>
      <c r="F511">
        <v>0</v>
      </c>
      <c r="G511">
        <v>12</v>
      </c>
      <c r="H511">
        <v>0</v>
      </c>
      <c r="I511">
        <v>18</v>
      </c>
      <c r="J511">
        <v>0</v>
      </c>
      <c r="K511">
        <f t="shared" si="15"/>
        <v>12</v>
      </c>
    </row>
    <row r="512" spans="1:11" x14ac:dyDescent="0.25">
      <c r="A512" t="s">
        <v>3265</v>
      </c>
      <c r="B512" t="str">
        <f t="shared" si="14"/>
        <v>8205.51.00-PR</v>
      </c>
      <c r="C512" t="s">
        <v>17431</v>
      </c>
      <c r="D512" t="s">
        <v>17435</v>
      </c>
      <c r="E512" t="s">
        <v>6781</v>
      </c>
      <c r="F512">
        <v>77.069999999999993</v>
      </c>
      <c r="G512">
        <v>12</v>
      </c>
      <c r="H512">
        <v>0</v>
      </c>
      <c r="I512">
        <v>18</v>
      </c>
      <c r="J512">
        <v>0</v>
      </c>
      <c r="K512">
        <f t="shared" si="15"/>
        <v>12</v>
      </c>
    </row>
    <row r="513" spans="1:11" x14ac:dyDescent="0.25">
      <c r="A513" t="s">
        <v>93</v>
      </c>
      <c r="B513" t="str">
        <f t="shared" si="14"/>
        <v>8210.00.90-PR</v>
      </c>
      <c r="C513" t="s">
        <v>17431</v>
      </c>
      <c r="D513" t="s">
        <v>17435</v>
      </c>
      <c r="E513" t="s">
        <v>17434</v>
      </c>
      <c r="F513">
        <v>0</v>
      </c>
      <c r="G513">
        <v>12</v>
      </c>
      <c r="H513">
        <v>0</v>
      </c>
      <c r="I513">
        <v>18</v>
      </c>
      <c r="J513">
        <v>0</v>
      </c>
      <c r="K513">
        <f t="shared" si="15"/>
        <v>12</v>
      </c>
    </row>
    <row r="514" spans="1:11" x14ac:dyDescent="0.25">
      <c r="A514" t="s">
        <v>1815</v>
      </c>
      <c r="B514" t="str">
        <f t="shared" ref="B514:B577" si="16">A514&amp;"-"&amp;D514</f>
        <v>8211.91.00-PR</v>
      </c>
      <c r="C514" t="s">
        <v>17431</v>
      </c>
      <c r="D514" t="s">
        <v>17435</v>
      </c>
      <c r="E514" t="s">
        <v>17434</v>
      </c>
      <c r="F514">
        <v>0</v>
      </c>
      <c r="G514">
        <v>12</v>
      </c>
      <c r="H514">
        <v>0</v>
      </c>
      <c r="I514">
        <v>18</v>
      </c>
      <c r="J514">
        <v>0</v>
      </c>
      <c r="K514">
        <f t="shared" ref="K514:K577" si="17">ROUND(G514*(1-H514%),0)</f>
        <v>12</v>
      </c>
    </row>
    <row r="515" spans="1:11" x14ac:dyDescent="0.25">
      <c r="A515" t="s">
        <v>746</v>
      </c>
      <c r="B515" t="str">
        <f t="shared" si="16"/>
        <v>8211.92.10-PR</v>
      </c>
      <c r="C515" t="s">
        <v>17431</v>
      </c>
      <c r="D515" t="s">
        <v>17435</v>
      </c>
      <c r="E515" t="s">
        <v>17434</v>
      </c>
      <c r="F515">
        <v>0</v>
      </c>
      <c r="G515">
        <v>12</v>
      </c>
      <c r="H515">
        <v>0</v>
      </c>
      <c r="I515">
        <v>18</v>
      </c>
      <c r="J515">
        <v>0</v>
      </c>
      <c r="K515">
        <f t="shared" si="17"/>
        <v>12</v>
      </c>
    </row>
    <row r="516" spans="1:11" x14ac:dyDescent="0.25">
      <c r="A516" t="s">
        <v>1474</v>
      </c>
      <c r="B516" t="str">
        <f t="shared" si="16"/>
        <v>8215.20.00-PR</v>
      </c>
      <c r="C516" t="s">
        <v>17431</v>
      </c>
      <c r="D516" t="s">
        <v>17435</v>
      </c>
      <c r="E516" t="s">
        <v>17434</v>
      </c>
      <c r="F516">
        <v>0</v>
      </c>
      <c r="G516">
        <v>12</v>
      </c>
      <c r="H516">
        <v>0</v>
      </c>
      <c r="I516">
        <v>18</v>
      </c>
      <c r="J516">
        <v>0</v>
      </c>
      <c r="K516">
        <f t="shared" si="17"/>
        <v>12</v>
      </c>
    </row>
    <row r="517" spans="1:11" x14ac:dyDescent="0.25">
      <c r="A517" t="s">
        <v>286</v>
      </c>
      <c r="B517" t="str">
        <f t="shared" si="16"/>
        <v>8215.99.90-PR</v>
      </c>
      <c r="C517" t="s">
        <v>17431</v>
      </c>
      <c r="D517" t="s">
        <v>17435</v>
      </c>
      <c r="E517" t="s">
        <v>17434</v>
      </c>
      <c r="F517">
        <v>0</v>
      </c>
      <c r="G517">
        <v>12</v>
      </c>
      <c r="H517">
        <v>0</v>
      </c>
      <c r="I517">
        <v>18</v>
      </c>
      <c r="J517">
        <v>0</v>
      </c>
      <c r="K517">
        <f t="shared" si="17"/>
        <v>12</v>
      </c>
    </row>
    <row r="518" spans="1:11" x14ac:dyDescent="0.25">
      <c r="A518" t="s">
        <v>2162</v>
      </c>
      <c r="B518" t="str">
        <f t="shared" si="16"/>
        <v>8302.50.00-PR</v>
      </c>
      <c r="C518" t="s">
        <v>17431</v>
      </c>
      <c r="D518" t="s">
        <v>17435</v>
      </c>
      <c r="E518" t="s">
        <v>17434</v>
      </c>
      <c r="F518">
        <v>0</v>
      </c>
      <c r="G518">
        <v>12</v>
      </c>
      <c r="H518">
        <v>0</v>
      </c>
      <c r="I518">
        <v>18</v>
      </c>
      <c r="J518">
        <v>0</v>
      </c>
      <c r="K518">
        <f t="shared" si="17"/>
        <v>12</v>
      </c>
    </row>
    <row r="519" spans="1:11" x14ac:dyDescent="0.25">
      <c r="A519" t="s">
        <v>1530</v>
      </c>
      <c r="B519" t="str">
        <f t="shared" si="16"/>
        <v>8421.21.00-PR</v>
      </c>
      <c r="C519" t="s">
        <v>17431</v>
      </c>
      <c r="D519" t="s">
        <v>17435</v>
      </c>
      <c r="E519" t="s">
        <v>17434</v>
      </c>
      <c r="F519">
        <v>0</v>
      </c>
      <c r="G519">
        <v>12</v>
      </c>
      <c r="H519">
        <v>0</v>
      </c>
      <c r="I519">
        <v>18</v>
      </c>
      <c r="J519">
        <v>0</v>
      </c>
      <c r="K519">
        <f t="shared" si="17"/>
        <v>12</v>
      </c>
    </row>
    <row r="520" spans="1:11" x14ac:dyDescent="0.25">
      <c r="A520" t="s">
        <v>123</v>
      </c>
      <c r="B520" t="str">
        <f t="shared" si="16"/>
        <v>8424.89.90-PR</v>
      </c>
      <c r="C520" t="s">
        <v>17431</v>
      </c>
      <c r="D520" t="s">
        <v>17435</v>
      </c>
      <c r="E520" t="s">
        <v>17434</v>
      </c>
      <c r="F520">
        <v>0</v>
      </c>
      <c r="G520">
        <v>12</v>
      </c>
      <c r="H520">
        <v>0</v>
      </c>
      <c r="I520">
        <v>18</v>
      </c>
      <c r="J520">
        <v>0</v>
      </c>
      <c r="K520">
        <f t="shared" si="17"/>
        <v>12</v>
      </c>
    </row>
    <row r="521" spans="1:11" x14ac:dyDescent="0.25">
      <c r="A521" t="s">
        <v>1535</v>
      </c>
      <c r="B521" t="str">
        <f t="shared" si="16"/>
        <v>8481.80.19-PR</v>
      </c>
      <c r="C521" t="s">
        <v>17431</v>
      </c>
      <c r="D521" t="s">
        <v>17435</v>
      </c>
      <c r="E521" t="s">
        <v>17434</v>
      </c>
      <c r="F521">
        <v>0</v>
      </c>
      <c r="G521">
        <v>12</v>
      </c>
      <c r="H521">
        <v>0</v>
      </c>
      <c r="I521">
        <v>18</v>
      </c>
      <c r="J521">
        <v>0</v>
      </c>
      <c r="K521">
        <f t="shared" si="17"/>
        <v>12</v>
      </c>
    </row>
    <row r="522" spans="1:11" x14ac:dyDescent="0.25">
      <c r="A522" t="s">
        <v>332</v>
      </c>
      <c r="B522" t="str">
        <f t="shared" si="16"/>
        <v>9401.80.00-PR</v>
      </c>
      <c r="C522" t="s">
        <v>17431</v>
      </c>
      <c r="D522" t="s">
        <v>17435</v>
      </c>
      <c r="E522" t="s">
        <v>17434</v>
      </c>
      <c r="F522">
        <v>0</v>
      </c>
      <c r="G522">
        <v>12</v>
      </c>
      <c r="H522">
        <v>0</v>
      </c>
      <c r="I522">
        <v>18</v>
      </c>
      <c r="J522">
        <v>0</v>
      </c>
      <c r="K522">
        <f t="shared" si="17"/>
        <v>12</v>
      </c>
    </row>
    <row r="523" spans="1:11" x14ac:dyDescent="0.25">
      <c r="A523" t="s">
        <v>1559</v>
      </c>
      <c r="B523" t="str">
        <f t="shared" si="16"/>
        <v>9403.20.00-PR</v>
      </c>
      <c r="C523" t="s">
        <v>17431</v>
      </c>
      <c r="D523" t="s">
        <v>17435</v>
      </c>
      <c r="E523" t="s">
        <v>17434</v>
      </c>
      <c r="F523">
        <v>0</v>
      </c>
      <c r="G523">
        <v>12</v>
      </c>
      <c r="H523">
        <v>0</v>
      </c>
      <c r="I523">
        <v>18</v>
      </c>
      <c r="J523">
        <v>0</v>
      </c>
      <c r="K523">
        <f t="shared" si="17"/>
        <v>12</v>
      </c>
    </row>
    <row r="524" spans="1:11" x14ac:dyDescent="0.25">
      <c r="A524" t="s">
        <v>13975</v>
      </c>
      <c r="B524" t="str">
        <f t="shared" si="16"/>
        <v>9403.60.00-PR</v>
      </c>
      <c r="C524" t="s">
        <v>17431</v>
      </c>
      <c r="D524" t="s">
        <v>17435</v>
      </c>
      <c r="E524" t="s">
        <v>17434</v>
      </c>
      <c r="F524">
        <v>0</v>
      </c>
      <c r="G524">
        <v>12</v>
      </c>
      <c r="H524">
        <v>0</v>
      </c>
      <c r="I524">
        <v>18</v>
      </c>
      <c r="J524">
        <v>0</v>
      </c>
      <c r="K524">
        <f t="shared" si="17"/>
        <v>12</v>
      </c>
    </row>
    <row r="525" spans="1:11" x14ac:dyDescent="0.25">
      <c r="A525" t="s">
        <v>1062</v>
      </c>
      <c r="B525" t="str">
        <f t="shared" si="16"/>
        <v>9403.70.00-PR</v>
      </c>
      <c r="C525" t="s">
        <v>17431</v>
      </c>
      <c r="D525" t="s">
        <v>17435</v>
      </c>
      <c r="E525" t="s">
        <v>17434</v>
      </c>
      <c r="F525">
        <v>0</v>
      </c>
      <c r="G525">
        <v>12</v>
      </c>
      <c r="H525">
        <v>0</v>
      </c>
      <c r="I525">
        <v>18</v>
      </c>
      <c r="J525">
        <v>0</v>
      </c>
      <c r="K525">
        <f t="shared" si="17"/>
        <v>12</v>
      </c>
    </row>
    <row r="526" spans="1:11" x14ac:dyDescent="0.25">
      <c r="A526" t="s">
        <v>4897</v>
      </c>
      <c r="B526" t="str">
        <f t="shared" si="16"/>
        <v>9403.90.90-PR</v>
      </c>
      <c r="C526" t="s">
        <v>17431</v>
      </c>
      <c r="D526" t="s">
        <v>17435</v>
      </c>
      <c r="E526" t="s">
        <v>17434</v>
      </c>
      <c r="F526">
        <v>0</v>
      </c>
      <c r="G526">
        <v>12</v>
      </c>
      <c r="H526">
        <v>0</v>
      </c>
      <c r="I526">
        <v>18</v>
      </c>
      <c r="J526">
        <v>0</v>
      </c>
      <c r="K526">
        <f t="shared" si="17"/>
        <v>12</v>
      </c>
    </row>
    <row r="527" spans="1:11" x14ac:dyDescent="0.25">
      <c r="A527" t="s">
        <v>171</v>
      </c>
      <c r="B527" t="str">
        <f t="shared" si="16"/>
        <v>9603.90.00-PR</v>
      </c>
      <c r="C527" t="s">
        <v>17431</v>
      </c>
      <c r="D527" t="s">
        <v>17435</v>
      </c>
      <c r="E527" t="s">
        <v>17434</v>
      </c>
      <c r="F527">
        <v>0</v>
      </c>
      <c r="G527">
        <v>12</v>
      </c>
      <c r="H527">
        <v>0</v>
      </c>
      <c r="I527">
        <v>18</v>
      </c>
      <c r="J527">
        <v>0</v>
      </c>
      <c r="K527">
        <f t="shared" si="17"/>
        <v>12</v>
      </c>
    </row>
    <row r="528" spans="1:11" x14ac:dyDescent="0.25">
      <c r="A528" t="s">
        <v>3484</v>
      </c>
      <c r="B528" t="str">
        <f t="shared" si="16"/>
        <v>9613.80.00-PR</v>
      </c>
      <c r="C528" t="s">
        <v>17431</v>
      </c>
      <c r="D528" t="s">
        <v>17435</v>
      </c>
      <c r="E528" t="s">
        <v>17434</v>
      </c>
      <c r="F528">
        <v>0</v>
      </c>
      <c r="G528">
        <v>12</v>
      </c>
      <c r="H528">
        <v>0</v>
      </c>
      <c r="I528">
        <v>18</v>
      </c>
      <c r="J528">
        <v>0</v>
      </c>
      <c r="K528">
        <f t="shared" si="17"/>
        <v>12</v>
      </c>
    </row>
    <row r="529" spans="1:11" x14ac:dyDescent="0.25">
      <c r="A529" t="s">
        <v>112</v>
      </c>
      <c r="B529" t="str">
        <f t="shared" si="16"/>
        <v>9617.00.10-PR</v>
      </c>
      <c r="C529" t="s">
        <v>17431</v>
      </c>
      <c r="D529" t="s">
        <v>17435</v>
      </c>
      <c r="E529" t="s">
        <v>17434</v>
      </c>
      <c r="F529">
        <v>0</v>
      </c>
      <c r="G529">
        <v>12</v>
      </c>
      <c r="H529">
        <v>0</v>
      </c>
      <c r="I529">
        <v>18</v>
      </c>
      <c r="J529">
        <v>0</v>
      </c>
      <c r="K529">
        <f t="shared" si="17"/>
        <v>12</v>
      </c>
    </row>
    <row r="530" spans="1:11" x14ac:dyDescent="0.25">
      <c r="A530" t="s">
        <v>2559</v>
      </c>
      <c r="B530" t="str">
        <f t="shared" si="16"/>
        <v>3910.00.21-RJ</v>
      </c>
      <c r="C530" t="s">
        <v>17431</v>
      </c>
      <c r="D530" t="s">
        <v>17441</v>
      </c>
      <c r="E530" t="s">
        <v>17434</v>
      </c>
      <c r="F530">
        <v>0</v>
      </c>
      <c r="G530">
        <v>12</v>
      </c>
      <c r="H530">
        <v>0</v>
      </c>
      <c r="I530">
        <v>18</v>
      </c>
      <c r="J530">
        <v>0</v>
      </c>
      <c r="K530">
        <f t="shared" si="17"/>
        <v>12</v>
      </c>
    </row>
    <row r="531" spans="1:11" x14ac:dyDescent="0.25">
      <c r="A531" t="s">
        <v>5886</v>
      </c>
      <c r="B531" t="str">
        <f t="shared" si="16"/>
        <v>3917.32.29-RJ</v>
      </c>
      <c r="C531" t="s">
        <v>17431</v>
      </c>
      <c r="D531" t="s">
        <v>17441</v>
      </c>
      <c r="E531" t="s">
        <v>17434</v>
      </c>
      <c r="F531">
        <v>0</v>
      </c>
      <c r="G531">
        <v>12</v>
      </c>
      <c r="H531">
        <v>0</v>
      </c>
      <c r="I531">
        <v>18</v>
      </c>
      <c r="J531">
        <v>0</v>
      </c>
      <c r="K531">
        <f t="shared" si="17"/>
        <v>12</v>
      </c>
    </row>
    <row r="532" spans="1:11" x14ac:dyDescent="0.25">
      <c r="A532" t="s">
        <v>6305</v>
      </c>
      <c r="B532" t="str">
        <f t="shared" si="16"/>
        <v>3918.90.00-RJ</v>
      </c>
      <c r="C532" t="s">
        <v>17431</v>
      </c>
      <c r="D532" t="s">
        <v>17441</v>
      </c>
      <c r="E532" t="s">
        <v>17434</v>
      </c>
      <c r="F532">
        <v>0</v>
      </c>
      <c r="G532">
        <v>12</v>
      </c>
      <c r="H532">
        <v>0</v>
      </c>
      <c r="I532">
        <v>18</v>
      </c>
      <c r="J532">
        <v>0</v>
      </c>
      <c r="K532">
        <f t="shared" si="17"/>
        <v>12</v>
      </c>
    </row>
    <row r="533" spans="1:11" x14ac:dyDescent="0.25">
      <c r="A533" t="s">
        <v>9435</v>
      </c>
      <c r="B533" t="str">
        <f t="shared" si="16"/>
        <v>3922.10.00-RJ</v>
      </c>
      <c r="C533" t="s">
        <v>17431</v>
      </c>
      <c r="D533" t="s">
        <v>17441</v>
      </c>
      <c r="E533" t="s">
        <v>17434</v>
      </c>
      <c r="F533">
        <v>0</v>
      </c>
      <c r="G533">
        <v>12</v>
      </c>
      <c r="H533">
        <v>0</v>
      </c>
      <c r="I533">
        <v>18</v>
      </c>
      <c r="J533">
        <v>0</v>
      </c>
      <c r="K533">
        <f t="shared" si="17"/>
        <v>12</v>
      </c>
    </row>
    <row r="534" spans="1:11" x14ac:dyDescent="0.25">
      <c r="A534" t="s">
        <v>359</v>
      </c>
      <c r="B534" t="str">
        <f t="shared" si="16"/>
        <v>3923.10.90-RJ</v>
      </c>
      <c r="C534" t="s">
        <v>17431</v>
      </c>
      <c r="D534" t="s">
        <v>17441</v>
      </c>
      <c r="E534" t="s">
        <v>17434</v>
      </c>
      <c r="F534">
        <v>0</v>
      </c>
      <c r="G534">
        <v>12</v>
      </c>
      <c r="H534">
        <v>0</v>
      </c>
      <c r="I534">
        <v>18</v>
      </c>
      <c r="J534">
        <v>0</v>
      </c>
      <c r="K534">
        <f t="shared" si="17"/>
        <v>12</v>
      </c>
    </row>
    <row r="535" spans="1:11" x14ac:dyDescent="0.25">
      <c r="A535" t="s">
        <v>646</v>
      </c>
      <c r="B535" t="str">
        <f t="shared" si="16"/>
        <v>3923.30.00-RJ</v>
      </c>
      <c r="C535" t="s">
        <v>17431</v>
      </c>
      <c r="D535" t="s">
        <v>17441</v>
      </c>
      <c r="E535" t="s">
        <v>17434</v>
      </c>
      <c r="F535">
        <v>0</v>
      </c>
      <c r="G535">
        <v>12</v>
      </c>
      <c r="H535">
        <v>0</v>
      </c>
      <c r="I535">
        <v>18</v>
      </c>
      <c r="J535">
        <v>0</v>
      </c>
      <c r="K535">
        <f t="shared" si="17"/>
        <v>12</v>
      </c>
    </row>
    <row r="536" spans="1:11" x14ac:dyDescent="0.25">
      <c r="A536" t="s">
        <v>823</v>
      </c>
      <c r="B536" t="str">
        <f t="shared" si="16"/>
        <v>3923.90.00-RJ</v>
      </c>
      <c r="C536" t="s">
        <v>17431</v>
      </c>
      <c r="D536" t="s">
        <v>17441</v>
      </c>
      <c r="E536" t="s">
        <v>17434</v>
      </c>
      <c r="F536">
        <v>0</v>
      </c>
      <c r="G536">
        <v>12</v>
      </c>
      <c r="H536">
        <v>0</v>
      </c>
      <c r="I536">
        <v>18</v>
      </c>
      <c r="J536">
        <v>0</v>
      </c>
      <c r="K536">
        <f t="shared" si="17"/>
        <v>12</v>
      </c>
    </row>
    <row r="537" spans="1:11" x14ac:dyDescent="0.25">
      <c r="A537" t="s">
        <v>62</v>
      </c>
      <c r="B537" t="str">
        <f t="shared" si="16"/>
        <v>3924.90.00-RJ</v>
      </c>
      <c r="C537" t="s">
        <v>17431</v>
      </c>
      <c r="D537" t="s">
        <v>17441</v>
      </c>
      <c r="E537" t="s">
        <v>17434</v>
      </c>
      <c r="F537">
        <v>0</v>
      </c>
      <c r="G537">
        <v>12</v>
      </c>
      <c r="H537">
        <v>0</v>
      </c>
      <c r="I537">
        <v>18</v>
      </c>
      <c r="J537">
        <v>0</v>
      </c>
      <c r="K537">
        <f t="shared" si="17"/>
        <v>12</v>
      </c>
    </row>
    <row r="538" spans="1:11" x14ac:dyDescent="0.25">
      <c r="A538" t="s">
        <v>14310</v>
      </c>
      <c r="B538" t="str">
        <f t="shared" si="16"/>
        <v>3926.20.00-RJ</v>
      </c>
      <c r="C538" t="s">
        <v>17431</v>
      </c>
      <c r="D538" t="s">
        <v>17441</v>
      </c>
      <c r="E538" t="s">
        <v>17434</v>
      </c>
      <c r="F538">
        <v>0</v>
      </c>
      <c r="G538">
        <v>12</v>
      </c>
      <c r="H538">
        <v>0</v>
      </c>
      <c r="I538">
        <v>18</v>
      </c>
      <c r="J538">
        <v>0</v>
      </c>
      <c r="K538">
        <f t="shared" si="17"/>
        <v>12</v>
      </c>
    </row>
    <row r="539" spans="1:11" x14ac:dyDescent="0.25">
      <c r="A539" t="s">
        <v>3756</v>
      </c>
      <c r="B539" t="str">
        <f t="shared" si="16"/>
        <v>3926.30.00-RJ</v>
      </c>
      <c r="C539" t="s">
        <v>17431</v>
      </c>
      <c r="D539" t="s">
        <v>17441</v>
      </c>
      <c r="E539" t="s">
        <v>17434</v>
      </c>
      <c r="F539">
        <v>0</v>
      </c>
      <c r="G539">
        <v>12</v>
      </c>
      <c r="H539">
        <v>0</v>
      </c>
      <c r="I539">
        <v>18</v>
      </c>
      <c r="J539">
        <v>0</v>
      </c>
      <c r="K539">
        <f t="shared" si="17"/>
        <v>12</v>
      </c>
    </row>
    <row r="540" spans="1:11" x14ac:dyDescent="0.25">
      <c r="A540" t="s">
        <v>10196</v>
      </c>
      <c r="B540" t="str">
        <f t="shared" si="16"/>
        <v>3926.90.90-RJ</v>
      </c>
      <c r="C540" t="s">
        <v>17431</v>
      </c>
      <c r="D540" t="s">
        <v>17441</v>
      </c>
      <c r="E540" t="s">
        <v>17434</v>
      </c>
      <c r="F540">
        <v>0</v>
      </c>
      <c r="G540">
        <v>12</v>
      </c>
      <c r="H540">
        <v>0</v>
      </c>
      <c r="I540">
        <v>18</v>
      </c>
      <c r="J540">
        <v>0</v>
      </c>
      <c r="K540">
        <f t="shared" si="17"/>
        <v>12</v>
      </c>
    </row>
    <row r="541" spans="1:11" x14ac:dyDescent="0.25">
      <c r="A541" t="s">
        <v>14208</v>
      </c>
      <c r="B541" t="str">
        <f t="shared" si="16"/>
        <v>4202.92.00-RJ</v>
      </c>
      <c r="C541" t="s">
        <v>17431</v>
      </c>
      <c r="D541" t="s">
        <v>17441</v>
      </c>
      <c r="E541" t="s">
        <v>17434</v>
      </c>
      <c r="F541">
        <v>0</v>
      </c>
      <c r="G541">
        <v>12</v>
      </c>
      <c r="H541">
        <v>0</v>
      </c>
      <c r="I541">
        <v>18</v>
      </c>
      <c r="J541">
        <v>0</v>
      </c>
      <c r="K541">
        <f t="shared" si="17"/>
        <v>12</v>
      </c>
    </row>
    <row r="542" spans="1:11" x14ac:dyDescent="0.25">
      <c r="A542" t="s">
        <v>12549</v>
      </c>
      <c r="B542" t="str">
        <f t="shared" si="16"/>
        <v>4419.19.00-RJ</v>
      </c>
      <c r="C542" t="s">
        <v>17431</v>
      </c>
      <c r="D542" t="s">
        <v>17441</v>
      </c>
      <c r="E542" t="s">
        <v>17434</v>
      </c>
      <c r="F542">
        <v>0</v>
      </c>
      <c r="G542">
        <v>12</v>
      </c>
      <c r="H542">
        <v>0</v>
      </c>
      <c r="I542">
        <v>18</v>
      </c>
      <c r="J542">
        <v>0</v>
      </c>
      <c r="K542">
        <f t="shared" si="17"/>
        <v>12</v>
      </c>
    </row>
    <row r="543" spans="1:11" x14ac:dyDescent="0.25">
      <c r="A543" t="s">
        <v>691</v>
      </c>
      <c r="B543" t="str">
        <f t="shared" si="16"/>
        <v>4419.90.00-RJ</v>
      </c>
      <c r="C543" t="s">
        <v>17431</v>
      </c>
      <c r="D543" t="s">
        <v>17441</v>
      </c>
      <c r="E543" t="s">
        <v>17434</v>
      </c>
      <c r="F543">
        <v>0</v>
      </c>
      <c r="G543">
        <v>12</v>
      </c>
      <c r="H543">
        <v>0</v>
      </c>
      <c r="I543">
        <v>18</v>
      </c>
      <c r="J543">
        <v>0</v>
      </c>
      <c r="K543">
        <f t="shared" si="17"/>
        <v>12</v>
      </c>
    </row>
    <row r="544" spans="1:11" x14ac:dyDescent="0.25">
      <c r="A544" t="s">
        <v>3777</v>
      </c>
      <c r="B544" t="str">
        <f t="shared" si="16"/>
        <v>5602.90.00-RJ</v>
      </c>
      <c r="C544" t="s">
        <v>17431</v>
      </c>
      <c r="D544" t="s">
        <v>17441</v>
      </c>
      <c r="E544" t="s">
        <v>17434</v>
      </c>
      <c r="F544">
        <v>0</v>
      </c>
      <c r="G544">
        <v>12</v>
      </c>
      <c r="H544">
        <v>0</v>
      </c>
      <c r="I544">
        <v>18</v>
      </c>
      <c r="J544">
        <v>0</v>
      </c>
      <c r="K544">
        <f t="shared" si="17"/>
        <v>12</v>
      </c>
    </row>
    <row r="545" spans="1:11" x14ac:dyDescent="0.25">
      <c r="A545" t="s">
        <v>4277</v>
      </c>
      <c r="B545" t="str">
        <f t="shared" si="16"/>
        <v>5603.12.90-RJ</v>
      </c>
      <c r="C545" t="s">
        <v>17431</v>
      </c>
      <c r="D545" t="s">
        <v>17441</v>
      </c>
      <c r="E545" t="s">
        <v>17434</v>
      </c>
      <c r="F545">
        <v>0</v>
      </c>
      <c r="G545">
        <v>12</v>
      </c>
      <c r="H545">
        <v>0</v>
      </c>
      <c r="I545">
        <v>18</v>
      </c>
      <c r="J545">
        <v>0</v>
      </c>
      <c r="K545">
        <f t="shared" si="17"/>
        <v>12</v>
      </c>
    </row>
    <row r="546" spans="1:11" x14ac:dyDescent="0.25">
      <c r="A546" t="s">
        <v>3581</v>
      </c>
      <c r="B546" t="str">
        <f t="shared" si="16"/>
        <v>6216.00.00-RJ</v>
      </c>
      <c r="C546" t="s">
        <v>17431</v>
      </c>
      <c r="D546" t="s">
        <v>17441</v>
      </c>
      <c r="E546" t="s">
        <v>17434</v>
      </c>
      <c r="F546">
        <v>0</v>
      </c>
      <c r="G546">
        <v>12</v>
      </c>
      <c r="H546">
        <v>0</v>
      </c>
      <c r="I546">
        <v>18</v>
      </c>
      <c r="J546">
        <v>0</v>
      </c>
      <c r="K546">
        <f t="shared" si="17"/>
        <v>12</v>
      </c>
    </row>
    <row r="547" spans="1:11" x14ac:dyDescent="0.25">
      <c r="A547" t="s">
        <v>3555</v>
      </c>
      <c r="B547" t="str">
        <f t="shared" si="16"/>
        <v>6302.22.00-RJ</v>
      </c>
      <c r="C547" t="s">
        <v>17431</v>
      </c>
      <c r="D547" t="s">
        <v>17441</v>
      </c>
      <c r="E547" t="s">
        <v>17434</v>
      </c>
      <c r="F547">
        <v>0</v>
      </c>
      <c r="G547">
        <v>12</v>
      </c>
      <c r="H547">
        <v>0</v>
      </c>
      <c r="I547">
        <v>18</v>
      </c>
      <c r="J547">
        <v>0</v>
      </c>
      <c r="K547">
        <f t="shared" si="17"/>
        <v>12</v>
      </c>
    </row>
    <row r="548" spans="1:11" x14ac:dyDescent="0.25">
      <c r="A548" t="s">
        <v>23</v>
      </c>
      <c r="B548" t="str">
        <f t="shared" si="16"/>
        <v>6307.90.90-RJ</v>
      </c>
      <c r="C548" t="s">
        <v>17431</v>
      </c>
      <c r="D548" t="s">
        <v>17441</v>
      </c>
      <c r="E548" t="s">
        <v>17434</v>
      </c>
      <c r="F548">
        <v>0</v>
      </c>
      <c r="G548">
        <v>12</v>
      </c>
      <c r="H548">
        <v>0</v>
      </c>
      <c r="I548">
        <v>18</v>
      </c>
      <c r="J548">
        <v>0</v>
      </c>
      <c r="K548">
        <f t="shared" si="17"/>
        <v>12</v>
      </c>
    </row>
    <row r="549" spans="1:11" x14ac:dyDescent="0.25">
      <c r="A549" t="s">
        <v>3597</v>
      </c>
      <c r="B549" t="str">
        <f t="shared" si="16"/>
        <v>6506.91.00-RJ</v>
      </c>
      <c r="C549" t="s">
        <v>17431</v>
      </c>
      <c r="D549" t="s">
        <v>17441</v>
      </c>
      <c r="E549" t="s">
        <v>17434</v>
      </c>
      <c r="F549">
        <v>0</v>
      </c>
      <c r="G549">
        <v>12</v>
      </c>
      <c r="H549">
        <v>0</v>
      </c>
      <c r="I549">
        <v>18</v>
      </c>
      <c r="J549">
        <v>0</v>
      </c>
      <c r="K549">
        <f t="shared" si="17"/>
        <v>12</v>
      </c>
    </row>
    <row r="550" spans="1:11" x14ac:dyDescent="0.25">
      <c r="A550" t="s">
        <v>874</v>
      </c>
      <c r="B550" t="str">
        <f t="shared" si="16"/>
        <v>7323.93.00-RJ</v>
      </c>
      <c r="C550" t="s">
        <v>17431</v>
      </c>
      <c r="D550" t="s">
        <v>17441</v>
      </c>
      <c r="E550" t="s">
        <v>17434</v>
      </c>
      <c r="F550">
        <v>0</v>
      </c>
      <c r="G550">
        <v>12</v>
      </c>
      <c r="H550">
        <v>0</v>
      </c>
      <c r="I550">
        <v>18</v>
      </c>
      <c r="J550">
        <v>0</v>
      </c>
      <c r="K550">
        <f t="shared" si="17"/>
        <v>12</v>
      </c>
    </row>
    <row r="551" spans="1:11" x14ac:dyDescent="0.25">
      <c r="A551" t="s">
        <v>402</v>
      </c>
      <c r="B551" t="str">
        <f t="shared" si="16"/>
        <v>7323.99.00-RJ</v>
      </c>
      <c r="C551" t="s">
        <v>17431</v>
      </c>
      <c r="D551" t="s">
        <v>17441</v>
      </c>
      <c r="E551" t="s">
        <v>17434</v>
      </c>
      <c r="F551">
        <v>0</v>
      </c>
      <c r="G551">
        <v>12</v>
      </c>
      <c r="H551">
        <v>0</v>
      </c>
      <c r="I551">
        <v>18</v>
      </c>
      <c r="J551">
        <v>0</v>
      </c>
      <c r="K551">
        <f t="shared" si="17"/>
        <v>12</v>
      </c>
    </row>
    <row r="552" spans="1:11" x14ac:dyDescent="0.25">
      <c r="A552" t="s">
        <v>130</v>
      </c>
      <c r="B552" t="str">
        <f t="shared" si="16"/>
        <v>7326.20.00-RJ</v>
      </c>
      <c r="C552" t="s">
        <v>17431</v>
      </c>
      <c r="D552" t="s">
        <v>17441</v>
      </c>
      <c r="E552" t="s">
        <v>17434</v>
      </c>
      <c r="F552">
        <v>0</v>
      </c>
      <c r="G552">
        <v>12</v>
      </c>
      <c r="H552">
        <v>0</v>
      </c>
      <c r="I552">
        <v>18</v>
      </c>
      <c r="J552">
        <v>0</v>
      </c>
      <c r="K552">
        <f t="shared" si="17"/>
        <v>12</v>
      </c>
    </row>
    <row r="553" spans="1:11" x14ac:dyDescent="0.25">
      <c r="A553" t="s">
        <v>8107</v>
      </c>
      <c r="B553" t="str">
        <f t="shared" si="16"/>
        <v>7419.91.00-RJ</v>
      </c>
      <c r="C553" t="s">
        <v>17431</v>
      </c>
      <c r="D553" t="s">
        <v>17441</v>
      </c>
      <c r="E553" t="s">
        <v>17434</v>
      </c>
      <c r="F553">
        <v>0</v>
      </c>
      <c r="G553">
        <v>12</v>
      </c>
      <c r="H553">
        <v>0</v>
      </c>
      <c r="I553">
        <v>18</v>
      </c>
      <c r="J553">
        <v>0</v>
      </c>
      <c r="K553">
        <f t="shared" si="17"/>
        <v>12</v>
      </c>
    </row>
    <row r="554" spans="1:11" x14ac:dyDescent="0.25">
      <c r="A554" t="s">
        <v>614</v>
      </c>
      <c r="B554" t="str">
        <f t="shared" si="16"/>
        <v>7615.10.00-RJ</v>
      </c>
      <c r="C554" t="s">
        <v>17431</v>
      </c>
      <c r="D554" t="s">
        <v>17441</v>
      </c>
      <c r="E554" t="s">
        <v>17434</v>
      </c>
      <c r="F554">
        <v>0</v>
      </c>
      <c r="G554">
        <v>12</v>
      </c>
      <c r="H554">
        <v>0</v>
      </c>
      <c r="I554">
        <v>18</v>
      </c>
      <c r="J554">
        <v>0</v>
      </c>
      <c r="K554">
        <f t="shared" si="17"/>
        <v>12</v>
      </c>
    </row>
    <row r="555" spans="1:11" x14ac:dyDescent="0.25">
      <c r="A555" t="s">
        <v>3265</v>
      </c>
      <c r="B555" t="str">
        <f t="shared" si="16"/>
        <v>8205.51.00-RJ</v>
      </c>
      <c r="C555" t="s">
        <v>17431</v>
      </c>
      <c r="D555" t="s">
        <v>17441</v>
      </c>
      <c r="E555" t="s">
        <v>6781</v>
      </c>
      <c r="F555">
        <v>76</v>
      </c>
      <c r="G555">
        <v>12</v>
      </c>
      <c r="H555">
        <v>0</v>
      </c>
      <c r="I555">
        <v>18</v>
      </c>
      <c r="J555">
        <v>0</v>
      </c>
      <c r="K555">
        <f t="shared" si="17"/>
        <v>12</v>
      </c>
    </row>
    <row r="556" spans="1:11" x14ac:dyDescent="0.25">
      <c r="A556" t="s">
        <v>93</v>
      </c>
      <c r="B556" t="str">
        <f t="shared" si="16"/>
        <v>8210.00.90-RJ</v>
      </c>
      <c r="C556" t="s">
        <v>17431</v>
      </c>
      <c r="D556" t="s">
        <v>17441</v>
      </c>
      <c r="E556" t="s">
        <v>17434</v>
      </c>
      <c r="F556">
        <v>0</v>
      </c>
      <c r="G556">
        <v>12</v>
      </c>
      <c r="H556">
        <v>0</v>
      </c>
      <c r="I556">
        <v>18</v>
      </c>
      <c r="J556">
        <v>0</v>
      </c>
      <c r="K556">
        <f t="shared" si="17"/>
        <v>12</v>
      </c>
    </row>
    <row r="557" spans="1:11" x14ac:dyDescent="0.25">
      <c r="A557" t="s">
        <v>1815</v>
      </c>
      <c r="B557" t="str">
        <f t="shared" si="16"/>
        <v>8211.91.00-RJ</v>
      </c>
      <c r="C557" t="s">
        <v>17431</v>
      </c>
      <c r="D557" t="s">
        <v>17441</v>
      </c>
      <c r="E557" t="s">
        <v>17434</v>
      </c>
      <c r="F557">
        <v>0</v>
      </c>
      <c r="G557">
        <v>12</v>
      </c>
      <c r="H557">
        <v>0</v>
      </c>
      <c r="I557">
        <v>18</v>
      </c>
      <c r="J557">
        <v>0</v>
      </c>
      <c r="K557">
        <f t="shared" si="17"/>
        <v>12</v>
      </c>
    </row>
    <row r="558" spans="1:11" x14ac:dyDescent="0.25">
      <c r="A558" t="s">
        <v>746</v>
      </c>
      <c r="B558" t="str">
        <f t="shared" si="16"/>
        <v>8211.92.10-RJ</v>
      </c>
      <c r="C558" t="s">
        <v>17431</v>
      </c>
      <c r="D558" t="s">
        <v>17441</v>
      </c>
      <c r="E558" t="s">
        <v>17434</v>
      </c>
      <c r="F558">
        <v>0</v>
      </c>
      <c r="G558">
        <v>12</v>
      </c>
      <c r="H558">
        <v>0</v>
      </c>
      <c r="I558">
        <v>18</v>
      </c>
      <c r="J558">
        <v>0</v>
      </c>
      <c r="K558">
        <f t="shared" si="17"/>
        <v>12</v>
      </c>
    </row>
    <row r="559" spans="1:11" x14ac:dyDescent="0.25">
      <c r="A559" t="s">
        <v>1474</v>
      </c>
      <c r="B559" t="str">
        <f t="shared" si="16"/>
        <v>8215.20.00-RJ</v>
      </c>
      <c r="C559" t="s">
        <v>17431</v>
      </c>
      <c r="D559" t="s">
        <v>17441</v>
      </c>
      <c r="E559" t="s">
        <v>17434</v>
      </c>
      <c r="F559">
        <v>0</v>
      </c>
      <c r="G559">
        <v>12</v>
      </c>
      <c r="H559">
        <v>0</v>
      </c>
      <c r="I559">
        <v>18</v>
      </c>
      <c r="J559">
        <v>0</v>
      </c>
      <c r="K559">
        <f t="shared" si="17"/>
        <v>12</v>
      </c>
    </row>
    <row r="560" spans="1:11" x14ac:dyDescent="0.25">
      <c r="A560" t="s">
        <v>286</v>
      </c>
      <c r="B560" t="str">
        <f t="shared" si="16"/>
        <v>8215.99.90-RJ</v>
      </c>
      <c r="C560" t="s">
        <v>17431</v>
      </c>
      <c r="D560" t="s">
        <v>17441</v>
      </c>
      <c r="E560" t="s">
        <v>17434</v>
      </c>
      <c r="F560">
        <v>0</v>
      </c>
      <c r="G560">
        <v>12</v>
      </c>
      <c r="H560">
        <v>0</v>
      </c>
      <c r="I560">
        <v>18</v>
      </c>
      <c r="J560">
        <v>0</v>
      </c>
      <c r="K560">
        <f t="shared" si="17"/>
        <v>12</v>
      </c>
    </row>
    <row r="561" spans="1:11" x14ac:dyDescent="0.25">
      <c r="A561" t="s">
        <v>2162</v>
      </c>
      <c r="B561" t="str">
        <f t="shared" si="16"/>
        <v>8302.50.00-RJ</v>
      </c>
      <c r="C561" t="s">
        <v>17431</v>
      </c>
      <c r="D561" t="s">
        <v>17441</v>
      </c>
      <c r="E561" t="s">
        <v>17434</v>
      </c>
      <c r="F561">
        <v>0</v>
      </c>
      <c r="G561">
        <v>12</v>
      </c>
      <c r="H561">
        <v>0</v>
      </c>
      <c r="I561">
        <v>18</v>
      </c>
      <c r="J561">
        <v>0</v>
      </c>
      <c r="K561">
        <f t="shared" si="17"/>
        <v>12</v>
      </c>
    </row>
    <row r="562" spans="1:11" x14ac:dyDescent="0.25">
      <c r="A562" t="s">
        <v>1530</v>
      </c>
      <c r="B562" t="str">
        <f t="shared" si="16"/>
        <v>8421.21.00-RJ</v>
      </c>
      <c r="C562" t="s">
        <v>17431</v>
      </c>
      <c r="D562" t="s">
        <v>17441</v>
      </c>
      <c r="E562" t="s">
        <v>17434</v>
      </c>
      <c r="F562">
        <v>0</v>
      </c>
      <c r="G562">
        <v>12</v>
      </c>
      <c r="H562">
        <v>0</v>
      </c>
      <c r="I562">
        <v>18</v>
      </c>
      <c r="J562">
        <v>0</v>
      </c>
      <c r="K562">
        <f t="shared" si="17"/>
        <v>12</v>
      </c>
    </row>
    <row r="563" spans="1:11" x14ac:dyDescent="0.25">
      <c r="A563" t="s">
        <v>123</v>
      </c>
      <c r="B563" t="str">
        <f t="shared" si="16"/>
        <v>8424.89.90-RJ</v>
      </c>
      <c r="C563" t="s">
        <v>17431</v>
      </c>
      <c r="D563" t="s">
        <v>17441</v>
      </c>
      <c r="E563" t="s">
        <v>17434</v>
      </c>
      <c r="F563">
        <v>0</v>
      </c>
      <c r="G563">
        <v>12</v>
      </c>
      <c r="H563">
        <v>0</v>
      </c>
      <c r="I563">
        <v>18</v>
      </c>
      <c r="J563">
        <v>0</v>
      </c>
      <c r="K563">
        <f t="shared" si="17"/>
        <v>12</v>
      </c>
    </row>
    <row r="564" spans="1:11" x14ac:dyDescent="0.25">
      <c r="A564" t="s">
        <v>1535</v>
      </c>
      <c r="B564" t="str">
        <f t="shared" si="16"/>
        <v>8481.80.19-RJ</v>
      </c>
      <c r="C564" t="s">
        <v>17431</v>
      </c>
      <c r="D564" t="s">
        <v>17441</v>
      </c>
      <c r="E564" t="s">
        <v>17434</v>
      </c>
      <c r="F564">
        <v>0</v>
      </c>
      <c r="G564">
        <v>12</v>
      </c>
      <c r="H564">
        <v>0</v>
      </c>
      <c r="I564">
        <v>18</v>
      </c>
      <c r="J564">
        <v>0</v>
      </c>
      <c r="K564">
        <f t="shared" si="17"/>
        <v>12</v>
      </c>
    </row>
    <row r="565" spans="1:11" x14ac:dyDescent="0.25">
      <c r="A565" t="s">
        <v>332</v>
      </c>
      <c r="B565" t="str">
        <f t="shared" si="16"/>
        <v>9401.80.00-RJ</v>
      </c>
      <c r="C565" t="s">
        <v>17431</v>
      </c>
      <c r="D565" t="s">
        <v>17441</v>
      </c>
      <c r="E565" t="s">
        <v>17434</v>
      </c>
      <c r="F565">
        <v>0</v>
      </c>
      <c r="G565">
        <v>12</v>
      </c>
      <c r="H565">
        <v>0</v>
      </c>
      <c r="I565">
        <v>18</v>
      </c>
      <c r="J565">
        <v>0</v>
      </c>
      <c r="K565">
        <f t="shared" si="17"/>
        <v>12</v>
      </c>
    </row>
    <row r="566" spans="1:11" x14ac:dyDescent="0.25">
      <c r="A566" t="s">
        <v>1559</v>
      </c>
      <c r="B566" t="str">
        <f t="shared" si="16"/>
        <v>9403.20.00-RJ</v>
      </c>
      <c r="C566" t="s">
        <v>17431</v>
      </c>
      <c r="D566" t="s">
        <v>17441</v>
      </c>
      <c r="E566" t="s">
        <v>17434</v>
      </c>
      <c r="F566">
        <v>0</v>
      </c>
      <c r="G566">
        <v>12</v>
      </c>
      <c r="H566">
        <v>0</v>
      </c>
      <c r="I566">
        <v>18</v>
      </c>
      <c r="J566">
        <v>0</v>
      </c>
      <c r="K566">
        <f t="shared" si="17"/>
        <v>12</v>
      </c>
    </row>
    <row r="567" spans="1:11" x14ac:dyDescent="0.25">
      <c r="A567" t="s">
        <v>13975</v>
      </c>
      <c r="B567" t="str">
        <f t="shared" si="16"/>
        <v>9403.60.00-RJ</v>
      </c>
      <c r="C567" t="s">
        <v>17431</v>
      </c>
      <c r="D567" t="s">
        <v>17441</v>
      </c>
      <c r="E567" t="s">
        <v>17434</v>
      </c>
      <c r="F567">
        <v>0</v>
      </c>
      <c r="G567">
        <v>12</v>
      </c>
      <c r="H567">
        <v>0</v>
      </c>
      <c r="I567">
        <v>18</v>
      </c>
      <c r="J567">
        <v>0</v>
      </c>
      <c r="K567">
        <f t="shared" si="17"/>
        <v>12</v>
      </c>
    </row>
    <row r="568" spans="1:11" x14ac:dyDescent="0.25">
      <c r="A568" t="s">
        <v>1062</v>
      </c>
      <c r="B568" t="str">
        <f t="shared" si="16"/>
        <v>9403.70.00-RJ</v>
      </c>
      <c r="C568" t="s">
        <v>17431</v>
      </c>
      <c r="D568" t="s">
        <v>17441</v>
      </c>
      <c r="E568" t="s">
        <v>17434</v>
      </c>
      <c r="F568">
        <v>0</v>
      </c>
      <c r="G568">
        <v>12</v>
      </c>
      <c r="H568">
        <v>0</v>
      </c>
      <c r="I568">
        <v>18</v>
      </c>
      <c r="J568">
        <v>0</v>
      </c>
      <c r="K568">
        <f t="shared" si="17"/>
        <v>12</v>
      </c>
    </row>
    <row r="569" spans="1:11" x14ac:dyDescent="0.25">
      <c r="A569" t="s">
        <v>4897</v>
      </c>
      <c r="B569" t="str">
        <f t="shared" si="16"/>
        <v>9403.90.90-RJ</v>
      </c>
      <c r="C569" t="s">
        <v>17431</v>
      </c>
      <c r="D569" t="s">
        <v>17441</v>
      </c>
      <c r="E569" t="s">
        <v>17434</v>
      </c>
      <c r="F569">
        <v>0</v>
      </c>
      <c r="G569">
        <v>12</v>
      </c>
      <c r="H569">
        <v>0</v>
      </c>
      <c r="I569">
        <v>18</v>
      </c>
      <c r="J569">
        <v>0</v>
      </c>
      <c r="K569">
        <f t="shared" si="17"/>
        <v>12</v>
      </c>
    </row>
    <row r="570" spans="1:11" x14ac:dyDescent="0.25">
      <c r="A570" t="s">
        <v>171</v>
      </c>
      <c r="B570" t="str">
        <f t="shared" si="16"/>
        <v>9603.90.00-RJ</v>
      </c>
      <c r="C570" t="s">
        <v>17431</v>
      </c>
      <c r="D570" t="s">
        <v>17441</v>
      </c>
      <c r="E570" t="s">
        <v>17434</v>
      </c>
      <c r="F570">
        <v>0</v>
      </c>
      <c r="G570">
        <v>12</v>
      </c>
      <c r="H570">
        <v>0</v>
      </c>
      <c r="I570">
        <v>18</v>
      </c>
      <c r="J570">
        <v>0</v>
      </c>
      <c r="K570">
        <f t="shared" si="17"/>
        <v>12</v>
      </c>
    </row>
    <row r="571" spans="1:11" x14ac:dyDescent="0.25">
      <c r="A571" t="s">
        <v>3484</v>
      </c>
      <c r="B571" t="str">
        <f t="shared" si="16"/>
        <v>9613.80.00-RJ</v>
      </c>
      <c r="C571" t="s">
        <v>17431</v>
      </c>
      <c r="D571" t="s">
        <v>17441</v>
      </c>
      <c r="E571" t="s">
        <v>17434</v>
      </c>
      <c r="F571">
        <v>0</v>
      </c>
      <c r="G571">
        <v>12</v>
      </c>
      <c r="H571">
        <v>0</v>
      </c>
      <c r="I571">
        <v>18</v>
      </c>
      <c r="J571">
        <v>0</v>
      </c>
      <c r="K571">
        <f t="shared" si="17"/>
        <v>12</v>
      </c>
    </row>
    <row r="572" spans="1:11" x14ac:dyDescent="0.25">
      <c r="A572" t="s">
        <v>112</v>
      </c>
      <c r="B572" t="str">
        <f t="shared" si="16"/>
        <v>9617.00.10-RJ</v>
      </c>
      <c r="C572" t="s">
        <v>17431</v>
      </c>
      <c r="D572" t="s">
        <v>17441</v>
      </c>
      <c r="E572" t="s">
        <v>17434</v>
      </c>
      <c r="F572">
        <v>0</v>
      </c>
      <c r="G572">
        <v>12</v>
      </c>
      <c r="H572">
        <v>0</v>
      </c>
      <c r="I572">
        <v>18</v>
      </c>
      <c r="J572">
        <v>0</v>
      </c>
      <c r="K572">
        <f t="shared" si="17"/>
        <v>12</v>
      </c>
    </row>
    <row r="573" spans="1:11" x14ac:dyDescent="0.25">
      <c r="A573" t="s">
        <v>2559</v>
      </c>
      <c r="B573" t="str">
        <f t="shared" si="16"/>
        <v>3910.00.21-RS</v>
      </c>
      <c r="C573" t="s">
        <v>17431</v>
      </c>
      <c r="D573" t="s">
        <v>17442</v>
      </c>
      <c r="E573" t="s">
        <v>17434</v>
      </c>
      <c r="F573">
        <v>0</v>
      </c>
      <c r="G573">
        <v>12</v>
      </c>
      <c r="H573">
        <v>0</v>
      </c>
      <c r="I573">
        <v>18</v>
      </c>
      <c r="J573">
        <v>0</v>
      </c>
      <c r="K573">
        <f t="shared" si="17"/>
        <v>12</v>
      </c>
    </row>
    <row r="574" spans="1:11" x14ac:dyDescent="0.25">
      <c r="A574" t="s">
        <v>5886</v>
      </c>
      <c r="B574" t="str">
        <f t="shared" si="16"/>
        <v>3917.32.29-RS</v>
      </c>
      <c r="C574" t="s">
        <v>17431</v>
      </c>
      <c r="D574" t="s">
        <v>17442</v>
      </c>
      <c r="E574" t="s">
        <v>17434</v>
      </c>
      <c r="F574">
        <v>0</v>
      </c>
      <c r="G574">
        <v>12</v>
      </c>
      <c r="H574">
        <v>0</v>
      </c>
      <c r="I574">
        <v>18</v>
      </c>
      <c r="J574">
        <v>0</v>
      </c>
      <c r="K574">
        <f t="shared" si="17"/>
        <v>12</v>
      </c>
    </row>
    <row r="575" spans="1:11" x14ac:dyDescent="0.25">
      <c r="A575" t="s">
        <v>6305</v>
      </c>
      <c r="B575" t="str">
        <f t="shared" si="16"/>
        <v>3918.90.00-RS</v>
      </c>
      <c r="C575" t="s">
        <v>17431</v>
      </c>
      <c r="D575" t="s">
        <v>17442</v>
      </c>
      <c r="E575" t="s">
        <v>17434</v>
      </c>
      <c r="F575">
        <v>0</v>
      </c>
      <c r="G575">
        <v>12</v>
      </c>
      <c r="H575">
        <v>0</v>
      </c>
      <c r="I575">
        <v>18</v>
      </c>
      <c r="J575">
        <v>0</v>
      </c>
      <c r="K575">
        <f t="shared" si="17"/>
        <v>12</v>
      </c>
    </row>
    <row r="576" spans="1:11" x14ac:dyDescent="0.25">
      <c r="A576" t="s">
        <v>9435</v>
      </c>
      <c r="B576" t="str">
        <f t="shared" si="16"/>
        <v>3922.10.00-RS</v>
      </c>
      <c r="C576" t="s">
        <v>17431</v>
      </c>
      <c r="D576" t="s">
        <v>17442</v>
      </c>
      <c r="E576" t="s">
        <v>17434</v>
      </c>
      <c r="F576">
        <v>0</v>
      </c>
      <c r="G576">
        <v>12</v>
      </c>
      <c r="H576">
        <v>0</v>
      </c>
      <c r="I576">
        <v>18</v>
      </c>
      <c r="J576">
        <v>0</v>
      </c>
      <c r="K576">
        <f t="shared" si="17"/>
        <v>12</v>
      </c>
    </row>
    <row r="577" spans="1:11" x14ac:dyDescent="0.25">
      <c r="A577" t="s">
        <v>359</v>
      </c>
      <c r="B577" t="str">
        <f t="shared" si="16"/>
        <v>3923.10.90-RS</v>
      </c>
      <c r="C577" t="s">
        <v>17431</v>
      </c>
      <c r="D577" t="s">
        <v>17442</v>
      </c>
      <c r="E577" t="s">
        <v>17434</v>
      </c>
      <c r="F577">
        <v>0</v>
      </c>
      <c r="G577">
        <v>12</v>
      </c>
      <c r="H577">
        <v>0</v>
      </c>
      <c r="I577">
        <v>18</v>
      </c>
      <c r="J577">
        <v>0</v>
      </c>
      <c r="K577">
        <f t="shared" si="17"/>
        <v>12</v>
      </c>
    </row>
    <row r="578" spans="1:11" x14ac:dyDescent="0.25">
      <c r="A578" t="s">
        <v>646</v>
      </c>
      <c r="B578" t="str">
        <f t="shared" ref="B578:B641" si="18">A578&amp;"-"&amp;D578</f>
        <v>3923.30.00-RS</v>
      </c>
      <c r="C578" t="s">
        <v>17431</v>
      </c>
      <c r="D578" t="s">
        <v>17442</v>
      </c>
      <c r="E578" t="s">
        <v>17434</v>
      </c>
      <c r="F578">
        <v>0</v>
      </c>
      <c r="G578">
        <v>12</v>
      </c>
      <c r="H578">
        <v>0</v>
      </c>
      <c r="I578">
        <v>18</v>
      </c>
      <c r="J578">
        <v>0</v>
      </c>
      <c r="K578">
        <f t="shared" ref="K578:K641" si="19">ROUND(G578*(1-H578%),0)</f>
        <v>12</v>
      </c>
    </row>
    <row r="579" spans="1:11" x14ac:dyDescent="0.25">
      <c r="A579" t="s">
        <v>823</v>
      </c>
      <c r="B579" t="str">
        <f t="shared" si="18"/>
        <v>3923.90.00-RS</v>
      </c>
      <c r="C579" t="s">
        <v>17431</v>
      </c>
      <c r="D579" t="s">
        <v>17442</v>
      </c>
      <c r="E579" t="s">
        <v>17434</v>
      </c>
      <c r="F579">
        <v>0</v>
      </c>
      <c r="G579">
        <v>12</v>
      </c>
      <c r="H579">
        <v>0</v>
      </c>
      <c r="I579">
        <v>18</v>
      </c>
      <c r="J579">
        <v>0</v>
      </c>
      <c r="K579">
        <f t="shared" si="19"/>
        <v>12</v>
      </c>
    </row>
    <row r="580" spans="1:11" x14ac:dyDescent="0.25">
      <c r="A580" t="s">
        <v>62</v>
      </c>
      <c r="B580" t="str">
        <f t="shared" si="18"/>
        <v>3924.90.00-RS</v>
      </c>
      <c r="C580" t="s">
        <v>17431</v>
      </c>
      <c r="D580" t="s">
        <v>17442</v>
      </c>
      <c r="E580" t="s">
        <v>17434</v>
      </c>
      <c r="F580">
        <v>0</v>
      </c>
      <c r="G580">
        <v>12</v>
      </c>
      <c r="H580">
        <v>0</v>
      </c>
      <c r="I580">
        <v>18</v>
      </c>
      <c r="J580">
        <v>0</v>
      </c>
      <c r="K580">
        <f t="shared" si="19"/>
        <v>12</v>
      </c>
    </row>
    <row r="581" spans="1:11" x14ac:dyDescent="0.25">
      <c r="A581" t="s">
        <v>14310</v>
      </c>
      <c r="B581" t="str">
        <f t="shared" si="18"/>
        <v>3926.20.00-RS</v>
      </c>
      <c r="C581" t="s">
        <v>17431</v>
      </c>
      <c r="D581" t="s">
        <v>17442</v>
      </c>
      <c r="E581" t="s">
        <v>17434</v>
      </c>
      <c r="F581">
        <v>0</v>
      </c>
      <c r="G581">
        <v>12</v>
      </c>
      <c r="H581">
        <v>0</v>
      </c>
      <c r="I581">
        <v>18</v>
      </c>
      <c r="J581">
        <v>0</v>
      </c>
      <c r="K581">
        <f t="shared" si="19"/>
        <v>12</v>
      </c>
    </row>
    <row r="582" spans="1:11" x14ac:dyDescent="0.25">
      <c r="A582" t="s">
        <v>3756</v>
      </c>
      <c r="B582" t="str">
        <f t="shared" si="18"/>
        <v>3926.30.00-RS</v>
      </c>
      <c r="C582" t="s">
        <v>17431</v>
      </c>
      <c r="D582" t="s">
        <v>17442</v>
      </c>
      <c r="E582" t="s">
        <v>17434</v>
      </c>
      <c r="F582">
        <v>0</v>
      </c>
      <c r="G582">
        <v>12</v>
      </c>
      <c r="H582">
        <v>0</v>
      </c>
      <c r="I582">
        <v>18</v>
      </c>
      <c r="J582">
        <v>0</v>
      </c>
      <c r="K582">
        <f t="shared" si="19"/>
        <v>12</v>
      </c>
    </row>
    <row r="583" spans="1:11" x14ac:dyDescent="0.25">
      <c r="A583" t="s">
        <v>10196</v>
      </c>
      <c r="B583" t="str">
        <f t="shared" si="18"/>
        <v>3926.90.90-RS</v>
      </c>
      <c r="C583" t="s">
        <v>17431</v>
      </c>
      <c r="D583" t="s">
        <v>17442</v>
      </c>
      <c r="E583" t="s">
        <v>17434</v>
      </c>
      <c r="F583">
        <v>0</v>
      </c>
      <c r="G583">
        <v>12</v>
      </c>
      <c r="H583">
        <v>0</v>
      </c>
      <c r="I583">
        <v>18</v>
      </c>
      <c r="J583">
        <v>0</v>
      </c>
      <c r="K583">
        <f t="shared" si="19"/>
        <v>12</v>
      </c>
    </row>
    <row r="584" spans="1:11" x14ac:dyDescent="0.25">
      <c r="A584" t="s">
        <v>14208</v>
      </c>
      <c r="B584" t="str">
        <f t="shared" si="18"/>
        <v>4202.92.00-RS</v>
      </c>
      <c r="C584" t="s">
        <v>17431</v>
      </c>
      <c r="D584" t="s">
        <v>17442</v>
      </c>
      <c r="E584" t="s">
        <v>17434</v>
      </c>
      <c r="F584">
        <v>0</v>
      </c>
      <c r="G584">
        <v>12</v>
      </c>
      <c r="H584">
        <v>0</v>
      </c>
      <c r="I584">
        <v>18</v>
      </c>
      <c r="J584">
        <v>0</v>
      </c>
      <c r="K584">
        <f t="shared" si="19"/>
        <v>12</v>
      </c>
    </row>
    <row r="585" spans="1:11" x14ac:dyDescent="0.25">
      <c r="A585" t="s">
        <v>12549</v>
      </c>
      <c r="B585" t="str">
        <f t="shared" si="18"/>
        <v>4419.19.00-RS</v>
      </c>
      <c r="C585" t="s">
        <v>17431</v>
      </c>
      <c r="D585" t="s">
        <v>17442</v>
      </c>
      <c r="E585" t="s">
        <v>17434</v>
      </c>
      <c r="F585">
        <v>0</v>
      </c>
      <c r="G585">
        <v>12</v>
      </c>
      <c r="H585">
        <v>0</v>
      </c>
      <c r="I585">
        <v>18</v>
      </c>
      <c r="J585">
        <v>0</v>
      </c>
      <c r="K585">
        <f t="shared" si="19"/>
        <v>12</v>
      </c>
    </row>
    <row r="586" spans="1:11" x14ac:dyDescent="0.25">
      <c r="A586" t="s">
        <v>691</v>
      </c>
      <c r="B586" t="str">
        <f t="shared" si="18"/>
        <v>4419.90.00-RS</v>
      </c>
      <c r="C586" t="s">
        <v>17431</v>
      </c>
      <c r="D586" t="s">
        <v>17442</v>
      </c>
      <c r="E586" t="s">
        <v>17434</v>
      </c>
      <c r="F586">
        <v>0</v>
      </c>
      <c r="G586">
        <v>12</v>
      </c>
      <c r="H586">
        <v>0</v>
      </c>
      <c r="I586">
        <v>18</v>
      </c>
      <c r="J586">
        <v>0</v>
      </c>
      <c r="K586">
        <f t="shared" si="19"/>
        <v>12</v>
      </c>
    </row>
    <row r="587" spans="1:11" x14ac:dyDescent="0.25">
      <c r="A587" t="s">
        <v>3777</v>
      </c>
      <c r="B587" t="str">
        <f t="shared" si="18"/>
        <v>5602.90.00-RS</v>
      </c>
      <c r="C587" t="s">
        <v>17431</v>
      </c>
      <c r="D587" t="s">
        <v>17442</v>
      </c>
      <c r="E587" t="s">
        <v>17434</v>
      </c>
      <c r="F587">
        <v>0</v>
      </c>
      <c r="G587">
        <v>12</v>
      </c>
      <c r="H587">
        <v>0</v>
      </c>
      <c r="I587">
        <v>18</v>
      </c>
      <c r="J587">
        <v>0</v>
      </c>
      <c r="K587">
        <f t="shared" si="19"/>
        <v>12</v>
      </c>
    </row>
    <row r="588" spans="1:11" x14ac:dyDescent="0.25">
      <c r="A588" t="s">
        <v>4277</v>
      </c>
      <c r="B588" t="str">
        <f t="shared" si="18"/>
        <v>5603.12.90-RS</v>
      </c>
      <c r="C588" t="s">
        <v>17431</v>
      </c>
      <c r="D588" t="s">
        <v>17442</v>
      </c>
      <c r="E588" t="s">
        <v>17434</v>
      </c>
      <c r="F588">
        <v>0</v>
      </c>
      <c r="G588">
        <v>12</v>
      </c>
      <c r="H588">
        <v>0</v>
      </c>
      <c r="I588">
        <v>18</v>
      </c>
      <c r="J588">
        <v>0</v>
      </c>
      <c r="K588">
        <f t="shared" si="19"/>
        <v>12</v>
      </c>
    </row>
    <row r="589" spans="1:11" x14ac:dyDescent="0.25">
      <c r="A589" t="s">
        <v>3581</v>
      </c>
      <c r="B589" t="str">
        <f t="shared" si="18"/>
        <v>6216.00.00-RS</v>
      </c>
      <c r="C589" t="s">
        <v>17431</v>
      </c>
      <c r="D589" t="s">
        <v>17442</v>
      </c>
      <c r="E589" t="s">
        <v>17434</v>
      </c>
      <c r="F589">
        <v>0</v>
      </c>
      <c r="G589">
        <v>12</v>
      </c>
      <c r="H589">
        <v>0</v>
      </c>
      <c r="I589">
        <v>18</v>
      </c>
      <c r="J589">
        <v>0</v>
      </c>
      <c r="K589">
        <f t="shared" si="19"/>
        <v>12</v>
      </c>
    </row>
    <row r="590" spans="1:11" x14ac:dyDescent="0.25">
      <c r="A590" t="s">
        <v>3555</v>
      </c>
      <c r="B590" t="str">
        <f t="shared" si="18"/>
        <v>6302.22.00-RS</v>
      </c>
      <c r="C590" t="s">
        <v>17431</v>
      </c>
      <c r="D590" t="s">
        <v>17442</v>
      </c>
      <c r="E590" t="s">
        <v>17434</v>
      </c>
      <c r="F590">
        <v>0</v>
      </c>
      <c r="G590">
        <v>12</v>
      </c>
      <c r="H590">
        <v>0</v>
      </c>
      <c r="I590">
        <v>18</v>
      </c>
      <c r="J590">
        <v>0</v>
      </c>
      <c r="K590">
        <f t="shared" si="19"/>
        <v>12</v>
      </c>
    </row>
    <row r="591" spans="1:11" x14ac:dyDescent="0.25">
      <c r="A591" t="s">
        <v>23</v>
      </c>
      <c r="B591" t="str">
        <f t="shared" si="18"/>
        <v>6307.90.90-RS</v>
      </c>
      <c r="C591" t="s">
        <v>17431</v>
      </c>
      <c r="D591" t="s">
        <v>17442</v>
      </c>
      <c r="E591" t="s">
        <v>17434</v>
      </c>
      <c r="F591">
        <v>0</v>
      </c>
      <c r="G591">
        <v>12</v>
      </c>
      <c r="H591">
        <v>0</v>
      </c>
      <c r="I591">
        <v>18</v>
      </c>
      <c r="J591">
        <v>0</v>
      </c>
      <c r="K591">
        <f t="shared" si="19"/>
        <v>12</v>
      </c>
    </row>
    <row r="592" spans="1:11" x14ac:dyDescent="0.25">
      <c r="A592" t="s">
        <v>3597</v>
      </c>
      <c r="B592" t="str">
        <f t="shared" si="18"/>
        <v>6506.91.00-RS</v>
      </c>
      <c r="C592" t="s">
        <v>17431</v>
      </c>
      <c r="D592" t="s">
        <v>17442</v>
      </c>
      <c r="E592" t="s">
        <v>17434</v>
      </c>
      <c r="F592">
        <v>0</v>
      </c>
      <c r="G592">
        <v>12</v>
      </c>
      <c r="H592">
        <v>0</v>
      </c>
      <c r="I592">
        <v>18</v>
      </c>
      <c r="J592">
        <v>0</v>
      </c>
      <c r="K592">
        <f t="shared" si="19"/>
        <v>12</v>
      </c>
    </row>
    <row r="593" spans="1:11" x14ac:dyDescent="0.25">
      <c r="A593" t="s">
        <v>874</v>
      </c>
      <c r="B593" t="str">
        <f t="shared" si="18"/>
        <v>7323.93.00-RS</v>
      </c>
      <c r="C593" t="s">
        <v>17431</v>
      </c>
      <c r="D593" t="s">
        <v>17442</v>
      </c>
      <c r="E593" t="s">
        <v>17434</v>
      </c>
      <c r="F593">
        <v>0</v>
      </c>
      <c r="G593">
        <v>12</v>
      </c>
      <c r="H593">
        <v>0</v>
      </c>
      <c r="I593">
        <v>18</v>
      </c>
      <c r="J593">
        <v>0</v>
      </c>
      <c r="K593">
        <f t="shared" si="19"/>
        <v>12</v>
      </c>
    </row>
    <row r="594" spans="1:11" x14ac:dyDescent="0.25">
      <c r="A594" t="s">
        <v>402</v>
      </c>
      <c r="B594" t="str">
        <f t="shared" si="18"/>
        <v>7323.99.00-RS</v>
      </c>
      <c r="C594" t="s">
        <v>17431</v>
      </c>
      <c r="D594" t="s">
        <v>17442</v>
      </c>
      <c r="E594" t="s">
        <v>17434</v>
      </c>
      <c r="F594">
        <v>0</v>
      </c>
      <c r="G594">
        <v>12</v>
      </c>
      <c r="H594">
        <v>0</v>
      </c>
      <c r="I594">
        <v>18</v>
      </c>
      <c r="J594">
        <v>0</v>
      </c>
      <c r="K594">
        <f t="shared" si="19"/>
        <v>12</v>
      </c>
    </row>
    <row r="595" spans="1:11" x14ac:dyDescent="0.25">
      <c r="A595" t="s">
        <v>130</v>
      </c>
      <c r="B595" t="str">
        <f t="shared" si="18"/>
        <v>7326.20.00-RS</v>
      </c>
      <c r="C595" t="s">
        <v>17431</v>
      </c>
      <c r="D595" t="s">
        <v>17442</v>
      </c>
      <c r="E595" t="s">
        <v>17434</v>
      </c>
      <c r="F595">
        <v>0</v>
      </c>
      <c r="G595">
        <v>12</v>
      </c>
      <c r="H595">
        <v>0</v>
      </c>
      <c r="I595">
        <v>18</v>
      </c>
      <c r="J595">
        <v>0</v>
      </c>
      <c r="K595">
        <f t="shared" si="19"/>
        <v>12</v>
      </c>
    </row>
    <row r="596" spans="1:11" x14ac:dyDescent="0.25">
      <c r="A596" t="s">
        <v>8107</v>
      </c>
      <c r="B596" t="str">
        <f t="shared" si="18"/>
        <v>7419.91.00-RS</v>
      </c>
      <c r="C596" t="s">
        <v>17431</v>
      </c>
      <c r="D596" t="s">
        <v>17442</v>
      </c>
      <c r="E596" t="s">
        <v>17434</v>
      </c>
      <c r="F596">
        <v>0</v>
      </c>
      <c r="G596">
        <v>12</v>
      </c>
      <c r="H596">
        <v>0</v>
      </c>
      <c r="I596">
        <v>18</v>
      </c>
      <c r="J596">
        <v>0</v>
      </c>
      <c r="K596">
        <f t="shared" si="19"/>
        <v>12</v>
      </c>
    </row>
    <row r="597" spans="1:11" x14ac:dyDescent="0.25">
      <c r="A597" t="s">
        <v>614</v>
      </c>
      <c r="B597" t="str">
        <f t="shared" si="18"/>
        <v>7615.10.00-RS</v>
      </c>
      <c r="C597" t="s">
        <v>17431</v>
      </c>
      <c r="D597" t="s">
        <v>17442</v>
      </c>
      <c r="E597" t="s">
        <v>17434</v>
      </c>
      <c r="F597">
        <v>0</v>
      </c>
      <c r="G597">
        <v>12</v>
      </c>
      <c r="H597">
        <v>0</v>
      </c>
      <c r="I597">
        <v>18</v>
      </c>
      <c r="J597">
        <v>0</v>
      </c>
      <c r="K597">
        <f t="shared" si="19"/>
        <v>12</v>
      </c>
    </row>
    <row r="598" spans="1:11" x14ac:dyDescent="0.25">
      <c r="A598" t="s">
        <v>3265</v>
      </c>
      <c r="B598" t="str">
        <f t="shared" si="18"/>
        <v>8205.51.00-RS</v>
      </c>
      <c r="C598" t="s">
        <v>17431</v>
      </c>
      <c r="D598" t="s">
        <v>17442</v>
      </c>
      <c r="E598" t="s">
        <v>17434</v>
      </c>
      <c r="F598">
        <v>0</v>
      </c>
      <c r="G598">
        <v>12</v>
      </c>
      <c r="H598">
        <v>0</v>
      </c>
      <c r="I598">
        <v>18</v>
      </c>
      <c r="J598">
        <v>0</v>
      </c>
      <c r="K598">
        <f t="shared" si="19"/>
        <v>12</v>
      </c>
    </row>
    <row r="599" spans="1:11" x14ac:dyDescent="0.25">
      <c r="A599" t="s">
        <v>93</v>
      </c>
      <c r="B599" t="str">
        <f t="shared" si="18"/>
        <v>8210.00.90-RS</v>
      </c>
      <c r="C599" t="s">
        <v>17431</v>
      </c>
      <c r="D599" t="s">
        <v>17442</v>
      </c>
      <c r="E599" t="s">
        <v>17434</v>
      </c>
      <c r="F599">
        <v>0</v>
      </c>
      <c r="G599">
        <v>12</v>
      </c>
      <c r="H599">
        <v>0</v>
      </c>
      <c r="I599">
        <v>18</v>
      </c>
      <c r="J599">
        <v>0</v>
      </c>
      <c r="K599">
        <f t="shared" si="19"/>
        <v>12</v>
      </c>
    </row>
    <row r="600" spans="1:11" x14ac:dyDescent="0.25">
      <c r="A600" t="s">
        <v>1815</v>
      </c>
      <c r="B600" t="str">
        <f t="shared" si="18"/>
        <v>8211.91.00-RS</v>
      </c>
      <c r="C600" t="s">
        <v>17431</v>
      </c>
      <c r="D600" t="s">
        <v>17442</v>
      </c>
      <c r="E600" t="s">
        <v>17434</v>
      </c>
      <c r="F600">
        <v>0</v>
      </c>
      <c r="G600">
        <v>12</v>
      </c>
      <c r="H600">
        <v>0</v>
      </c>
      <c r="I600">
        <v>18</v>
      </c>
      <c r="J600">
        <v>0</v>
      </c>
      <c r="K600">
        <f t="shared" si="19"/>
        <v>12</v>
      </c>
    </row>
    <row r="601" spans="1:11" x14ac:dyDescent="0.25">
      <c r="A601" t="s">
        <v>746</v>
      </c>
      <c r="B601" t="str">
        <f t="shared" si="18"/>
        <v>8211.92.10-RS</v>
      </c>
      <c r="C601" t="s">
        <v>17431</v>
      </c>
      <c r="D601" t="s">
        <v>17442</v>
      </c>
      <c r="E601" t="s">
        <v>17434</v>
      </c>
      <c r="F601">
        <v>0</v>
      </c>
      <c r="G601">
        <v>12</v>
      </c>
      <c r="H601">
        <v>0</v>
      </c>
      <c r="I601">
        <v>18</v>
      </c>
      <c r="J601">
        <v>0</v>
      </c>
      <c r="K601">
        <f t="shared" si="19"/>
        <v>12</v>
      </c>
    </row>
    <row r="602" spans="1:11" x14ac:dyDescent="0.25">
      <c r="A602" t="s">
        <v>1474</v>
      </c>
      <c r="B602" t="str">
        <f t="shared" si="18"/>
        <v>8215.20.00-RS</v>
      </c>
      <c r="C602" t="s">
        <v>17431</v>
      </c>
      <c r="D602" t="s">
        <v>17442</v>
      </c>
      <c r="E602" t="s">
        <v>17434</v>
      </c>
      <c r="F602">
        <v>0</v>
      </c>
      <c r="G602">
        <v>12</v>
      </c>
      <c r="H602">
        <v>0</v>
      </c>
      <c r="I602">
        <v>18</v>
      </c>
      <c r="J602">
        <v>0</v>
      </c>
      <c r="K602">
        <f t="shared" si="19"/>
        <v>12</v>
      </c>
    </row>
    <row r="603" spans="1:11" x14ac:dyDescent="0.25">
      <c r="A603" t="s">
        <v>286</v>
      </c>
      <c r="B603" t="str">
        <f t="shared" si="18"/>
        <v>8215.99.90-RS</v>
      </c>
      <c r="C603" t="s">
        <v>17431</v>
      </c>
      <c r="D603" t="s">
        <v>17442</v>
      </c>
      <c r="E603" t="s">
        <v>17434</v>
      </c>
      <c r="F603">
        <v>0</v>
      </c>
      <c r="G603">
        <v>12</v>
      </c>
      <c r="H603">
        <v>0</v>
      </c>
      <c r="I603">
        <v>18</v>
      </c>
      <c r="J603">
        <v>0</v>
      </c>
      <c r="K603">
        <f t="shared" si="19"/>
        <v>12</v>
      </c>
    </row>
    <row r="604" spans="1:11" x14ac:dyDescent="0.25">
      <c r="A604" t="s">
        <v>2162</v>
      </c>
      <c r="B604" t="str">
        <f t="shared" si="18"/>
        <v>8302.50.00-RS</v>
      </c>
      <c r="C604" t="s">
        <v>17431</v>
      </c>
      <c r="D604" t="s">
        <v>17442</v>
      </c>
      <c r="E604" t="s">
        <v>17434</v>
      </c>
      <c r="F604">
        <v>0</v>
      </c>
      <c r="G604">
        <v>12</v>
      </c>
      <c r="H604">
        <v>0</v>
      </c>
      <c r="I604">
        <v>18</v>
      </c>
      <c r="J604">
        <v>0</v>
      </c>
      <c r="K604">
        <f t="shared" si="19"/>
        <v>12</v>
      </c>
    </row>
    <row r="605" spans="1:11" x14ac:dyDescent="0.25">
      <c r="A605" t="s">
        <v>1530</v>
      </c>
      <c r="B605" t="str">
        <f t="shared" si="18"/>
        <v>8421.21.00-RS</v>
      </c>
      <c r="C605" t="s">
        <v>17431</v>
      </c>
      <c r="D605" t="s">
        <v>17442</v>
      </c>
      <c r="E605" t="s">
        <v>17434</v>
      </c>
      <c r="F605">
        <v>0</v>
      </c>
      <c r="G605">
        <v>12</v>
      </c>
      <c r="H605">
        <v>0</v>
      </c>
      <c r="I605">
        <v>18</v>
      </c>
      <c r="J605">
        <v>0</v>
      </c>
      <c r="K605">
        <f t="shared" si="19"/>
        <v>12</v>
      </c>
    </row>
    <row r="606" spans="1:11" x14ac:dyDescent="0.25">
      <c r="A606" t="s">
        <v>123</v>
      </c>
      <c r="B606" t="str">
        <f t="shared" si="18"/>
        <v>8424.89.90-RS</v>
      </c>
      <c r="C606" t="s">
        <v>17431</v>
      </c>
      <c r="D606" t="s">
        <v>17442</v>
      </c>
      <c r="E606" t="s">
        <v>17434</v>
      </c>
      <c r="F606">
        <v>0</v>
      </c>
      <c r="G606">
        <v>12</v>
      </c>
      <c r="H606">
        <v>0</v>
      </c>
      <c r="I606">
        <v>18</v>
      </c>
      <c r="J606">
        <v>0</v>
      </c>
      <c r="K606">
        <f t="shared" si="19"/>
        <v>12</v>
      </c>
    </row>
    <row r="607" spans="1:11" x14ac:dyDescent="0.25">
      <c r="A607" t="s">
        <v>1535</v>
      </c>
      <c r="B607" t="str">
        <f t="shared" si="18"/>
        <v>8481.80.19-RS</v>
      </c>
      <c r="C607" t="s">
        <v>17431</v>
      </c>
      <c r="D607" t="s">
        <v>17442</v>
      </c>
      <c r="E607" t="s">
        <v>17434</v>
      </c>
      <c r="F607">
        <v>0</v>
      </c>
      <c r="G607">
        <v>12</v>
      </c>
      <c r="H607">
        <v>0</v>
      </c>
      <c r="I607">
        <v>18</v>
      </c>
      <c r="J607">
        <v>0</v>
      </c>
      <c r="K607">
        <f t="shared" si="19"/>
        <v>12</v>
      </c>
    </row>
    <row r="608" spans="1:11" x14ac:dyDescent="0.25">
      <c r="A608" t="s">
        <v>332</v>
      </c>
      <c r="B608" t="str">
        <f t="shared" si="18"/>
        <v>9401.80.00-RS</v>
      </c>
      <c r="C608" t="s">
        <v>17431</v>
      </c>
      <c r="D608" t="s">
        <v>17442</v>
      </c>
      <c r="E608" t="s">
        <v>17434</v>
      </c>
      <c r="F608">
        <v>0</v>
      </c>
      <c r="G608">
        <v>12</v>
      </c>
      <c r="H608">
        <v>0</v>
      </c>
      <c r="I608">
        <v>18</v>
      </c>
      <c r="J608">
        <v>0</v>
      </c>
      <c r="K608">
        <f t="shared" si="19"/>
        <v>12</v>
      </c>
    </row>
    <row r="609" spans="1:11" x14ac:dyDescent="0.25">
      <c r="A609" t="s">
        <v>1559</v>
      </c>
      <c r="B609" t="str">
        <f t="shared" si="18"/>
        <v>9403.20.00-RS</v>
      </c>
      <c r="C609" t="s">
        <v>17431</v>
      </c>
      <c r="D609" t="s">
        <v>17442</v>
      </c>
      <c r="E609" t="s">
        <v>17434</v>
      </c>
      <c r="F609">
        <v>0</v>
      </c>
      <c r="G609">
        <v>12</v>
      </c>
      <c r="H609">
        <v>0</v>
      </c>
      <c r="I609">
        <v>18</v>
      </c>
      <c r="J609">
        <v>0</v>
      </c>
      <c r="K609">
        <f t="shared" si="19"/>
        <v>12</v>
      </c>
    </row>
    <row r="610" spans="1:11" x14ac:dyDescent="0.25">
      <c r="A610" t="s">
        <v>13975</v>
      </c>
      <c r="B610" t="str">
        <f t="shared" si="18"/>
        <v>9403.60.00-RS</v>
      </c>
      <c r="C610" t="s">
        <v>17431</v>
      </c>
      <c r="D610" t="s">
        <v>17442</v>
      </c>
      <c r="E610" t="s">
        <v>17434</v>
      </c>
      <c r="F610">
        <v>0</v>
      </c>
      <c r="G610">
        <v>12</v>
      </c>
      <c r="H610">
        <v>0</v>
      </c>
      <c r="I610">
        <v>18</v>
      </c>
      <c r="J610">
        <v>0</v>
      </c>
      <c r="K610">
        <f t="shared" si="19"/>
        <v>12</v>
      </c>
    </row>
    <row r="611" spans="1:11" x14ac:dyDescent="0.25">
      <c r="A611" t="s">
        <v>1062</v>
      </c>
      <c r="B611" t="str">
        <f t="shared" si="18"/>
        <v>9403.70.00-RS</v>
      </c>
      <c r="C611" t="s">
        <v>17431</v>
      </c>
      <c r="D611" t="s">
        <v>17442</v>
      </c>
      <c r="E611" t="s">
        <v>17434</v>
      </c>
      <c r="F611">
        <v>0</v>
      </c>
      <c r="G611">
        <v>12</v>
      </c>
      <c r="H611">
        <v>0</v>
      </c>
      <c r="I611">
        <v>18</v>
      </c>
      <c r="J611">
        <v>0</v>
      </c>
      <c r="K611">
        <f t="shared" si="19"/>
        <v>12</v>
      </c>
    </row>
    <row r="612" spans="1:11" x14ac:dyDescent="0.25">
      <c r="A612" t="s">
        <v>4897</v>
      </c>
      <c r="B612" t="str">
        <f t="shared" si="18"/>
        <v>9403.90.90-RS</v>
      </c>
      <c r="C612" t="s">
        <v>17431</v>
      </c>
      <c r="D612" t="s">
        <v>17442</v>
      </c>
      <c r="E612" t="s">
        <v>17434</v>
      </c>
      <c r="F612">
        <v>0</v>
      </c>
      <c r="G612">
        <v>12</v>
      </c>
      <c r="H612">
        <v>0</v>
      </c>
      <c r="I612">
        <v>18</v>
      </c>
      <c r="J612">
        <v>0</v>
      </c>
      <c r="K612">
        <f t="shared" si="19"/>
        <v>12</v>
      </c>
    </row>
    <row r="613" spans="1:11" x14ac:dyDescent="0.25">
      <c r="A613" t="s">
        <v>171</v>
      </c>
      <c r="B613" t="str">
        <f t="shared" si="18"/>
        <v>9603.90.00-RS</v>
      </c>
      <c r="C613" t="s">
        <v>17431</v>
      </c>
      <c r="D613" t="s">
        <v>17442</v>
      </c>
      <c r="E613" t="s">
        <v>17434</v>
      </c>
      <c r="F613">
        <v>0</v>
      </c>
      <c r="G613">
        <v>12</v>
      </c>
      <c r="H613">
        <v>0</v>
      </c>
      <c r="I613">
        <v>18</v>
      </c>
      <c r="J613">
        <v>0</v>
      </c>
      <c r="K613">
        <f t="shared" si="19"/>
        <v>12</v>
      </c>
    </row>
    <row r="614" spans="1:11" x14ac:dyDescent="0.25">
      <c r="A614" t="s">
        <v>3484</v>
      </c>
      <c r="B614" t="str">
        <f t="shared" si="18"/>
        <v>9613.80.00-RS</v>
      </c>
      <c r="C614" t="s">
        <v>17431</v>
      </c>
      <c r="D614" t="s">
        <v>17442</v>
      </c>
      <c r="E614" t="s">
        <v>17434</v>
      </c>
      <c r="F614">
        <v>0</v>
      </c>
      <c r="G614">
        <v>12</v>
      </c>
      <c r="H614">
        <v>0</v>
      </c>
      <c r="I614">
        <v>18</v>
      </c>
      <c r="J614">
        <v>0</v>
      </c>
      <c r="K614">
        <f t="shared" si="19"/>
        <v>12</v>
      </c>
    </row>
    <row r="615" spans="1:11" x14ac:dyDescent="0.25">
      <c r="A615" t="s">
        <v>112</v>
      </c>
      <c r="B615" t="str">
        <f t="shared" si="18"/>
        <v>9617.00.10-RS</v>
      </c>
      <c r="C615" t="s">
        <v>17431</v>
      </c>
      <c r="D615" t="s">
        <v>17442</v>
      </c>
      <c r="E615" t="s">
        <v>17434</v>
      </c>
      <c r="F615">
        <v>0</v>
      </c>
      <c r="G615">
        <v>12</v>
      </c>
      <c r="H615">
        <v>0</v>
      </c>
      <c r="I615">
        <v>18</v>
      </c>
      <c r="J615">
        <v>0</v>
      </c>
      <c r="K615">
        <f t="shared" si="19"/>
        <v>12</v>
      </c>
    </row>
    <row r="616" spans="1:11" x14ac:dyDescent="0.25">
      <c r="A616" t="s">
        <v>2559</v>
      </c>
      <c r="B616" t="str">
        <f t="shared" si="18"/>
        <v>3910.00.21-SC</v>
      </c>
      <c r="C616" t="s">
        <v>17431</v>
      </c>
      <c r="D616" t="s">
        <v>17436</v>
      </c>
      <c r="E616" t="s">
        <v>17434</v>
      </c>
      <c r="F616">
        <v>0</v>
      </c>
      <c r="G616">
        <v>12</v>
      </c>
      <c r="H616">
        <v>0</v>
      </c>
      <c r="I616">
        <v>17</v>
      </c>
      <c r="J616">
        <v>0</v>
      </c>
      <c r="K616">
        <f t="shared" si="19"/>
        <v>12</v>
      </c>
    </row>
    <row r="617" spans="1:11" x14ac:dyDescent="0.25">
      <c r="A617" t="s">
        <v>5886</v>
      </c>
      <c r="B617" t="str">
        <f t="shared" si="18"/>
        <v>3917.32.29-SC</v>
      </c>
      <c r="C617" t="s">
        <v>17431</v>
      </c>
      <c r="D617" t="s">
        <v>17436</v>
      </c>
      <c r="E617" t="s">
        <v>17434</v>
      </c>
      <c r="F617">
        <v>0</v>
      </c>
      <c r="G617">
        <v>12</v>
      </c>
      <c r="H617">
        <v>0</v>
      </c>
      <c r="I617">
        <v>17</v>
      </c>
      <c r="J617">
        <v>0</v>
      </c>
      <c r="K617">
        <f t="shared" si="19"/>
        <v>12</v>
      </c>
    </row>
    <row r="618" spans="1:11" x14ac:dyDescent="0.25">
      <c r="A618" t="s">
        <v>6305</v>
      </c>
      <c r="B618" t="str">
        <f t="shared" si="18"/>
        <v>3918.90.00-SC</v>
      </c>
      <c r="C618" t="s">
        <v>17431</v>
      </c>
      <c r="D618" t="s">
        <v>17436</v>
      </c>
      <c r="E618" t="s">
        <v>17434</v>
      </c>
      <c r="F618">
        <v>0</v>
      </c>
      <c r="G618">
        <v>12</v>
      </c>
      <c r="H618">
        <v>0</v>
      </c>
      <c r="I618">
        <v>17</v>
      </c>
      <c r="J618">
        <v>0</v>
      </c>
      <c r="K618">
        <f t="shared" si="19"/>
        <v>12</v>
      </c>
    </row>
    <row r="619" spans="1:11" x14ac:dyDescent="0.25">
      <c r="A619" t="s">
        <v>9435</v>
      </c>
      <c r="B619" t="str">
        <f t="shared" si="18"/>
        <v>3922.10.00-SC</v>
      </c>
      <c r="C619" t="s">
        <v>17431</v>
      </c>
      <c r="D619" t="s">
        <v>17436</v>
      </c>
      <c r="E619" t="s">
        <v>17434</v>
      </c>
      <c r="F619">
        <v>0</v>
      </c>
      <c r="G619">
        <v>12</v>
      </c>
      <c r="H619">
        <v>0</v>
      </c>
      <c r="I619">
        <v>17</v>
      </c>
      <c r="J619">
        <v>0</v>
      </c>
      <c r="K619">
        <f t="shared" si="19"/>
        <v>12</v>
      </c>
    </row>
    <row r="620" spans="1:11" x14ac:dyDescent="0.25">
      <c r="A620" t="s">
        <v>359</v>
      </c>
      <c r="B620" t="str">
        <f t="shared" si="18"/>
        <v>3923.10.90-SC</v>
      </c>
      <c r="C620" t="s">
        <v>17431</v>
      </c>
      <c r="D620" t="s">
        <v>17436</v>
      </c>
      <c r="E620" t="s">
        <v>17434</v>
      </c>
      <c r="F620">
        <v>0</v>
      </c>
      <c r="G620">
        <v>12</v>
      </c>
      <c r="H620">
        <v>0</v>
      </c>
      <c r="I620">
        <v>17</v>
      </c>
      <c r="J620">
        <v>0</v>
      </c>
      <c r="K620">
        <f t="shared" si="19"/>
        <v>12</v>
      </c>
    </row>
    <row r="621" spans="1:11" x14ac:dyDescent="0.25">
      <c r="A621" t="s">
        <v>646</v>
      </c>
      <c r="B621" t="str">
        <f t="shared" si="18"/>
        <v>3923.30.00-SC</v>
      </c>
      <c r="C621" t="s">
        <v>17431</v>
      </c>
      <c r="D621" t="s">
        <v>17436</v>
      </c>
      <c r="E621" t="s">
        <v>17434</v>
      </c>
      <c r="F621">
        <v>0</v>
      </c>
      <c r="G621">
        <v>12</v>
      </c>
      <c r="H621">
        <v>0</v>
      </c>
      <c r="I621">
        <v>17</v>
      </c>
      <c r="J621">
        <v>0</v>
      </c>
      <c r="K621">
        <f t="shared" si="19"/>
        <v>12</v>
      </c>
    </row>
    <row r="622" spans="1:11" x14ac:dyDescent="0.25">
      <c r="A622" t="s">
        <v>823</v>
      </c>
      <c r="B622" t="str">
        <f t="shared" si="18"/>
        <v>3923.90.00-SC</v>
      </c>
      <c r="C622" t="s">
        <v>17431</v>
      </c>
      <c r="D622" t="s">
        <v>17436</v>
      </c>
      <c r="E622" t="s">
        <v>17434</v>
      </c>
      <c r="F622">
        <v>0</v>
      </c>
      <c r="G622">
        <v>12</v>
      </c>
      <c r="H622">
        <v>0</v>
      </c>
      <c r="I622">
        <v>17</v>
      </c>
      <c r="J622">
        <v>0</v>
      </c>
      <c r="K622">
        <f t="shared" si="19"/>
        <v>12</v>
      </c>
    </row>
    <row r="623" spans="1:11" x14ac:dyDescent="0.25">
      <c r="A623" t="s">
        <v>62</v>
      </c>
      <c r="B623" t="str">
        <f t="shared" si="18"/>
        <v>3924.90.00-SC</v>
      </c>
      <c r="C623" t="s">
        <v>17431</v>
      </c>
      <c r="D623" t="s">
        <v>17436</v>
      </c>
      <c r="E623" t="s">
        <v>17434</v>
      </c>
      <c r="F623">
        <v>0</v>
      </c>
      <c r="G623">
        <v>12</v>
      </c>
      <c r="H623">
        <v>0</v>
      </c>
      <c r="I623">
        <v>17</v>
      </c>
      <c r="J623">
        <v>0</v>
      </c>
      <c r="K623">
        <f t="shared" si="19"/>
        <v>12</v>
      </c>
    </row>
    <row r="624" spans="1:11" x14ac:dyDescent="0.25">
      <c r="A624" t="s">
        <v>14310</v>
      </c>
      <c r="B624" t="str">
        <f t="shared" si="18"/>
        <v>3926.20.00-SC</v>
      </c>
      <c r="C624" t="s">
        <v>17431</v>
      </c>
      <c r="D624" t="s">
        <v>17436</v>
      </c>
      <c r="E624" t="s">
        <v>17434</v>
      </c>
      <c r="F624">
        <v>0</v>
      </c>
      <c r="G624">
        <v>12</v>
      </c>
      <c r="H624">
        <v>0</v>
      </c>
      <c r="I624">
        <v>17</v>
      </c>
      <c r="J624">
        <v>0</v>
      </c>
      <c r="K624">
        <f t="shared" si="19"/>
        <v>12</v>
      </c>
    </row>
    <row r="625" spans="1:11" x14ac:dyDescent="0.25">
      <c r="A625" t="s">
        <v>3756</v>
      </c>
      <c r="B625" t="str">
        <f t="shared" si="18"/>
        <v>3926.30.00-SC</v>
      </c>
      <c r="C625" t="s">
        <v>17431</v>
      </c>
      <c r="D625" t="s">
        <v>17436</v>
      </c>
      <c r="E625" t="s">
        <v>17434</v>
      </c>
      <c r="F625">
        <v>0</v>
      </c>
      <c r="G625">
        <v>12</v>
      </c>
      <c r="H625">
        <v>0</v>
      </c>
      <c r="I625">
        <v>17</v>
      </c>
      <c r="J625">
        <v>0</v>
      </c>
      <c r="K625">
        <f t="shared" si="19"/>
        <v>12</v>
      </c>
    </row>
    <row r="626" spans="1:11" x14ac:dyDescent="0.25">
      <c r="A626" t="s">
        <v>10196</v>
      </c>
      <c r="B626" t="str">
        <f t="shared" si="18"/>
        <v>3926.90.90-SC</v>
      </c>
      <c r="C626" t="s">
        <v>17431</v>
      </c>
      <c r="D626" t="s">
        <v>17436</v>
      </c>
      <c r="E626" t="s">
        <v>17434</v>
      </c>
      <c r="F626">
        <v>0</v>
      </c>
      <c r="G626">
        <v>12</v>
      </c>
      <c r="H626">
        <v>0</v>
      </c>
      <c r="I626">
        <v>17</v>
      </c>
      <c r="J626">
        <v>0</v>
      </c>
      <c r="K626">
        <f t="shared" si="19"/>
        <v>12</v>
      </c>
    </row>
    <row r="627" spans="1:11" x14ac:dyDescent="0.25">
      <c r="A627" t="s">
        <v>14208</v>
      </c>
      <c r="B627" t="str">
        <f t="shared" si="18"/>
        <v>4202.92.00-SC</v>
      </c>
      <c r="C627" t="s">
        <v>17431</v>
      </c>
      <c r="D627" t="s">
        <v>17436</v>
      </c>
      <c r="E627" t="s">
        <v>17434</v>
      </c>
      <c r="F627">
        <v>0</v>
      </c>
      <c r="G627">
        <v>12</v>
      </c>
      <c r="H627">
        <v>0</v>
      </c>
      <c r="I627">
        <v>17</v>
      </c>
      <c r="J627">
        <v>0</v>
      </c>
      <c r="K627">
        <f t="shared" si="19"/>
        <v>12</v>
      </c>
    </row>
    <row r="628" spans="1:11" x14ac:dyDescent="0.25">
      <c r="A628" t="s">
        <v>12549</v>
      </c>
      <c r="B628" t="str">
        <f t="shared" si="18"/>
        <v>4419.19.00-SC</v>
      </c>
      <c r="C628" t="s">
        <v>17431</v>
      </c>
      <c r="D628" t="s">
        <v>17436</v>
      </c>
      <c r="E628" t="s">
        <v>17434</v>
      </c>
      <c r="F628">
        <v>0</v>
      </c>
      <c r="G628">
        <v>12</v>
      </c>
      <c r="H628">
        <v>0</v>
      </c>
      <c r="I628">
        <v>17</v>
      </c>
      <c r="J628">
        <v>0</v>
      </c>
      <c r="K628">
        <f t="shared" si="19"/>
        <v>12</v>
      </c>
    </row>
    <row r="629" spans="1:11" x14ac:dyDescent="0.25">
      <c r="A629" t="s">
        <v>691</v>
      </c>
      <c r="B629" t="str">
        <f t="shared" si="18"/>
        <v>4419.90.00-SC</v>
      </c>
      <c r="C629" t="s">
        <v>17431</v>
      </c>
      <c r="D629" t="s">
        <v>17436</v>
      </c>
      <c r="E629" t="s">
        <v>17434</v>
      </c>
      <c r="F629">
        <v>0</v>
      </c>
      <c r="G629">
        <v>12</v>
      </c>
      <c r="H629">
        <v>0</v>
      </c>
      <c r="I629">
        <v>17</v>
      </c>
      <c r="J629">
        <v>0</v>
      </c>
      <c r="K629">
        <f t="shared" si="19"/>
        <v>12</v>
      </c>
    </row>
    <row r="630" spans="1:11" x14ac:dyDescent="0.25">
      <c r="A630" t="s">
        <v>3777</v>
      </c>
      <c r="B630" t="str">
        <f t="shared" si="18"/>
        <v>5602.90.00-SC</v>
      </c>
      <c r="C630" t="s">
        <v>17431</v>
      </c>
      <c r="D630" t="s">
        <v>17436</v>
      </c>
      <c r="E630" t="s">
        <v>17434</v>
      </c>
      <c r="F630">
        <v>0</v>
      </c>
      <c r="G630">
        <v>12</v>
      </c>
      <c r="H630">
        <v>0</v>
      </c>
      <c r="I630">
        <v>17</v>
      </c>
      <c r="J630">
        <v>0</v>
      </c>
      <c r="K630">
        <f t="shared" si="19"/>
        <v>12</v>
      </c>
    </row>
    <row r="631" spans="1:11" x14ac:dyDescent="0.25">
      <c r="A631" t="s">
        <v>4277</v>
      </c>
      <c r="B631" t="str">
        <f t="shared" si="18"/>
        <v>5603.12.90-SC</v>
      </c>
      <c r="C631" t="s">
        <v>17431</v>
      </c>
      <c r="D631" t="s">
        <v>17436</v>
      </c>
      <c r="E631" t="s">
        <v>17434</v>
      </c>
      <c r="F631">
        <v>0</v>
      </c>
      <c r="G631">
        <v>12</v>
      </c>
      <c r="H631">
        <v>0</v>
      </c>
      <c r="I631">
        <v>17</v>
      </c>
      <c r="J631">
        <v>0</v>
      </c>
      <c r="K631">
        <f t="shared" si="19"/>
        <v>12</v>
      </c>
    </row>
    <row r="632" spans="1:11" x14ac:dyDescent="0.25">
      <c r="A632" t="s">
        <v>3581</v>
      </c>
      <c r="B632" t="str">
        <f t="shared" si="18"/>
        <v>6216.00.00-SC</v>
      </c>
      <c r="C632" t="s">
        <v>17431</v>
      </c>
      <c r="D632" t="s">
        <v>17436</v>
      </c>
      <c r="E632" t="s">
        <v>17434</v>
      </c>
      <c r="F632">
        <v>0</v>
      </c>
      <c r="G632">
        <v>12</v>
      </c>
      <c r="H632">
        <v>0</v>
      </c>
      <c r="I632">
        <v>17</v>
      </c>
      <c r="J632">
        <v>0</v>
      </c>
      <c r="K632">
        <f t="shared" si="19"/>
        <v>12</v>
      </c>
    </row>
    <row r="633" spans="1:11" x14ac:dyDescent="0.25">
      <c r="A633" t="s">
        <v>3555</v>
      </c>
      <c r="B633" t="str">
        <f t="shared" si="18"/>
        <v>6302.22.00-SC</v>
      </c>
      <c r="C633" t="s">
        <v>17431</v>
      </c>
      <c r="D633" t="s">
        <v>17436</v>
      </c>
      <c r="E633" t="s">
        <v>17434</v>
      </c>
      <c r="F633">
        <v>0</v>
      </c>
      <c r="G633">
        <v>12</v>
      </c>
      <c r="H633">
        <v>0</v>
      </c>
      <c r="I633">
        <v>17</v>
      </c>
      <c r="J633">
        <v>0</v>
      </c>
      <c r="K633">
        <f t="shared" si="19"/>
        <v>12</v>
      </c>
    </row>
    <row r="634" spans="1:11" x14ac:dyDescent="0.25">
      <c r="A634" t="s">
        <v>23</v>
      </c>
      <c r="B634" t="str">
        <f t="shared" si="18"/>
        <v>6307.90.90-SC</v>
      </c>
      <c r="C634" t="s">
        <v>17431</v>
      </c>
      <c r="D634" t="s">
        <v>17436</v>
      </c>
      <c r="E634" t="s">
        <v>17434</v>
      </c>
      <c r="F634">
        <v>0</v>
      </c>
      <c r="G634">
        <v>12</v>
      </c>
      <c r="H634">
        <v>0</v>
      </c>
      <c r="I634">
        <v>17</v>
      </c>
      <c r="J634">
        <v>0</v>
      </c>
      <c r="K634">
        <f t="shared" si="19"/>
        <v>12</v>
      </c>
    </row>
    <row r="635" spans="1:11" x14ac:dyDescent="0.25">
      <c r="A635" t="s">
        <v>3597</v>
      </c>
      <c r="B635" t="str">
        <f t="shared" si="18"/>
        <v>6506.91.00-SC</v>
      </c>
      <c r="C635" t="s">
        <v>17431</v>
      </c>
      <c r="D635" t="s">
        <v>17436</v>
      </c>
      <c r="E635" t="s">
        <v>17434</v>
      </c>
      <c r="F635">
        <v>0</v>
      </c>
      <c r="G635">
        <v>12</v>
      </c>
      <c r="H635">
        <v>0</v>
      </c>
      <c r="I635">
        <v>17</v>
      </c>
      <c r="J635">
        <v>0</v>
      </c>
      <c r="K635">
        <f t="shared" si="19"/>
        <v>12</v>
      </c>
    </row>
    <row r="636" spans="1:11" x14ac:dyDescent="0.25">
      <c r="A636" t="s">
        <v>874</v>
      </c>
      <c r="B636" t="str">
        <f t="shared" si="18"/>
        <v>7323.93.00-SC</v>
      </c>
      <c r="C636" t="s">
        <v>17431</v>
      </c>
      <c r="D636" t="s">
        <v>17436</v>
      </c>
      <c r="E636" t="s">
        <v>17434</v>
      </c>
      <c r="F636">
        <v>0</v>
      </c>
      <c r="G636">
        <v>12</v>
      </c>
      <c r="H636">
        <v>0</v>
      </c>
      <c r="I636">
        <v>17</v>
      </c>
      <c r="J636">
        <v>0</v>
      </c>
      <c r="K636">
        <f t="shared" si="19"/>
        <v>12</v>
      </c>
    </row>
    <row r="637" spans="1:11" x14ac:dyDescent="0.25">
      <c r="A637" t="s">
        <v>402</v>
      </c>
      <c r="B637" t="str">
        <f t="shared" si="18"/>
        <v>7323.99.00-SC</v>
      </c>
      <c r="C637" t="s">
        <v>17431</v>
      </c>
      <c r="D637" t="s">
        <v>17436</v>
      </c>
      <c r="E637" t="s">
        <v>17434</v>
      </c>
      <c r="F637">
        <v>0</v>
      </c>
      <c r="G637">
        <v>12</v>
      </c>
      <c r="H637">
        <v>0</v>
      </c>
      <c r="I637">
        <v>17</v>
      </c>
      <c r="J637">
        <v>0</v>
      </c>
      <c r="K637">
        <f t="shared" si="19"/>
        <v>12</v>
      </c>
    </row>
    <row r="638" spans="1:11" x14ac:dyDescent="0.25">
      <c r="A638" t="s">
        <v>130</v>
      </c>
      <c r="B638" t="str">
        <f t="shared" si="18"/>
        <v>7326.20.00-SC</v>
      </c>
      <c r="C638" t="s">
        <v>17431</v>
      </c>
      <c r="D638" t="s">
        <v>17436</v>
      </c>
      <c r="E638" t="s">
        <v>17434</v>
      </c>
      <c r="F638">
        <v>0</v>
      </c>
      <c r="G638">
        <v>12</v>
      </c>
      <c r="H638">
        <v>0</v>
      </c>
      <c r="I638">
        <v>17</v>
      </c>
      <c r="J638">
        <v>0</v>
      </c>
      <c r="K638">
        <f t="shared" si="19"/>
        <v>12</v>
      </c>
    </row>
    <row r="639" spans="1:11" x14ac:dyDescent="0.25">
      <c r="A639" t="s">
        <v>8107</v>
      </c>
      <c r="B639" t="str">
        <f t="shared" si="18"/>
        <v>7419.91.00-SC</v>
      </c>
      <c r="C639" t="s">
        <v>17431</v>
      </c>
      <c r="D639" t="s">
        <v>17436</v>
      </c>
      <c r="E639" t="s">
        <v>17434</v>
      </c>
      <c r="F639">
        <v>0</v>
      </c>
      <c r="G639">
        <v>12</v>
      </c>
      <c r="H639">
        <v>0</v>
      </c>
      <c r="I639">
        <v>17</v>
      </c>
      <c r="J639">
        <v>0</v>
      </c>
      <c r="K639">
        <f t="shared" si="19"/>
        <v>12</v>
      </c>
    </row>
    <row r="640" spans="1:11" x14ac:dyDescent="0.25">
      <c r="A640" t="s">
        <v>614</v>
      </c>
      <c r="B640" t="str">
        <f t="shared" si="18"/>
        <v>7615.10.00-SC</v>
      </c>
      <c r="C640" t="s">
        <v>17431</v>
      </c>
      <c r="D640" t="s">
        <v>17436</v>
      </c>
      <c r="E640" t="s">
        <v>17434</v>
      </c>
      <c r="F640">
        <v>0</v>
      </c>
      <c r="G640">
        <v>12</v>
      </c>
      <c r="H640">
        <v>0</v>
      </c>
      <c r="I640">
        <v>17</v>
      </c>
      <c r="J640">
        <v>0</v>
      </c>
      <c r="K640">
        <f t="shared" si="19"/>
        <v>12</v>
      </c>
    </row>
    <row r="641" spans="1:11" x14ac:dyDescent="0.25">
      <c r="A641" t="s">
        <v>3265</v>
      </c>
      <c r="B641" t="str">
        <f t="shared" si="18"/>
        <v>8205.51.00-SC</v>
      </c>
      <c r="C641" t="s">
        <v>17431</v>
      </c>
      <c r="D641" t="s">
        <v>17436</v>
      </c>
      <c r="E641" t="s">
        <v>17434</v>
      </c>
      <c r="F641">
        <v>0</v>
      </c>
      <c r="G641">
        <v>12</v>
      </c>
      <c r="H641">
        <v>0</v>
      </c>
      <c r="I641">
        <v>17</v>
      </c>
      <c r="J641">
        <v>0</v>
      </c>
      <c r="K641">
        <f t="shared" si="19"/>
        <v>12</v>
      </c>
    </row>
    <row r="642" spans="1:11" x14ac:dyDescent="0.25">
      <c r="A642" t="s">
        <v>93</v>
      </c>
      <c r="B642" t="str">
        <f t="shared" ref="B642:B705" si="20">A642&amp;"-"&amp;D642</f>
        <v>8210.00.90-SC</v>
      </c>
      <c r="C642" t="s">
        <v>17431</v>
      </c>
      <c r="D642" t="s">
        <v>17436</v>
      </c>
      <c r="E642" t="s">
        <v>17434</v>
      </c>
      <c r="F642">
        <v>0</v>
      </c>
      <c r="G642">
        <v>12</v>
      </c>
      <c r="H642">
        <v>0</v>
      </c>
      <c r="I642">
        <v>17</v>
      </c>
      <c r="J642">
        <v>0</v>
      </c>
      <c r="K642">
        <f t="shared" ref="K642:K705" si="21">ROUND(G642*(1-H642%),0)</f>
        <v>12</v>
      </c>
    </row>
    <row r="643" spans="1:11" x14ac:dyDescent="0.25">
      <c r="A643" t="s">
        <v>1815</v>
      </c>
      <c r="B643" t="str">
        <f t="shared" si="20"/>
        <v>8211.91.00-SC</v>
      </c>
      <c r="C643" t="s">
        <v>17431</v>
      </c>
      <c r="D643" t="s">
        <v>17436</v>
      </c>
      <c r="E643" t="s">
        <v>17434</v>
      </c>
      <c r="F643">
        <v>0</v>
      </c>
      <c r="G643">
        <v>12</v>
      </c>
      <c r="H643">
        <v>0</v>
      </c>
      <c r="I643">
        <v>17</v>
      </c>
      <c r="J643">
        <v>0</v>
      </c>
      <c r="K643">
        <f t="shared" si="21"/>
        <v>12</v>
      </c>
    </row>
    <row r="644" spans="1:11" x14ac:dyDescent="0.25">
      <c r="A644" t="s">
        <v>746</v>
      </c>
      <c r="B644" t="str">
        <f t="shared" si="20"/>
        <v>8211.92.10-SC</v>
      </c>
      <c r="C644" t="s">
        <v>17431</v>
      </c>
      <c r="D644" t="s">
        <v>17436</v>
      </c>
      <c r="E644" t="s">
        <v>17434</v>
      </c>
      <c r="F644">
        <v>0</v>
      </c>
      <c r="G644">
        <v>12</v>
      </c>
      <c r="H644">
        <v>0</v>
      </c>
      <c r="I644">
        <v>17</v>
      </c>
      <c r="J644">
        <v>0</v>
      </c>
      <c r="K644">
        <f t="shared" si="21"/>
        <v>12</v>
      </c>
    </row>
    <row r="645" spans="1:11" x14ac:dyDescent="0.25">
      <c r="A645" t="s">
        <v>1474</v>
      </c>
      <c r="B645" t="str">
        <f t="shared" si="20"/>
        <v>8215.20.00-SC</v>
      </c>
      <c r="C645" t="s">
        <v>17431</v>
      </c>
      <c r="D645" t="s">
        <v>17436</v>
      </c>
      <c r="E645" t="s">
        <v>17434</v>
      </c>
      <c r="F645">
        <v>0</v>
      </c>
      <c r="G645">
        <v>12</v>
      </c>
      <c r="H645">
        <v>0</v>
      </c>
      <c r="I645">
        <v>17</v>
      </c>
      <c r="J645">
        <v>0</v>
      </c>
      <c r="K645">
        <f t="shared" si="21"/>
        <v>12</v>
      </c>
    </row>
    <row r="646" spans="1:11" x14ac:dyDescent="0.25">
      <c r="A646" t="s">
        <v>286</v>
      </c>
      <c r="B646" t="str">
        <f t="shared" si="20"/>
        <v>8215.99.90-SC</v>
      </c>
      <c r="C646" t="s">
        <v>17431</v>
      </c>
      <c r="D646" t="s">
        <v>17436</v>
      </c>
      <c r="E646" t="s">
        <v>17434</v>
      </c>
      <c r="F646">
        <v>0</v>
      </c>
      <c r="G646">
        <v>12</v>
      </c>
      <c r="H646">
        <v>0</v>
      </c>
      <c r="I646">
        <v>17</v>
      </c>
      <c r="J646">
        <v>0</v>
      </c>
      <c r="K646">
        <f t="shared" si="21"/>
        <v>12</v>
      </c>
    </row>
    <row r="647" spans="1:11" x14ac:dyDescent="0.25">
      <c r="A647" t="s">
        <v>2162</v>
      </c>
      <c r="B647" t="str">
        <f t="shared" si="20"/>
        <v>8302.50.00-SC</v>
      </c>
      <c r="C647" t="s">
        <v>17431</v>
      </c>
      <c r="D647" t="s">
        <v>17436</v>
      </c>
      <c r="E647" t="s">
        <v>17434</v>
      </c>
      <c r="F647">
        <v>0</v>
      </c>
      <c r="G647">
        <v>12</v>
      </c>
      <c r="H647">
        <v>0</v>
      </c>
      <c r="I647">
        <v>17</v>
      </c>
      <c r="J647">
        <v>0</v>
      </c>
      <c r="K647">
        <f t="shared" si="21"/>
        <v>12</v>
      </c>
    </row>
    <row r="648" spans="1:11" x14ac:dyDescent="0.25">
      <c r="A648" t="s">
        <v>1530</v>
      </c>
      <c r="B648" t="str">
        <f t="shared" si="20"/>
        <v>8421.21.00-SC</v>
      </c>
      <c r="C648" t="s">
        <v>17431</v>
      </c>
      <c r="D648" t="s">
        <v>17436</v>
      </c>
      <c r="E648" t="s">
        <v>17434</v>
      </c>
      <c r="F648">
        <v>0</v>
      </c>
      <c r="G648">
        <v>12</v>
      </c>
      <c r="H648">
        <v>0</v>
      </c>
      <c r="I648">
        <v>17</v>
      </c>
      <c r="J648">
        <v>0</v>
      </c>
      <c r="K648">
        <f t="shared" si="21"/>
        <v>12</v>
      </c>
    </row>
    <row r="649" spans="1:11" x14ac:dyDescent="0.25">
      <c r="A649" t="s">
        <v>123</v>
      </c>
      <c r="B649" t="str">
        <f t="shared" si="20"/>
        <v>8424.89.90-SC</v>
      </c>
      <c r="C649" t="s">
        <v>17431</v>
      </c>
      <c r="D649" t="s">
        <v>17436</v>
      </c>
      <c r="E649" t="s">
        <v>17434</v>
      </c>
      <c r="F649">
        <v>0</v>
      </c>
      <c r="G649">
        <v>12</v>
      </c>
      <c r="H649">
        <v>0</v>
      </c>
      <c r="I649">
        <v>17</v>
      </c>
      <c r="J649">
        <v>0</v>
      </c>
      <c r="K649">
        <f t="shared" si="21"/>
        <v>12</v>
      </c>
    </row>
    <row r="650" spans="1:11" x14ac:dyDescent="0.25">
      <c r="A650" t="s">
        <v>1535</v>
      </c>
      <c r="B650" t="str">
        <f t="shared" si="20"/>
        <v>8481.80.19-SC</v>
      </c>
      <c r="C650" t="s">
        <v>17431</v>
      </c>
      <c r="D650" t="s">
        <v>17436</v>
      </c>
      <c r="E650" t="s">
        <v>17434</v>
      </c>
      <c r="F650">
        <v>0</v>
      </c>
      <c r="G650">
        <v>12</v>
      </c>
      <c r="H650">
        <v>0</v>
      </c>
      <c r="I650">
        <v>17</v>
      </c>
      <c r="J650">
        <v>0</v>
      </c>
      <c r="K650">
        <f t="shared" si="21"/>
        <v>12</v>
      </c>
    </row>
    <row r="651" spans="1:11" x14ac:dyDescent="0.25">
      <c r="A651" t="s">
        <v>332</v>
      </c>
      <c r="B651" t="str">
        <f t="shared" si="20"/>
        <v>9401.80.00-SC</v>
      </c>
      <c r="C651" t="s">
        <v>17431</v>
      </c>
      <c r="D651" t="s">
        <v>17436</v>
      </c>
      <c r="E651" t="s">
        <v>17434</v>
      </c>
      <c r="F651">
        <v>0</v>
      </c>
      <c r="G651">
        <v>12</v>
      </c>
      <c r="H651">
        <v>0</v>
      </c>
      <c r="I651">
        <v>17</v>
      </c>
      <c r="J651">
        <v>0</v>
      </c>
      <c r="K651">
        <f t="shared" si="21"/>
        <v>12</v>
      </c>
    </row>
    <row r="652" spans="1:11" x14ac:dyDescent="0.25">
      <c r="A652" t="s">
        <v>1559</v>
      </c>
      <c r="B652" t="str">
        <f t="shared" si="20"/>
        <v>9403.20.00-SC</v>
      </c>
      <c r="C652" t="s">
        <v>17431</v>
      </c>
      <c r="D652" t="s">
        <v>17436</v>
      </c>
      <c r="E652" t="s">
        <v>17434</v>
      </c>
      <c r="F652">
        <v>0</v>
      </c>
      <c r="G652">
        <v>12</v>
      </c>
      <c r="H652">
        <v>0</v>
      </c>
      <c r="I652">
        <v>17</v>
      </c>
      <c r="J652">
        <v>0</v>
      </c>
      <c r="K652">
        <f t="shared" si="21"/>
        <v>12</v>
      </c>
    </row>
    <row r="653" spans="1:11" x14ac:dyDescent="0.25">
      <c r="A653" t="s">
        <v>13975</v>
      </c>
      <c r="B653" t="str">
        <f t="shared" si="20"/>
        <v>9403.60.00-SC</v>
      </c>
      <c r="C653" t="s">
        <v>17431</v>
      </c>
      <c r="D653" t="s">
        <v>17436</v>
      </c>
      <c r="E653" t="s">
        <v>17434</v>
      </c>
      <c r="F653">
        <v>0</v>
      </c>
      <c r="G653">
        <v>12</v>
      </c>
      <c r="H653">
        <v>0</v>
      </c>
      <c r="I653">
        <v>17</v>
      </c>
      <c r="J653">
        <v>0</v>
      </c>
      <c r="K653">
        <f t="shared" si="21"/>
        <v>12</v>
      </c>
    </row>
    <row r="654" spans="1:11" x14ac:dyDescent="0.25">
      <c r="A654" t="s">
        <v>1062</v>
      </c>
      <c r="B654" t="str">
        <f t="shared" si="20"/>
        <v>9403.70.00-SC</v>
      </c>
      <c r="C654" t="s">
        <v>17431</v>
      </c>
      <c r="D654" t="s">
        <v>17436</v>
      </c>
      <c r="E654" t="s">
        <v>17434</v>
      </c>
      <c r="F654">
        <v>0</v>
      </c>
      <c r="G654">
        <v>12</v>
      </c>
      <c r="H654">
        <v>0</v>
      </c>
      <c r="I654">
        <v>17</v>
      </c>
      <c r="J654">
        <v>0</v>
      </c>
      <c r="K654">
        <f t="shared" si="21"/>
        <v>12</v>
      </c>
    </row>
    <row r="655" spans="1:11" x14ac:dyDescent="0.25">
      <c r="A655" t="s">
        <v>4897</v>
      </c>
      <c r="B655" t="str">
        <f t="shared" si="20"/>
        <v>9403.90.90-SC</v>
      </c>
      <c r="C655" t="s">
        <v>17431</v>
      </c>
      <c r="D655" t="s">
        <v>17436</v>
      </c>
      <c r="E655" t="s">
        <v>17434</v>
      </c>
      <c r="F655">
        <v>0</v>
      </c>
      <c r="G655">
        <v>12</v>
      </c>
      <c r="H655">
        <v>0</v>
      </c>
      <c r="I655">
        <v>17</v>
      </c>
      <c r="J655">
        <v>0</v>
      </c>
      <c r="K655">
        <f t="shared" si="21"/>
        <v>12</v>
      </c>
    </row>
    <row r="656" spans="1:11" x14ac:dyDescent="0.25">
      <c r="A656" t="s">
        <v>171</v>
      </c>
      <c r="B656" t="str">
        <f t="shared" si="20"/>
        <v>9603.90.00-SC</v>
      </c>
      <c r="C656" t="s">
        <v>17431</v>
      </c>
      <c r="D656" t="s">
        <v>17436</v>
      </c>
      <c r="E656" t="s">
        <v>17434</v>
      </c>
      <c r="F656">
        <v>0</v>
      </c>
      <c r="G656">
        <v>12</v>
      </c>
      <c r="H656">
        <v>0</v>
      </c>
      <c r="I656">
        <v>17</v>
      </c>
      <c r="J656">
        <v>0</v>
      </c>
      <c r="K656">
        <f t="shared" si="21"/>
        <v>12</v>
      </c>
    </row>
    <row r="657" spans="1:11" x14ac:dyDescent="0.25">
      <c r="A657" t="s">
        <v>3484</v>
      </c>
      <c r="B657" t="str">
        <f t="shared" si="20"/>
        <v>9613.80.00-SC</v>
      </c>
      <c r="C657" t="s">
        <v>17431</v>
      </c>
      <c r="D657" t="s">
        <v>17436</v>
      </c>
      <c r="E657" t="s">
        <v>17434</v>
      </c>
      <c r="F657">
        <v>0</v>
      </c>
      <c r="G657">
        <v>12</v>
      </c>
      <c r="H657">
        <v>0</v>
      </c>
      <c r="I657">
        <v>17</v>
      </c>
      <c r="J657">
        <v>0</v>
      </c>
      <c r="K657">
        <f t="shared" si="21"/>
        <v>12</v>
      </c>
    </row>
    <row r="658" spans="1:11" x14ac:dyDescent="0.25">
      <c r="A658" t="s">
        <v>112</v>
      </c>
      <c r="B658" t="str">
        <f t="shared" si="20"/>
        <v>9617.00.10-SC</v>
      </c>
      <c r="C658" t="s">
        <v>17431</v>
      </c>
      <c r="D658" t="s">
        <v>17436</v>
      </c>
      <c r="E658" t="s">
        <v>17434</v>
      </c>
      <c r="F658">
        <v>0</v>
      </c>
      <c r="G658">
        <v>12</v>
      </c>
      <c r="H658">
        <v>0</v>
      </c>
      <c r="I658">
        <v>17</v>
      </c>
      <c r="J658">
        <v>0</v>
      </c>
      <c r="K658">
        <f t="shared" si="21"/>
        <v>12</v>
      </c>
    </row>
    <row r="659" spans="1:11" x14ac:dyDescent="0.25">
      <c r="A659" t="s">
        <v>2559</v>
      </c>
      <c r="B659" t="str">
        <f t="shared" si="20"/>
        <v>3910.00.21-SP</v>
      </c>
      <c r="C659" t="s">
        <v>17431</v>
      </c>
      <c r="D659" t="s">
        <v>17431</v>
      </c>
      <c r="E659" t="s">
        <v>17434</v>
      </c>
      <c r="F659">
        <v>0</v>
      </c>
      <c r="G659">
        <v>18</v>
      </c>
      <c r="H659">
        <v>0</v>
      </c>
      <c r="I659">
        <v>18</v>
      </c>
      <c r="J659">
        <v>0</v>
      </c>
      <c r="K659">
        <f t="shared" si="21"/>
        <v>18</v>
      </c>
    </row>
    <row r="660" spans="1:11" x14ac:dyDescent="0.25">
      <c r="A660" t="s">
        <v>5886</v>
      </c>
      <c r="B660" t="str">
        <f t="shared" si="20"/>
        <v>3917.32.29-SP</v>
      </c>
      <c r="C660" t="s">
        <v>17431</v>
      </c>
      <c r="D660" t="s">
        <v>17431</v>
      </c>
      <c r="E660" t="s">
        <v>17437</v>
      </c>
      <c r="F660">
        <v>0</v>
      </c>
      <c r="G660">
        <v>18</v>
      </c>
      <c r="H660">
        <v>0</v>
      </c>
      <c r="I660">
        <v>18</v>
      </c>
      <c r="J660">
        <v>83</v>
      </c>
      <c r="K660">
        <f t="shared" si="21"/>
        <v>18</v>
      </c>
    </row>
    <row r="661" spans="1:11" x14ac:dyDescent="0.25">
      <c r="A661" t="s">
        <v>6305</v>
      </c>
      <c r="B661" t="str">
        <f t="shared" si="20"/>
        <v>3918.90.00-SP</v>
      </c>
      <c r="C661" t="s">
        <v>17431</v>
      </c>
      <c r="D661" t="s">
        <v>17431</v>
      </c>
      <c r="E661" t="s">
        <v>17437</v>
      </c>
      <c r="F661">
        <v>0</v>
      </c>
      <c r="G661">
        <v>18</v>
      </c>
      <c r="H661">
        <v>0</v>
      </c>
      <c r="I661">
        <v>18</v>
      </c>
      <c r="J661">
        <v>65</v>
      </c>
      <c r="K661">
        <f t="shared" si="21"/>
        <v>18</v>
      </c>
    </row>
    <row r="662" spans="1:11" x14ac:dyDescent="0.25">
      <c r="A662" t="s">
        <v>9435</v>
      </c>
      <c r="B662" t="str">
        <f t="shared" si="20"/>
        <v>3922.10.00-SP</v>
      </c>
      <c r="C662" t="s">
        <v>17431</v>
      </c>
      <c r="D662" t="s">
        <v>17431</v>
      </c>
      <c r="E662" t="s">
        <v>17434</v>
      </c>
      <c r="F662">
        <v>0</v>
      </c>
      <c r="G662">
        <v>18</v>
      </c>
      <c r="H662">
        <v>0</v>
      </c>
      <c r="I662">
        <v>18</v>
      </c>
      <c r="J662">
        <v>0</v>
      </c>
      <c r="K662">
        <f t="shared" si="21"/>
        <v>18</v>
      </c>
    </row>
    <row r="663" spans="1:11" x14ac:dyDescent="0.25">
      <c r="A663" t="s">
        <v>359</v>
      </c>
      <c r="B663" t="str">
        <f t="shared" si="20"/>
        <v>3923.10.90-SP</v>
      </c>
      <c r="C663" t="s">
        <v>17431</v>
      </c>
      <c r="D663" t="s">
        <v>17431</v>
      </c>
      <c r="E663" t="s">
        <v>17434</v>
      </c>
      <c r="F663">
        <v>0</v>
      </c>
      <c r="G663">
        <v>18</v>
      </c>
      <c r="H663">
        <v>0</v>
      </c>
      <c r="I663">
        <v>18</v>
      </c>
      <c r="J663">
        <v>0</v>
      </c>
      <c r="K663">
        <f t="shared" si="21"/>
        <v>18</v>
      </c>
    </row>
    <row r="664" spans="1:11" x14ac:dyDescent="0.25">
      <c r="A664" t="s">
        <v>646</v>
      </c>
      <c r="B664" t="str">
        <f t="shared" si="20"/>
        <v>3923.30.00-SP</v>
      </c>
      <c r="C664" t="s">
        <v>17431</v>
      </c>
      <c r="D664" t="s">
        <v>17431</v>
      </c>
      <c r="E664" t="s">
        <v>17434</v>
      </c>
      <c r="F664">
        <v>0</v>
      </c>
      <c r="G664">
        <v>18</v>
      </c>
      <c r="H664">
        <v>0</v>
      </c>
      <c r="I664">
        <v>18</v>
      </c>
      <c r="J664">
        <v>0</v>
      </c>
      <c r="K664">
        <f t="shared" si="21"/>
        <v>18</v>
      </c>
    </row>
    <row r="665" spans="1:11" x14ac:dyDescent="0.25">
      <c r="A665" t="s">
        <v>823</v>
      </c>
      <c r="B665" t="str">
        <f t="shared" si="20"/>
        <v>3923.90.00-SP</v>
      </c>
      <c r="C665" t="s">
        <v>17431</v>
      </c>
      <c r="D665" t="s">
        <v>17431</v>
      </c>
      <c r="E665" t="s">
        <v>17434</v>
      </c>
      <c r="F665">
        <v>0</v>
      </c>
      <c r="G665">
        <v>18</v>
      </c>
      <c r="H665">
        <v>0</v>
      </c>
      <c r="I665">
        <v>18</v>
      </c>
      <c r="J665">
        <v>0</v>
      </c>
      <c r="K665">
        <f t="shared" si="21"/>
        <v>18</v>
      </c>
    </row>
    <row r="666" spans="1:11" x14ac:dyDescent="0.25">
      <c r="A666" t="s">
        <v>62</v>
      </c>
      <c r="B666" t="str">
        <f t="shared" si="20"/>
        <v>3924.90.00-SP</v>
      </c>
      <c r="C666" t="s">
        <v>17431</v>
      </c>
      <c r="D666" t="s">
        <v>17431</v>
      </c>
      <c r="E666" t="s">
        <v>17434</v>
      </c>
      <c r="F666">
        <v>0</v>
      </c>
      <c r="G666">
        <v>18</v>
      </c>
      <c r="H666">
        <v>0</v>
      </c>
      <c r="I666">
        <v>18</v>
      </c>
      <c r="J666">
        <v>0</v>
      </c>
      <c r="K666">
        <f t="shared" si="21"/>
        <v>18</v>
      </c>
    </row>
    <row r="667" spans="1:11" x14ac:dyDescent="0.25">
      <c r="A667" t="s">
        <v>14310</v>
      </c>
      <c r="B667" t="str">
        <f t="shared" si="20"/>
        <v>3926.20.00-SP</v>
      </c>
      <c r="C667" t="s">
        <v>17431</v>
      </c>
      <c r="D667" t="s">
        <v>17431</v>
      </c>
      <c r="E667" t="s">
        <v>17434</v>
      </c>
      <c r="F667">
        <v>0</v>
      </c>
      <c r="G667">
        <v>18</v>
      </c>
      <c r="H667">
        <v>0</v>
      </c>
      <c r="I667">
        <v>18</v>
      </c>
      <c r="J667">
        <v>0</v>
      </c>
      <c r="K667">
        <f t="shared" si="21"/>
        <v>18</v>
      </c>
    </row>
    <row r="668" spans="1:11" x14ac:dyDescent="0.25">
      <c r="A668" t="s">
        <v>3756</v>
      </c>
      <c r="B668" t="str">
        <f t="shared" si="20"/>
        <v>3926.30.00-SP</v>
      </c>
      <c r="C668" t="s">
        <v>17431</v>
      </c>
      <c r="D668" t="s">
        <v>17431</v>
      </c>
      <c r="E668" t="s">
        <v>17434</v>
      </c>
      <c r="F668">
        <v>0</v>
      </c>
      <c r="G668">
        <v>18</v>
      </c>
      <c r="H668">
        <v>0</v>
      </c>
      <c r="I668">
        <v>18</v>
      </c>
      <c r="J668">
        <v>0</v>
      </c>
      <c r="K668">
        <f t="shared" si="21"/>
        <v>18</v>
      </c>
    </row>
    <row r="669" spans="1:11" x14ac:dyDescent="0.25">
      <c r="A669" t="s">
        <v>10196</v>
      </c>
      <c r="B669" t="str">
        <f t="shared" si="20"/>
        <v>3926.90.90-SP</v>
      </c>
      <c r="C669" t="s">
        <v>17431</v>
      </c>
      <c r="D669" t="s">
        <v>17431</v>
      </c>
      <c r="E669" t="s">
        <v>17434</v>
      </c>
      <c r="F669">
        <v>0</v>
      </c>
      <c r="G669">
        <v>18</v>
      </c>
      <c r="H669">
        <v>0</v>
      </c>
      <c r="I669">
        <v>18</v>
      </c>
      <c r="J669">
        <v>0</v>
      </c>
      <c r="K669">
        <f t="shared" si="21"/>
        <v>18</v>
      </c>
    </row>
    <row r="670" spans="1:11" x14ac:dyDescent="0.25">
      <c r="A670" t="s">
        <v>14208</v>
      </c>
      <c r="B670" t="str">
        <f t="shared" si="20"/>
        <v>4202.92.00-SP</v>
      </c>
      <c r="C670" t="s">
        <v>17431</v>
      </c>
      <c r="D670" t="s">
        <v>17431</v>
      </c>
      <c r="E670" t="s">
        <v>17434</v>
      </c>
      <c r="F670">
        <v>0</v>
      </c>
      <c r="G670">
        <v>18</v>
      </c>
      <c r="H670">
        <v>0</v>
      </c>
      <c r="I670">
        <v>18</v>
      </c>
      <c r="J670">
        <v>0</v>
      </c>
      <c r="K670">
        <f t="shared" si="21"/>
        <v>18</v>
      </c>
    </row>
    <row r="671" spans="1:11" x14ac:dyDescent="0.25">
      <c r="A671" t="s">
        <v>12549</v>
      </c>
      <c r="B671" t="str">
        <f t="shared" si="20"/>
        <v>4419.19.00-SP</v>
      </c>
      <c r="C671" t="s">
        <v>17431</v>
      </c>
      <c r="D671" t="s">
        <v>17431</v>
      </c>
      <c r="E671" t="s">
        <v>17434</v>
      </c>
      <c r="F671">
        <v>0</v>
      </c>
      <c r="G671">
        <v>18</v>
      </c>
      <c r="H671">
        <v>0</v>
      </c>
      <c r="I671">
        <v>18</v>
      </c>
      <c r="J671">
        <v>0</v>
      </c>
      <c r="K671">
        <f t="shared" si="21"/>
        <v>18</v>
      </c>
    </row>
    <row r="672" spans="1:11" x14ac:dyDescent="0.25">
      <c r="A672" t="s">
        <v>691</v>
      </c>
      <c r="B672" t="str">
        <f t="shared" si="20"/>
        <v>4419.90.00-SP</v>
      </c>
      <c r="C672" t="s">
        <v>17431</v>
      </c>
      <c r="D672" t="s">
        <v>17431</v>
      </c>
      <c r="E672" t="s">
        <v>17434</v>
      </c>
      <c r="F672">
        <v>0</v>
      </c>
      <c r="G672">
        <v>18</v>
      </c>
      <c r="H672">
        <v>0</v>
      </c>
      <c r="I672">
        <v>18</v>
      </c>
      <c r="J672">
        <v>0</v>
      </c>
      <c r="K672">
        <f t="shared" si="21"/>
        <v>18</v>
      </c>
    </row>
    <row r="673" spans="1:11" x14ac:dyDescent="0.25">
      <c r="A673" t="s">
        <v>3777</v>
      </c>
      <c r="B673" t="str">
        <f t="shared" si="20"/>
        <v>5602.90.00-SP</v>
      </c>
      <c r="C673" t="s">
        <v>17431</v>
      </c>
      <c r="D673" t="s">
        <v>17431</v>
      </c>
      <c r="E673" t="s">
        <v>17434</v>
      </c>
      <c r="F673">
        <v>0</v>
      </c>
      <c r="G673">
        <v>18</v>
      </c>
      <c r="H673">
        <v>0</v>
      </c>
      <c r="I673">
        <v>18</v>
      </c>
      <c r="J673">
        <v>0</v>
      </c>
      <c r="K673">
        <f t="shared" si="21"/>
        <v>18</v>
      </c>
    </row>
    <row r="674" spans="1:11" x14ac:dyDescent="0.25">
      <c r="A674" t="s">
        <v>4277</v>
      </c>
      <c r="B674" t="str">
        <f t="shared" si="20"/>
        <v>5603.12.90-SP</v>
      </c>
      <c r="C674" t="s">
        <v>17431</v>
      </c>
      <c r="D674" t="s">
        <v>17431</v>
      </c>
      <c r="E674" t="s">
        <v>17434</v>
      </c>
      <c r="F674">
        <v>0</v>
      </c>
      <c r="G674">
        <v>18</v>
      </c>
      <c r="H674">
        <v>0</v>
      </c>
      <c r="I674">
        <v>18</v>
      </c>
      <c r="J674">
        <v>0</v>
      </c>
      <c r="K674">
        <f t="shared" si="21"/>
        <v>18</v>
      </c>
    </row>
    <row r="675" spans="1:11" x14ac:dyDescent="0.25">
      <c r="A675" t="s">
        <v>3581</v>
      </c>
      <c r="B675" t="str">
        <f t="shared" si="20"/>
        <v>6216.00.00-SP</v>
      </c>
      <c r="C675" t="s">
        <v>17431</v>
      </c>
      <c r="D675" t="s">
        <v>17431</v>
      </c>
      <c r="E675" t="s">
        <v>17434</v>
      </c>
      <c r="F675">
        <v>0</v>
      </c>
      <c r="G675">
        <v>18</v>
      </c>
      <c r="H675">
        <v>0</v>
      </c>
      <c r="I675">
        <v>18</v>
      </c>
      <c r="J675">
        <v>0</v>
      </c>
      <c r="K675">
        <f t="shared" si="21"/>
        <v>18</v>
      </c>
    </row>
    <row r="676" spans="1:11" x14ac:dyDescent="0.25">
      <c r="A676" t="s">
        <v>3555</v>
      </c>
      <c r="B676" t="str">
        <f t="shared" si="20"/>
        <v>6302.22.00-SP</v>
      </c>
      <c r="C676" t="s">
        <v>17431</v>
      </c>
      <c r="D676" t="s">
        <v>17431</v>
      </c>
      <c r="E676" t="s">
        <v>17434</v>
      </c>
      <c r="F676">
        <v>0</v>
      </c>
      <c r="G676">
        <v>18</v>
      </c>
      <c r="H676">
        <v>0</v>
      </c>
      <c r="I676">
        <v>18</v>
      </c>
      <c r="J676">
        <v>0</v>
      </c>
      <c r="K676">
        <f t="shared" si="21"/>
        <v>18</v>
      </c>
    </row>
    <row r="677" spans="1:11" x14ac:dyDescent="0.25">
      <c r="A677" t="s">
        <v>23</v>
      </c>
      <c r="B677" t="str">
        <f t="shared" si="20"/>
        <v>6307.90.90-SP</v>
      </c>
      <c r="C677" t="s">
        <v>17431</v>
      </c>
      <c r="D677" t="s">
        <v>17431</v>
      </c>
      <c r="E677" t="s">
        <v>17434</v>
      </c>
      <c r="F677">
        <v>0</v>
      </c>
      <c r="G677">
        <v>18</v>
      </c>
      <c r="H677">
        <v>0</v>
      </c>
      <c r="I677">
        <v>18</v>
      </c>
      <c r="J677">
        <v>0</v>
      </c>
      <c r="K677">
        <f t="shared" si="21"/>
        <v>18</v>
      </c>
    </row>
    <row r="678" spans="1:11" x14ac:dyDescent="0.25">
      <c r="A678" t="s">
        <v>3597</v>
      </c>
      <c r="B678" t="str">
        <f t="shared" si="20"/>
        <v>6506.91.00-SP</v>
      </c>
      <c r="C678" t="s">
        <v>17431</v>
      </c>
      <c r="D678" t="s">
        <v>17431</v>
      </c>
      <c r="E678" t="s">
        <v>17434</v>
      </c>
      <c r="F678">
        <v>0</v>
      </c>
      <c r="G678">
        <v>18</v>
      </c>
      <c r="H678">
        <v>0</v>
      </c>
      <c r="I678">
        <v>18</v>
      </c>
      <c r="J678">
        <v>0</v>
      </c>
      <c r="K678">
        <f t="shared" si="21"/>
        <v>18</v>
      </c>
    </row>
    <row r="679" spans="1:11" x14ac:dyDescent="0.25">
      <c r="A679" t="s">
        <v>874</v>
      </c>
      <c r="B679" t="str">
        <f t="shared" si="20"/>
        <v>7323.93.00-SP</v>
      </c>
      <c r="C679" t="s">
        <v>17431</v>
      </c>
      <c r="D679" t="s">
        <v>17431</v>
      </c>
      <c r="E679" t="s">
        <v>17434</v>
      </c>
      <c r="F679">
        <v>0</v>
      </c>
      <c r="G679">
        <v>18</v>
      </c>
      <c r="H679">
        <v>0</v>
      </c>
      <c r="I679">
        <v>18</v>
      </c>
      <c r="J679">
        <v>0</v>
      </c>
      <c r="K679">
        <f t="shared" si="21"/>
        <v>18</v>
      </c>
    </row>
    <row r="680" spans="1:11" x14ac:dyDescent="0.25">
      <c r="A680" t="s">
        <v>402</v>
      </c>
      <c r="B680" t="str">
        <f t="shared" si="20"/>
        <v>7323.99.00-SP</v>
      </c>
      <c r="C680" t="s">
        <v>17431</v>
      </c>
      <c r="D680" t="s">
        <v>17431</v>
      </c>
      <c r="E680" t="s">
        <v>17434</v>
      </c>
      <c r="F680">
        <v>0</v>
      </c>
      <c r="G680">
        <v>18</v>
      </c>
      <c r="H680">
        <v>0</v>
      </c>
      <c r="I680">
        <v>18</v>
      </c>
      <c r="J680">
        <v>0</v>
      </c>
      <c r="K680">
        <f t="shared" si="21"/>
        <v>18</v>
      </c>
    </row>
    <row r="681" spans="1:11" x14ac:dyDescent="0.25">
      <c r="A681" t="s">
        <v>130</v>
      </c>
      <c r="B681" t="str">
        <f t="shared" si="20"/>
        <v>7326.20.00-SP</v>
      </c>
      <c r="C681" t="s">
        <v>17431</v>
      </c>
      <c r="D681" t="s">
        <v>17431</v>
      </c>
      <c r="E681" t="s">
        <v>17434</v>
      </c>
      <c r="F681">
        <v>0</v>
      </c>
      <c r="G681">
        <v>18</v>
      </c>
      <c r="H681">
        <v>0</v>
      </c>
      <c r="I681">
        <v>18</v>
      </c>
      <c r="J681">
        <v>0</v>
      </c>
      <c r="K681">
        <f t="shared" si="21"/>
        <v>18</v>
      </c>
    </row>
    <row r="682" spans="1:11" x14ac:dyDescent="0.25">
      <c r="A682" t="s">
        <v>8107</v>
      </c>
      <c r="B682" t="str">
        <f t="shared" si="20"/>
        <v>7419.91.00-SP</v>
      </c>
      <c r="C682" t="s">
        <v>17431</v>
      </c>
      <c r="D682" t="s">
        <v>17431</v>
      </c>
      <c r="E682" t="s">
        <v>17434</v>
      </c>
      <c r="F682">
        <v>0</v>
      </c>
      <c r="G682">
        <v>18</v>
      </c>
      <c r="H682">
        <v>0</v>
      </c>
      <c r="I682">
        <v>18</v>
      </c>
      <c r="J682">
        <v>0</v>
      </c>
      <c r="K682">
        <f t="shared" si="21"/>
        <v>18</v>
      </c>
    </row>
    <row r="683" spans="1:11" x14ac:dyDescent="0.25">
      <c r="A683" t="s">
        <v>614</v>
      </c>
      <c r="B683" t="str">
        <f t="shared" si="20"/>
        <v>7615.10.00-SP</v>
      </c>
      <c r="C683" t="s">
        <v>17431</v>
      </c>
      <c r="D683" t="s">
        <v>17431</v>
      </c>
      <c r="E683" t="s">
        <v>17434</v>
      </c>
      <c r="F683">
        <v>0</v>
      </c>
      <c r="G683">
        <v>18</v>
      </c>
      <c r="H683">
        <v>0</v>
      </c>
      <c r="I683">
        <v>18</v>
      </c>
      <c r="J683">
        <v>0</v>
      </c>
      <c r="K683">
        <f t="shared" si="21"/>
        <v>18</v>
      </c>
    </row>
    <row r="684" spans="1:11" x14ac:dyDescent="0.25">
      <c r="A684" t="s">
        <v>3265</v>
      </c>
      <c r="B684" t="str">
        <f t="shared" si="20"/>
        <v>8205.51.00-SP</v>
      </c>
      <c r="C684" t="s">
        <v>17431</v>
      </c>
      <c r="D684" t="s">
        <v>17431</v>
      </c>
      <c r="E684" t="s">
        <v>17434</v>
      </c>
      <c r="F684">
        <v>0</v>
      </c>
      <c r="G684">
        <v>18</v>
      </c>
      <c r="H684">
        <v>0</v>
      </c>
      <c r="I684">
        <v>18</v>
      </c>
      <c r="J684">
        <v>0</v>
      </c>
      <c r="K684">
        <f t="shared" si="21"/>
        <v>18</v>
      </c>
    </row>
    <row r="685" spans="1:11" x14ac:dyDescent="0.25">
      <c r="A685" t="s">
        <v>93</v>
      </c>
      <c r="B685" t="str">
        <f t="shared" si="20"/>
        <v>8210.00.90-SP</v>
      </c>
      <c r="C685" t="s">
        <v>17431</v>
      </c>
      <c r="D685" t="s">
        <v>17431</v>
      </c>
      <c r="E685" t="s">
        <v>17434</v>
      </c>
      <c r="F685">
        <v>0</v>
      </c>
      <c r="G685">
        <v>18</v>
      </c>
      <c r="H685">
        <v>0</v>
      </c>
      <c r="I685">
        <v>18</v>
      </c>
      <c r="J685">
        <v>0</v>
      </c>
      <c r="K685">
        <f t="shared" si="21"/>
        <v>18</v>
      </c>
    </row>
    <row r="686" spans="1:11" x14ac:dyDescent="0.25">
      <c r="A686" t="s">
        <v>1815</v>
      </c>
      <c r="B686" t="str">
        <f t="shared" si="20"/>
        <v>8211.91.00-SP</v>
      </c>
      <c r="C686" t="s">
        <v>17431</v>
      </c>
      <c r="D686" t="s">
        <v>17431</v>
      </c>
      <c r="E686" t="s">
        <v>17434</v>
      </c>
      <c r="F686">
        <v>0</v>
      </c>
      <c r="G686">
        <v>18</v>
      </c>
      <c r="H686">
        <v>0</v>
      </c>
      <c r="I686">
        <v>18</v>
      </c>
      <c r="J686">
        <v>0</v>
      </c>
      <c r="K686">
        <f t="shared" si="21"/>
        <v>18</v>
      </c>
    </row>
    <row r="687" spans="1:11" x14ac:dyDescent="0.25">
      <c r="A687" t="s">
        <v>746</v>
      </c>
      <c r="B687" t="str">
        <f t="shared" si="20"/>
        <v>8211.92.10-SP</v>
      </c>
      <c r="C687" t="s">
        <v>17431</v>
      </c>
      <c r="D687" t="s">
        <v>17431</v>
      </c>
      <c r="E687" t="s">
        <v>17434</v>
      </c>
      <c r="F687">
        <v>0</v>
      </c>
      <c r="G687">
        <v>18</v>
      </c>
      <c r="H687">
        <v>0</v>
      </c>
      <c r="I687">
        <v>18</v>
      </c>
      <c r="J687">
        <v>0</v>
      </c>
      <c r="K687">
        <f t="shared" si="21"/>
        <v>18</v>
      </c>
    </row>
    <row r="688" spans="1:11" x14ac:dyDescent="0.25">
      <c r="A688" t="s">
        <v>1474</v>
      </c>
      <c r="B688" t="str">
        <f t="shared" si="20"/>
        <v>8215.20.00-SP</v>
      </c>
      <c r="C688" t="s">
        <v>17431</v>
      </c>
      <c r="D688" t="s">
        <v>17431</v>
      </c>
      <c r="E688" t="s">
        <v>17434</v>
      </c>
      <c r="F688">
        <v>0</v>
      </c>
      <c r="G688">
        <v>18</v>
      </c>
      <c r="H688">
        <v>0</v>
      </c>
      <c r="I688">
        <v>18</v>
      </c>
      <c r="J688">
        <v>0</v>
      </c>
      <c r="K688">
        <f t="shared" si="21"/>
        <v>18</v>
      </c>
    </row>
    <row r="689" spans="1:11" x14ac:dyDescent="0.25">
      <c r="A689" t="s">
        <v>286</v>
      </c>
      <c r="B689" t="str">
        <f t="shared" si="20"/>
        <v>8215.99.90-SP</v>
      </c>
      <c r="C689" t="s">
        <v>17431</v>
      </c>
      <c r="D689" t="s">
        <v>17431</v>
      </c>
      <c r="E689" t="s">
        <v>17434</v>
      </c>
      <c r="F689">
        <v>0</v>
      </c>
      <c r="G689">
        <v>18</v>
      </c>
      <c r="H689">
        <v>0</v>
      </c>
      <c r="I689">
        <v>18</v>
      </c>
      <c r="J689">
        <v>0</v>
      </c>
      <c r="K689">
        <f t="shared" si="21"/>
        <v>18</v>
      </c>
    </row>
    <row r="690" spans="1:11" x14ac:dyDescent="0.25">
      <c r="A690" t="s">
        <v>2162</v>
      </c>
      <c r="B690" t="str">
        <f t="shared" si="20"/>
        <v>8302.50.00-SP</v>
      </c>
      <c r="C690" t="s">
        <v>17431</v>
      </c>
      <c r="D690" t="s">
        <v>17431</v>
      </c>
      <c r="E690" t="s">
        <v>17434</v>
      </c>
      <c r="F690">
        <v>0</v>
      </c>
      <c r="G690">
        <v>18</v>
      </c>
      <c r="H690">
        <v>0</v>
      </c>
      <c r="I690">
        <v>18</v>
      </c>
      <c r="J690">
        <v>0</v>
      </c>
      <c r="K690">
        <f t="shared" si="21"/>
        <v>18</v>
      </c>
    </row>
    <row r="691" spans="1:11" x14ac:dyDescent="0.25">
      <c r="A691" t="s">
        <v>1530</v>
      </c>
      <c r="B691" t="str">
        <f t="shared" si="20"/>
        <v>8421.21.00-SP</v>
      </c>
      <c r="C691" t="s">
        <v>17431</v>
      </c>
      <c r="D691" t="s">
        <v>17431</v>
      </c>
      <c r="E691" t="s">
        <v>17434</v>
      </c>
      <c r="F691">
        <v>0</v>
      </c>
      <c r="G691">
        <v>18</v>
      </c>
      <c r="H691">
        <v>0</v>
      </c>
      <c r="I691">
        <v>18</v>
      </c>
      <c r="J691">
        <v>0</v>
      </c>
      <c r="K691">
        <f t="shared" si="21"/>
        <v>18</v>
      </c>
    </row>
    <row r="692" spans="1:11" x14ac:dyDescent="0.25">
      <c r="A692" t="s">
        <v>123</v>
      </c>
      <c r="B692" t="str">
        <f t="shared" si="20"/>
        <v>8424.89.90-SP</v>
      </c>
      <c r="C692" t="s">
        <v>17431</v>
      </c>
      <c r="D692" t="s">
        <v>17431</v>
      </c>
      <c r="E692" t="s">
        <v>17434</v>
      </c>
      <c r="F692">
        <v>0</v>
      </c>
      <c r="G692">
        <v>18</v>
      </c>
      <c r="H692">
        <v>0</v>
      </c>
      <c r="I692">
        <v>18</v>
      </c>
      <c r="J692">
        <v>0</v>
      </c>
      <c r="K692">
        <f t="shared" si="21"/>
        <v>18</v>
      </c>
    </row>
    <row r="693" spans="1:11" x14ac:dyDescent="0.25">
      <c r="A693" t="s">
        <v>1535</v>
      </c>
      <c r="B693" t="str">
        <f t="shared" si="20"/>
        <v>8481.80.19-SP</v>
      </c>
      <c r="C693" t="s">
        <v>17431</v>
      </c>
      <c r="D693" t="s">
        <v>17431</v>
      </c>
      <c r="E693" t="s">
        <v>17434</v>
      </c>
      <c r="F693">
        <v>0</v>
      </c>
      <c r="G693">
        <v>18</v>
      </c>
      <c r="H693">
        <v>0</v>
      </c>
      <c r="I693">
        <v>18</v>
      </c>
      <c r="J693">
        <v>0</v>
      </c>
      <c r="K693">
        <f t="shared" si="21"/>
        <v>18</v>
      </c>
    </row>
    <row r="694" spans="1:11" x14ac:dyDescent="0.25">
      <c r="A694" t="s">
        <v>332</v>
      </c>
      <c r="B694" t="str">
        <f t="shared" si="20"/>
        <v>9401.80.00-SP</v>
      </c>
      <c r="C694" t="s">
        <v>17431</v>
      </c>
      <c r="D694" t="s">
        <v>17431</v>
      </c>
      <c r="E694" t="s">
        <v>17434</v>
      </c>
      <c r="F694">
        <v>0</v>
      </c>
      <c r="G694">
        <v>18</v>
      </c>
      <c r="H694">
        <v>33.33</v>
      </c>
      <c r="I694">
        <v>18</v>
      </c>
      <c r="J694">
        <v>0</v>
      </c>
      <c r="K694">
        <f t="shared" si="21"/>
        <v>12</v>
      </c>
    </row>
    <row r="695" spans="1:11" x14ac:dyDescent="0.25">
      <c r="A695" t="s">
        <v>13975</v>
      </c>
      <c r="B695" t="str">
        <f t="shared" si="20"/>
        <v>9403.60.00-SP</v>
      </c>
      <c r="C695" t="s">
        <v>17431</v>
      </c>
      <c r="D695" t="s">
        <v>17431</v>
      </c>
      <c r="E695" t="s">
        <v>17434</v>
      </c>
      <c r="F695">
        <v>0</v>
      </c>
      <c r="G695">
        <v>18</v>
      </c>
      <c r="H695">
        <v>0</v>
      </c>
      <c r="I695">
        <v>18</v>
      </c>
      <c r="J695">
        <v>0</v>
      </c>
      <c r="K695">
        <f t="shared" si="21"/>
        <v>18</v>
      </c>
    </row>
    <row r="696" spans="1:11" x14ac:dyDescent="0.25">
      <c r="A696" t="s">
        <v>4897</v>
      </c>
      <c r="B696" t="str">
        <f t="shared" si="20"/>
        <v>9403.90.90-SP</v>
      </c>
      <c r="C696" t="s">
        <v>17431</v>
      </c>
      <c r="D696" t="s">
        <v>17431</v>
      </c>
      <c r="E696" t="s">
        <v>17434</v>
      </c>
      <c r="F696">
        <v>0</v>
      </c>
      <c r="G696">
        <v>18</v>
      </c>
      <c r="H696">
        <v>0</v>
      </c>
      <c r="I696">
        <v>18</v>
      </c>
      <c r="J696">
        <v>0</v>
      </c>
      <c r="K696">
        <f t="shared" si="21"/>
        <v>18</v>
      </c>
    </row>
    <row r="697" spans="1:11" x14ac:dyDescent="0.25">
      <c r="A697" t="s">
        <v>171</v>
      </c>
      <c r="B697" t="str">
        <f t="shared" si="20"/>
        <v>9603.90.00-SP</v>
      </c>
      <c r="C697" t="s">
        <v>17431</v>
      </c>
      <c r="D697" t="s">
        <v>17431</v>
      </c>
      <c r="E697" t="s">
        <v>17434</v>
      </c>
      <c r="F697">
        <v>0</v>
      </c>
      <c r="G697">
        <v>18</v>
      </c>
      <c r="H697">
        <v>0</v>
      </c>
      <c r="I697">
        <v>18</v>
      </c>
      <c r="J697">
        <v>0</v>
      </c>
      <c r="K697">
        <f t="shared" si="21"/>
        <v>18</v>
      </c>
    </row>
    <row r="698" spans="1:11" x14ac:dyDescent="0.25">
      <c r="A698" t="s">
        <v>3484</v>
      </c>
      <c r="B698" t="str">
        <f t="shared" si="20"/>
        <v>9613.80.00-SP</v>
      </c>
      <c r="C698" t="s">
        <v>17431</v>
      </c>
      <c r="D698" t="s">
        <v>17431</v>
      </c>
      <c r="E698" t="s">
        <v>17434</v>
      </c>
      <c r="F698">
        <v>0</v>
      </c>
      <c r="G698">
        <v>18</v>
      </c>
      <c r="H698">
        <v>0</v>
      </c>
      <c r="I698">
        <v>18</v>
      </c>
      <c r="J698">
        <v>0</v>
      </c>
      <c r="K698">
        <f t="shared" si="21"/>
        <v>18</v>
      </c>
    </row>
    <row r="699" spans="1:11" x14ac:dyDescent="0.25">
      <c r="A699" t="s">
        <v>112</v>
      </c>
      <c r="B699" t="str">
        <f t="shared" si="20"/>
        <v>9617.00.10-SP</v>
      </c>
      <c r="C699" t="s">
        <v>17431</v>
      </c>
      <c r="D699" t="s">
        <v>17431</v>
      </c>
      <c r="E699" t="s">
        <v>17434</v>
      </c>
      <c r="F699">
        <v>0</v>
      </c>
      <c r="G699">
        <v>18</v>
      </c>
      <c r="H699">
        <v>0</v>
      </c>
      <c r="I699">
        <v>18</v>
      </c>
      <c r="J699">
        <v>0</v>
      </c>
      <c r="K699">
        <f t="shared" si="21"/>
        <v>18</v>
      </c>
    </row>
    <row r="700" spans="1:11" x14ac:dyDescent="0.25">
      <c r="A700" t="s">
        <v>1740</v>
      </c>
      <c r="B700" t="str">
        <f t="shared" si="20"/>
        <v>3922.1000-ES</v>
      </c>
      <c r="C700" t="s">
        <v>17431</v>
      </c>
      <c r="D700" t="s">
        <v>17438</v>
      </c>
      <c r="E700" t="s">
        <v>17434</v>
      </c>
      <c r="F700">
        <v>0</v>
      </c>
      <c r="G700">
        <v>7</v>
      </c>
      <c r="H700">
        <v>0</v>
      </c>
      <c r="I700">
        <v>17</v>
      </c>
      <c r="J700">
        <v>0</v>
      </c>
      <c r="K700">
        <f t="shared" si="21"/>
        <v>7</v>
      </c>
    </row>
    <row r="701" spans="1:11" x14ac:dyDescent="0.25">
      <c r="A701" t="s">
        <v>134</v>
      </c>
      <c r="B701" t="str">
        <f t="shared" si="20"/>
        <v>3922.9000-ES</v>
      </c>
      <c r="C701" t="s">
        <v>17431</v>
      </c>
      <c r="D701" t="s">
        <v>17438</v>
      </c>
      <c r="E701" t="s">
        <v>17434</v>
      </c>
      <c r="F701">
        <v>0</v>
      </c>
      <c r="G701">
        <v>7</v>
      </c>
      <c r="H701">
        <v>0</v>
      </c>
      <c r="I701">
        <v>17</v>
      </c>
      <c r="J701">
        <v>0</v>
      </c>
      <c r="K701">
        <f t="shared" si="21"/>
        <v>7</v>
      </c>
    </row>
    <row r="702" spans="1:11" x14ac:dyDescent="0.25">
      <c r="A702" t="s">
        <v>1740</v>
      </c>
      <c r="B702" t="str">
        <f t="shared" si="20"/>
        <v>3922.1000-GO</v>
      </c>
      <c r="C702" t="s">
        <v>17431</v>
      </c>
      <c r="D702" t="s">
        <v>17439</v>
      </c>
      <c r="E702" t="s">
        <v>17434</v>
      </c>
      <c r="F702">
        <v>0</v>
      </c>
      <c r="G702">
        <v>7</v>
      </c>
      <c r="H702">
        <v>0</v>
      </c>
      <c r="I702">
        <v>17</v>
      </c>
      <c r="J702">
        <v>0</v>
      </c>
      <c r="K702">
        <f t="shared" si="21"/>
        <v>7</v>
      </c>
    </row>
    <row r="703" spans="1:11" x14ac:dyDescent="0.25">
      <c r="A703" t="s">
        <v>134</v>
      </c>
      <c r="B703" t="str">
        <f t="shared" si="20"/>
        <v>3922.9000-GO</v>
      </c>
      <c r="C703" t="s">
        <v>17431</v>
      </c>
      <c r="D703" t="s">
        <v>17439</v>
      </c>
      <c r="E703" t="s">
        <v>17434</v>
      </c>
      <c r="F703">
        <v>0</v>
      </c>
      <c r="G703">
        <v>7</v>
      </c>
      <c r="H703">
        <v>0</v>
      </c>
      <c r="I703">
        <v>17</v>
      </c>
      <c r="J703">
        <v>0</v>
      </c>
      <c r="K703">
        <f t="shared" si="21"/>
        <v>7</v>
      </c>
    </row>
    <row r="704" spans="1:11" x14ac:dyDescent="0.25">
      <c r="A704" t="s">
        <v>1740</v>
      </c>
      <c r="B704" t="str">
        <f t="shared" si="20"/>
        <v>3922.1000-MG</v>
      </c>
      <c r="C704" t="s">
        <v>17431</v>
      </c>
      <c r="D704" t="s">
        <v>17432</v>
      </c>
      <c r="E704" t="s">
        <v>17434</v>
      </c>
      <c r="F704">
        <v>0</v>
      </c>
      <c r="G704">
        <v>12</v>
      </c>
      <c r="H704">
        <v>0</v>
      </c>
      <c r="I704">
        <v>18</v>
      </c>
      <c r="J704">
        <v>0</v>
      </c>
      <c r="K704">
        <f t="shared" si="21"/>
        <v>12</v>
      </c>
    </row>
    <row r="705" spans="1:11" x14ac:dyDescent="0.25">
      <c r="A705" t="s">
        <v>134</v>
      </c>
      <c r="B705" t="str">
        <f t="shared" si="20"/>
        <v>3922.9000-MG</v>
      </c>
      <c r="C705" t="s">
        <v>17431</v>
      </c>
      <c r="D705" t="s">
        <v>17432</v>
      </c>
      <c r="E705" t="s">
        <v>17434</v>
      </c>
      <c r="F705">
        <v>0</v>
      </c>
      <c r="G705">
        <v>12</v>
      </c>
      <c r="H705">
        <v>0</v>
      </c>
      <c r="I705">
        <v>18</v>
      </c>
      <c r="J705">
        <v>0</v>
      </c>
      <c r="K705">
        <f t="shared" si="21"/>
        <v>12</v>
      </c>
    </row>
    <row r="706" spans="1:11" x14ac:dyDescent="0.25">
      <c r="A706" t="s">
        <v>1740</v>
      </c>
      <c r="B706" t="str">
        <f t="shared" ref="B706:B769" si="22">A706&amp;"-"&amp;D706</f>
        <v>3922.1000-MS</v>
      </c>
      <c r="C706" t="s">
        <v>17431</v>
      </c>
      <c r="D706" t="s">
        <v>17433</v>
      </c>
      <c r="E706" t="s">
        <v>17434</v>
      </c>
      <c r="F706">
        <v>0</v>
      </c>
      <c r="G706">
        <v>7</v>
      </c>
      <c r="H706">
        <v>0</v>
      </c>
      <c r="I706">
        <v>17</v>
      </c>
      <c r="J706">
        <v>0</v>
      </c>
      <c r="K706">
        <f t="shared" ref="K706:K769" si="23">ROUND(G706*(1-H706%),0)</f>
        <v>7</v>
      </c>
    </row>
    <row r="707" spans="1:11" x14ac:dyDescent="0.25">
      <c r="A707" t="s">
        <v>134</v>
      </c>
      <c r="B707" t="str">
        <f t="shared" si="22"/>
        <v>3922.9000-MS</v>
      </c>
      <c r="C707" t="s">
        <v>17431</v>
      </c>
      <c r="D707" t="s">
        <v>17433</v>
      </c>
      <c r="E707" t="s">
        <v>17434</v>
      </c>
      <c r="F707">
        <v>0</v>
      </c>
      <c r="G707">
        <v>7</v>
      </c>
      <c r="H707">
        <v>0</v>
      </c>
      <c r="I707">
        <v>17</v>
      </c>
      <c r="J707">
        <v>0</v>
      </c>
      <c r="K707">
        <f t="shared" si="23"/>
        <v>7</v>
      </c>
    </row>
    <row r="708" spans="1:11" x14ac:dyDescent="0.25">
      <c r="A708" t="s">
        <v>1740</v>
      </c>
      <c r="B708" t="str">
        <f t="shared" si="22"/>
        <v>3922.1000-MT</v>
      </c>
      <c r="C708" t="s">
        <v>17431</v>
      </c>
      <c r="D708" t="s">
        <v>17440</v>
      </c>
      <c r="E708" t="s">
        <v>17434</v>
      </c>
      <c r="F708">
        <v>0</v>
      </c>
      <c r="G708">
        <v>7</v>
      </c>
      <c r="H708">
        <v>0</v>
      </c>
      <c r="I708">
        <v>17</v>
      </c>
      <c r="J708">
        <v>0</v>
      </c>
      <c r="K708">
        <f t="shared" si="23"/>
        <v>7</v>
      </c>
    </row>
    <row r="709" spans="1:11" x14ac:dyDescent="0.25">
      <c r="A709" t="s">
        <v>134</v>
      </c>
      <c r="B709" t="str">
        <f t="shared" si="22"/>
        <v>3922.9000-MT</v>
      </c>
      <c r="C709" t="s">
        <v>17431</v>
      </c>
      <c r="D709" t="s">
        <v>17440</v>
      </c>
      <c r="E709" t="s">
        <v>17434</v>
      </c>
      <c r="F709">
        <v>0</v>
      </c>
      <c r="G709">
        <v>7</v>
      </c>
      <c r="H709">
        <v>0</v>
      </c>
      <c r="I709">
        <v>17</v>
      </c>
      <c r="J709">
        <v>0</v>
      </c>
      <c r="K709">
        <f t="shared" si="23"/>
        <v>7</v>
      </c>
    </row>
    <row r="710" spans="1:11" x14ac:dyDescent="0.25">
      <c r="A710" t="s">
        <v>1740</v>
      </c>
      <c r="B710" t="str">
        <f t="shared" si="22"/>
        <v>3922.1000-PR</v>
      </c>
      <c r="C710" t="s">
        <v>17431</v>
      </c>
      <c r="D710" t="s">
        <v>17435</v>
      </c>
      <c r="E710" t="s">
        <v>17434</v>
      </c>
      <c r="F710">
        <v>0</v>
      </c>
      <c r="G710">
        <v>12</v>
      </c>
      <c r="H710">
        <v>0</v>
      </c>
      <c r="I710">
        <v>18</v>
      </c>
      <c r="J710">
        <v>0</v>
      </c>
      <c r="K710">
        <f t="shared" si="23"/>
        <v>12</v>
      </c>
    </row>
    <row r="711" spans="1:11" x14ac:dyDescent="0.25">
      <c r="A711" t="s">
        <v>134</v>
      </c>
      <c r="B711" t="str">
        <f t="shared" si="22"/>
        <v>3922.9000-PR</v>
      </c>
      <c r="C711" t="s">
        <v>17431</v>
      </c>
      <c r="D711" t="s">
        <v>17435</v>
      </c>
      <c r="E711" t="s">
        <v>17434</v>
      </c>
      <c r="F711">
        <v>0</v>
      </c>
      <c r="G711">
        <v>12</v>
      </c>
      <c r="H711">
        <v>0</v>
      </c>
      <c r="I711">
        <v>18</v>
      </c>
      <c r="J711">
        <v>0</v>
      </c>
      <c r="K711">
        <f t="shared" si="23"/>
        <v>12</v>
      </c>
    </row>
    <row r="712" spans="1:11" x14ac:dyDescent="0.25">
      <c r="A712" t="s">
        <v>1740</v>
      </c>
      <c r="B712" t="str">
        <f t="shared" si="22"/>
        <v>3922.1000-RJ</v>
      </c>
      <c r="C712" t="s">
        <v>17431</v>
      </c>
      <c r="D712" t="s">
        <v>17441</v>
      </c>
      <c r="E712" t="s">
        <v>17434</v>
      </c>
      <c r="F712">
        <v>0</v>
      </c>
      <c r="G712">
        <v>12</v>
      </c>
      <c r="H712">
        <v>0</v>
      </c>
      <c r="I712">
        <v>18</v>
      </c>
      <c r="J712">
        <v>0</v>
      </c>
      <c r="K712">
        <f t="shared" si="23"/>
        <v>12</v>
      </c>
    </row>
    <row r="713" spans="1:11" x14ac:dyDescent="0.25">
      <c r="A713" t="s">
        <v>134</v>
      </c>
      <c r="B713" t="str">
        <f t="shared" si="22"/>
        <v>3922.9000-RJ</v>
      </c>
      <c r="C713" t="s">
        <v>17431</v>
      </c>
      <c r="D713" t="s">
        <v>17441</v>
      </c>
      <c r="E713" t="s">
        <v>17434</v>
      </c>
      <c r="F713">
        <v>0</v>
      </c>
      <c r="G713">
        <v>12</v>
      </c>
      <c r="H713">
        <v>0</v>
      </c>
      <c r="I713">
        <v>18</v>
      </c>
      <c r="J713">
        <v>0</v>
      </c>
      <c r="K713">
        <f t="shared" si="23"/>
        <v>12</v>
      </c>
    </row>
    <row r="714" spans="1:11" x14ac:dyDescent="0.25">
      <c r="A714" t="s">
        <v>1740</v>
      </c>
      <c r="B714" t="str">
        <f t="shared" si="22"/>
        <v>3922.1000-RS</v>
      </c>
      <c r="C714" t="s">
        <v>17431</v>
      </c>
      <c r="D714" t="s">
        <v>17442</v>
      </c>
      <c r="E714" t="s">
        <v>6781</v>
      </c>
      <c r="F714">
        <v>51.32</v>
      </c>
      <c r="G714">
        <v>12</v>
      </c>
      <c r="H714">
        <v>0</v>
      </c>
      <c r="I714">
        <v>18</v>
      </c>
      <c r="J714">
        <v>0</v>
      </c>
      <c r="K714">
        <f t="shared" si="23"/>
        <v>12</v>
      </c>
    </row>
    <row r="715" spans="1:11" x14ac:dyDescent="0.25">
      <c r="A715" t="s">
        <v>134</v>
      </c>
      <c r="B715" t="str">
        <f t="shared" si="22"/>
        <v>3922.9000-RS</v>
      </c>
      <c r="C715" t="s">
        <v>17431</v>
      </c>
      <c r="D715" t="s">
        <v>17442</v>
      </c>
      <c r="E715" t="s">
        <v>17434</v>
      </c>
      <c r="F715">
        <v>0</v>
      </c>
      <c r="G715">
        <v>12</v>
      </c>
      <c r="H715">
        <v>0</v>
      </c>
      <c r="I715">
        <v>18</v>
      </c>
      <c r="J715">
        <v>0</v>
      </c>
      <c r="K715">
        <f t="shared" si="23"/>
        <v>12</v>
      </c>
    </row>
    <row r="716" spans="1:11" x14ac:dyDescent="0.25">
      <c r="A716" t="s">
        <v>1740</v>
      </c>
      <c r="B716" t="str">
        <f t="shared" si="22"/>
        <v>3922.1000-SC</v>
      </c>
      <c r="C716" t="s">
        <v>17431</v>
      </c>
      <c r="D716" t="s">
        <v>17436</v>
      </c>
      <c r="E716" t="s">
        <v>17434</v>
      </c>
      <c r="F716">
        <v>0</v>
      </c>
      <c r="G716">
        <v>12</v>
      </c>
      <c r="H716">
        <v>0</v>
      </c>
      <c r="I716">
        <v>17</v>
      </c>
      <c r="J716">
        <v>0</v>
      </c>
      <c r="K716">
        <f t="shared" si="23"/>
        <v>12</v>
      </c>
    </row>
    <row r="717" spans="1:11" x14ac:dyDescent="0.25">
      <c r="A717" t="s">
        <v>134</v>
      </c>
      <c r="B717" t="str">
        <f t="shared" si="22"/>
        <v>3922.9000-SC</v>
      </c>
      <c r="C717" t="s">
        <v>17431</v>
      </c>
      <c r="D717" t="s">
        <v>17436</v>
      </c>
      <c r="E717" t="s">
        <v>17434</v>
      </c>
      <c r="F717">
        <v>0</v>
      </c>
      <c r="G717">
        <v>12</v>
      </c>
      <c r="H717">
        <v>0</v>
      </c>
      <c r="I717">
        <v>17</v>
      </c>
      <c r="J717">
        <v>0</v>
      </c>
      <c r="K717">
        <f t="shared" si="23"/>
        <v>12</v>
      </c>
    </row>
    <row r="718" spans="1:11" x14ac:dyDescent="0.25">
      <c r="A718" t="s">
        <v>1740</v>
      </c>
      <c r="B718" t="str">
        <f t="shared" si="22"/>
        <v>3922.1000-SP</v>
      </c>
      <c r="C718" t="s">
        <v>17431</v>
      </c>
      <c r="D718" t="s">
        <v>17431</v>
      </c>
      <c r="E718" t="s">
        <v>17434</v>
      </c>
      <c r="F718">
        <v>0</v>
      </c>
      <c r="G718">
        <v>18</v>
      </c>
      <c r="H718">
        <v>0</v>
      </c>
      <c r="I718">
        <v>18</v>
      </c>
      <c r="J718">
        <v>0</v>
      </c>
      <c r="K718">
        <f t="shared" si="23"/>
        <v>18</v>
      </c>
    </row>
    <row r="719" spans="1:11" x14ac:dyDescent="0.25">
      <c r="A719" t="s">
        <v>134</v>
      </c>
      <c r="B719" t="str">
        <f t="shared" si="22"/>
        <v>3922.9000-SP</v>
      </c>
      <c r="C719" t="s">
        <v>17431</v>
      </c>
      <c r="D719" t="s">
        <v>17431</v>
      </c>
      <c r="E719" t="s">
        <v>17434</v>
      </c>
      <c r="F719">
        <v>0</v>
      </c>
      <c r="G719">
        <v>18</v>
      </c>
      <c r="H719">
        <v>0</v>
      </c>
      <c r="I719">
        <v>18</v>
      </c>
      <c r="J719">
        <v>0</v>
      </c>
      <c r="K719">
        <f t="shared" si="23"/>
        <v>18</v>
      </c>
    </row>
    <row r="720" spans="1:11" x14ac:dyDescent="0.25">
      <c r="A720" t="s">
        <v>9050</v>
      </c>
      <c r="B720" t="str">
        <f t="shared" si="22"/>
        <v>7323.9300-ES</v>
      </c>
      <c r="C720" t="s">
        <v>17431</v>
      </c>
      <c r="D720" t="s">
        <v>17438</v>
      </c>
      <c r="E720" t="s">
        <v>17434</v>
      </c>
      <c r="F720">
        <v>0</v>
      </c>
      <c r="G720">
        <v>7</v>
      </c>
      <c r="H720">
        <v>42.86</v>
      </c>
      <c r="I720">
        <v>17</v>
      </c>
      <c r="J720">
        <v>0</v>
      </c>
      <c r="K720">
        <f t="shared" si="23"/>
        <v>4</v>
      </c>
    </row>
    <row r="721" spans="1:11" x14ac:dyDescent="0.25">
      <c r="A721" t="s">
        <v>8985</v>
      </c>
      <c r="B721" t="str">
        <f t="shared" si="22"/>
        <v>7323.9400-ES</v>
      </c>
      <c r="C721" t="s">
        <v>17431</v>
      </c>
      <c r="D721" t="s">
        <v>17438</v>
      </c>
      <c r="E721" t="s">
        <v>17434</v>
      </c>
      <c r="F721">
        <v>0</v>
      </c>
      <c r="G721">
        <v>7</v>
      </c>
      <c r="H721">
        <v>42.86</v>
      </c>
      <c r="I721">
        <v>17</v>
      </c>
      <c r="J721">
        <v>0</v>
      </c>
      <c r="K721">
        <f t="shared" si="23"/>
        <v>4</v>
      </c>
    </row>
    <row r="722" spans="1:11" x14ac:dyDescent="0.25">
      <c r="A722" t="s">
        <v>17467</v>
      </c>
      <c r="B722" t="str">
        <f t="shared" si="22"/>
        <v>7323.9900-ES</v>
      </c>
      <c r="C722" t="s">
        <v>17431</v>
      </c>
      <c r="D722" t="s">
        <v>17438</v>
      </c>
      <c r="E722" t="s">
        <v>17434</v>
      </c>
      <c r="F722">
        <v>0</v>
      </c>
      <c r="G722">
        <v>7</v>
      </c>
      <c r="H722">
        <v>42.86</v>
      </c>
      <c r="I722">
        <v>17</v>
      </c>
      <c r="J722">
        <v>0</v>
      </c>
      <c r="K722">
        <f t="shared" si="23"/>
        <v>4</v>
      </c>
    </row>
    <row r="723" spans="1:11" x14ac:dyDescent="0.25">
      <c r="A723" t="s">
        <v>9065</v>
      </c>
      <c r="B723" t="str">
        <f t="shared" si="22"/>
        <v>7325.9910-ES</v>
      </c>
      <c r="C723" t="s">
        <v>17431</v>
      </c>
      <c r="D723" t="s">
        <v>17438</v>
      </c>
      <c r="E723" t="s">
        <v>17434</v>
      </c>
      <c r="F723">
        <v>0</v>
      </c>
      <c r="G723">
        <v>7</v>
      </c>
      <c r="H723">
        <v>42.86</v>
      </c>
      <c r="I723">
        <v>17</v>
      </c>
      <c r="J723">
        <v>0</v>
      </c>
      <c r="K723">
        <f t="shared" si="23"/>
        <v>4</v>
      </c>
    </row>
    <row r="724" spans="1:11" x14ac:dyDescent="0.25">
      <c r="A724" t="s">
        <v>14123</v>
      </c>
      <c r="B724" t="str">
        <f t="shared" si="22"/>
        <v>7615.1000-ES</v>
      </c>
      <c r="C724" t="s">
        <v>17431</v>
      </c>
      <c r="D724" t="s">
        <v>17438</v>
      </c>
      <c r="E724" t="s">
        <v>17434</v>
      </c>
      <c r="F724">
        <v>0</v>
      </c>
      <c r="G724">
        <v>7</v>
      </c>
      <c r="H724">
        <v>42.86</v>
      </c>
      <c r="I724">
        <v>17</v>
      </c>
      <c r="J724">
        <v>0</v>
      </c>
      <c r="K724">
        <f t="shared" si="23"/>
        <v>4</v>
      </c>
    </row>
    <row r="725" spans="1:11" x14ac:dyDescent="0.25">
      <c r="A725" t="s">
        <v>12278</v>
      </c>
      <c r="B725" t="str">
        <f t="shared" si="22"/>
        <v>8211.9100-ES</v>
      </c>
      <c r="C725" t="s">
        <v>17431</v>
      </c>
      <c r="D725" t="s">
        <v>17438</v>
      </c>
      <c r="E725" t="s">
        <v>17434</v>
      </c>
      <c r="F725">
        <v>0</v>
      </c>
      <c r="G725">
        <v>7</v>
      </c>
      <c r="H725">
        <v>42.86</v>
      </c>
      <c r="I725">
        <v>17</v>
      </c>
      <c r="J725">
        <v>0</v>
      </c>
      <c r="K725">
        <f t="shared" si="23"/>
        <v>4</v>
      </c>
    </row>
    <row r="726" spans="1:11" x14ac:dyDescent="0.25">
      <c r="A726" t="s">
        <v>8830</v>
      </c>
      <c r="B726" t="str">
        <f t="shared" si="22"/>
        <v>8211.9210-ES</v>
      </c>
      <c r="C726" t="s">
        <v>17431</v>
      </c>
      <c r="D726" t="s">
        <v>17438</v>
      </c>
      <c r="E726" t="s">
        <v>17434</v>
      </c>
      <c r="F726">
        <v>0</v>
      </c>
      <c r="G726">
        <v>7</v>
      </c>
      <c r="H726">
        <v>42.86</v>
      </c>
      <c r="I726">
        <v>17</v>
      </c>
      <c r="J726">
        <v>0</v>
      </c>
      <c r="K726">
        <f t="shared" si="23"/>
        <v>4</v>
      </c>
    </row>
    <row r="727" spans="1:11" x14ac:dyDescent="0.25">
      <c r="A727" t="s">
        <v>8869</v>
      </c>
      <c r="B727" t="str">
        <f t="shared" si="22"/>
        <v>8215.9910-ES</v>
      </c>
      <c r="C727" t="s">
        <v>17431</v>
      </c>
      <c r="D727" t="s">
        <v>17438</v>
      </c>
      <c r="E727" t="s">
        <v>17434</v>
      </c>
      <c r="F727">
        <v>0</v>
      </c>
      <c r="G727">
        <v>7</v>
      </c>
      <c r="H727">
        <v>42.86</v>
      </c>
      <c r="I727">
        <v>17</v>
      </c>
      <c r="J727">
        <v>0</v>
      </c>
      <c r="K727">
        <f t="shared" si="23"/>
        <v>4</v>
      </c>
    </row>
    <row r="728" spans="1:11" x14ac:dyDescent="0.25">
      <c r="A728" t="s">
        <v>14107</v>
      </c>
      <c r="B728" t="str">
        <f t="shared" si="22"/>
        <v>9603.9000-ES</v>
      </c>
      <c r="C728" t="s">
        <v>17431</v>
      </c>
      <c r="D728" t="s">
        <v>17438</v>
      </c>
      <c r="E728" t="s">
        <v>17434</v>
      </c>
      <c r="F728">
        <v>0</v>
      </c>
      <c r="G728">
        <v>7</v>
      </c>
      <c r="H728">
        <v>42.86</v>
      </c>
      <c r="I728">
        <v>17</v>
      </c>
      <c r="J728">
        <v>0</v>
      </c>
      <c r="K728">
        <f t="shared" si="23"/>
        <v>4</v>
      </c>
    </row>
    <row r="729" spans="1:11" x14ac:dyDescent="0.25">
      <c r="A729" t="s">
        <v>9077</v>
      </c>
      <c r="B729" t="str">
        <f t="shared" si="22"/>
        <v>9604.0000-ES</v>
      </c>
      <c r="C729" t="s">
        <v>17431</v>
      </c>
      <c r="D729" t="s">
        <v>17438</v>
      </c>
      <c r="E729" t="s">
        <v>17434</v>
      </c>
      <c r="F729">
        <v>0</v>
      </c>
      <c r="G729">
        <v>7</v>
      </c>
      <c r="H729">
        <v>42.86</v>
      </c>
      <c r="I729">
        <v>17</v>
      </c>
      <c r="J729">
        <v>0</v>
      </c>
      <c r="K729">
        <f t="shared" si="23"/>
        <v>4</v>
      </c>
    </row>
    <row r="730" spans="1:11" x14ac:dyDescent="0.25">
      <c r="A730" t="s">
        <v>4050</v>
      </c>
      <c r="B730" t="str">
        <f t="shared" si="22"/>
        <v>9617.0010-ES</v>
      </c>
      <c r="C730" t="s">
        <v>17431</v>
      </c>
      <c r="D730" t="s">
        <v>17438</v>
      </c>
      <c r="E730" t="s">
        <v>17434</v>
      </c>
      <c r="F730">
        <v>0</v>
      </c>
      <c r="G730">
        <v>7</v>
      </c>
      <c r="H730">
        <v>42.86</v>
      </c>
      <c r="I730">
        <v>17</v>
      </c>
      <c r="J730">
        <v>0</v>
      </c>
      <c r="K730">
        <f t="shared" si="23"/>
        <v>4</v>
      </c>
    </row>
    <row r="731" spans="1:11" x14ac:dyDescent="0.25">
      <c r="A731" t="s">
        <v>9050</v>
      </c>
      <c r="B731" t="str">
        <f t="shared" si="22"/>
        <v>7323.9300-GO</v>
      </c>
      <c r="C731" t="s">
        <v>17431</v>
      </c>
      <c r="D731" t="s">
        <v>17439</v>
      </c>
      <c r="E731" t="s">
        <v>17434</v>
      </c>
      <c r="F731">
        <v>0</v>
      </c>
      <c r="G731">
        <v>7</v>
      </c>
      <c r="H731">
        <v>42.86</v>
      </c>
      <c r="I731">
        <v>17</v>
      </c>
      <c r="J731">
        <v>0</v>
      </c>
      <c r="K731">
        <f t="shared" si="23"/>
        <v>4</v>
      </c>
    </row>
    <row r="732" spans="1:11" x14ac:dyDescent="0.25">
      <c r="A732" t="s">
        <v>8985</v>
      </c>
      <c r="B732" t="str">
        <f t="shared" si="22"/>
        <v>7323.9400-GO</v>
      </c>
      <c r="C732" t="s">
        <v>17431</v>
      </c>
      <c r="D732" t="s">
        <v>17439</v>
      </c>
      <c r="E732" t="s">
        <v>17434</v>
      </c>
      <c r="F732">
        <v>0</v>
      </c>
      <c r="G732">
        <v>7</v>
      </c>
      <c r="H732">
        <v>42.86</v>
      </c>
      <c r="I732">
        <v>17</v>
      </c>
      <c r="J732">
        <v>0</v>
      </c>
      <c r="K732">
        <f t="shared" si="23"/>
        <v>4</v>
      </c>
    </row>
    <row r="733" spans="1:11" x14ac:dyDescent="0.25">
      <c r="A733" t="s">
        <v>17467</v>
      </c>
      <c r="B733" t="str">
        <f t="shared" si="22"/>
        <v>7323.9900-GO</v>
      </c>
      <c r="C733" t="s">
        <v>17431</v>
      </c>
      <c r="D733" t="s">
        <v>17439</v>
      </c>
      <c r="E733" t="s">
        <v>17434</v>
      </c>
      <c r="F733">
        <v>0</v>
      </c>
      <c r="G733">
        <v>7</v>
      </c>
      <c r="H733">
        <v>42.86</v>
      </c>
      <c r="I733">
        <v>17</v>
      </c>
      <c r="J733">
        <v>0</v>
      </c>
      <c r="K733">
        <f t="shared" si="23"/>
        <v>4</v>
      </c>
    </row>
    <row r="734" spans="1:11" x14ac:dyDescent="0.25">
      <c r="A734" t="s">
        <v>9065</v>
      </c>
      <c r="B734" t="str">
        <f t="shared" si="22"/>
        <v>7325.9910-GO</v>
      </c>
      <c r="C734" t="s">
        <v>17431</v>
      </c>
      <c r="D734" t="s">
        <v>17439</v>
      </c>
      <c r="E734" t="s">
        <v>17434</v>
      </c>
      <c r="F734">
        <v>0</v>
      </c>
      <c r="G734">
        <v>7</v>
      </c>
      <c r="H734">
        <v>42.86</v>
      </c>
      <c r="I734">
        <v>17</v>
      </c>
      <c r="J734">
        <v>0</v>
      </c>
      <c r="K734">
        <f t="shared" si="23"/>
        <v>4</v>
      </c>
    </row>
    <row r="735" spans="1:11" x14ac:dyDescent="0.25">
      <c r="A735" t="s">
        <v>14123</v>
      </c>
      <c r="B735" t="str">
        <f t="shared" si="22"/>
        <v>7615.1000-GO</v>
      </c>
      <c r="C735" t="s">
        <v>17431</v>
      </c>
      <c r="D735" t="s">
        <v>17439</v>
      </c>
      <c r="E735" t="s">
        <v>17434</v>
      </c>
      <c r="F735">
        <v>0</v>
      </c>
      <c r="G735">
        <v>7</v>
      </c>
      <c r="H735">
        <v>42.86</v>
      </c>
      <c r="I735">
        <v>17</v>
      </c>
      <c r="J735">
        <v>0</v>
      </c>
      <c r="K735">
        <f t="shared" si="23"/>
        <v>4</v>
      </c>
    </row>
    <row r="736" spans="1:11" x14ac:dyDescent="0.25">
      <c r="A736" t="s">
        <v>12278</v>
      </c>
      <c r="B736" t="str">
        <f t="shared" si="22"/>
        <v>8211.9100-GO</v>
      </c>
      <c r="C736" t="s">
        <v>17431</v>
      </c>
      <c r="D736" t="s">
        <v>17439</v>
      </c>
      <c r="E736" t="s">
        <v>17434</v>
      </c>
      <c r="F736">
        <v>0</v>
      </c>
      <c r="G736">
        <v>7</v>
      </c>
      <c r="H736">
        <v>42.86</v>
      </c>
      <c r="I736">
        <v>17</v>
      </c>
      <c r="J736">
        <v>0</v>
      </c>
      <c r="K736">
        <f t="shared" si="23"/>
        <v>4</v>
      </c>
    </row>
    <row r="737" spans="1:11" x14ac:dyDescent="0.25">
      <c r="A737" t="s">
        <v>8830</v>
      </c>
      <c r="B737" t="str">
        <f t="shared" si="22"/>
        <v>8211.9210-GO</v>
      </c>
      <c r="C737" t="s">
        <v>17431</v>
      </c>
      <c r="D737" t="s">
        <v>17439</v>
      </c>
      <c r="E737" t="s">
        <v>17434</v>
      </c>
      <c r="F737">
        <v>0</v>
      </c>
      <c r="G737">
        <v>7</v>
      </c>
      <c r="H737">
        <v>42.86</v>
      </c>
      <c r="I737">
        <v>17</v>
      </c>
      <c r="J737">
        <v>0</v>
      </c>
      <c r="K737">
        <f t="shared" si="23"/>
        <v>4</v>
      </c>
    </row>
    <row r="738" spans="1:11" x14ac:dyDescent="0.25">
      <c r="A738" t="s">
        <v>8869</v>
      </c>
      <c r="B738" t="str">
        <f t="shared" si="22"/>
        <v>8215.9910-GO</v>
      </c>
      <c r="C738" t="s">
        <v>17431</v>
      </c>
      <c r="D738" t="s">
        <v>17439</v>
      </c>
      <c r="E738" t="s">
        <v>17434</v>
      </c>
      <c r="F738">
        <v>0</v>
      </c>
      <c r="G738">
        <v>7</v>
      </c>
      <c r="H738">
        <v>42.86</v>
      </c>
      <c r="I738">
        <v>17</v>
      </c>
      <c r="J738">
        <v>0</v>
      </c>
      <c r="K738">
        <f t="shared" si="23"/>
        <v>4</v>
      </c>
    </row>
    <row r="739" spans="1:11" x14ac:dyDescent="0.25">
      <c r="A739" t="s">
        <v>14107</v>
      </c>
      <c r="B739" t="str">
        <f t="shared" si="22"/>
        <v>9603.9000-GO</v>
      </c>
      <c r="C739" t="s">
        <v>17431</v>
      </c>
      <c r="D739" t="s">
        <v>17439</v>
      </c>
      <c r="E739" t="s">
        <v>17434</v>
      </c>
      <c r="F739">
        <v>0</v>
      </c>
      <c r="G739">
        <v>7</v>
      </c>
      <c r="H739">
        <v>42.86</v>
      </c>
      <c r="I739">
        <v>17</v>
      </c>
      <c r="J739">
        <v>0</v>
      </c>
      <c r="K739">
        <f t="shared" si="23"/>
        <v>4</v>
      </c>
    </row>
    <row r="740" spans="1:11" x14ac:dyDescent="0.25">
      <c r="A740" t="s">
        <v>9077</v>
      </c>
      <c r="B740" t="str">
        <f t="shared" si="22"/>
        <v>9604.0000-GO</v>
      </c>
      <c r="C740" t="s">
        <v>17431</v>
      </c>
      <c r="D740" t="s">
        <v>17439</v>
      </c>
      <c r="E740" t="s">
        <v>17434</v>
      </c>
      <c r="F740">
        <v>0</v>
      </c>
      <c r="G740">
        <v>7</v>
      </c>
      <c r="H740">
        <v>42.86</v>
      </c>
      <c r="I740">
        <v>17</v>
      </c>
      <c r="J740">
        <v>0</v>
      </c>
      <c r="K740">
        <f t="shared" si="23"/>
        <v>4</v>
      </c>
    </row>
    <row r="741" spans="1:11" x14ac:dyDescent="0.25">
      <c r="A741" t="s">
        <v>4050</v>
      </c>
      <c r="B741" t="str">
        <f t="shared" si="22"/>
        <v>9617.0010-GO</v>
      </c>
      <c r="C741" t="s">
        <v>17431</v>
      </c>
      <c r="D741" t="s">
        <v>17439</v>
      </c>
      <c r="E741" t="s">
        <v>17434</v>
      </c>
      <c r="F741">
        <v>0</v>
      </c>
      <c r="G741">
        <v>7</v>
      </c>
      <c r="H741">
        <v>42.86</v>
      </c>
      <c r="I741">
        <v>17</v>
      </c>
      <c r="J741">
        <v>0</v>
      </c>
      <c r="K741">
        <f t="shared" si="23"/>
        <v>4</v>
      </c>
    </row>
    <row r="742" spans="1:11" x14ac:dyDescent="0.25">
      <c r="A742" t="s">
        <v>9050</v>
      </c>
      <c r="B742" t="str">
        <f t="shared" si="22"/>
        <v>7323.9300-MG</v>
      </c>
      <c r="C742" t="s">
        <v>17431</v>
      </c>
      <c r="D742" t="s">
        <v>17432</v>
      </c>
      <c r="E742" t="s">
        <v>17434</v>
      </c>
      <c r="F742">
        <v>0</v>
      </c>
      <c r="G742">
        <v>12</v>
      </c>
      <c r="H742">
        <v>66.66</v>
      </c>
      <c r="I742">
        <v>18</v>
      </c>
      <c r="J742">
        <v>0</v>
      </c>
      <c r="K742">
        <f t="shared" si="23"/>
        <v>4</v>
      </c>
    </row>
    <row r="743" spans="1:11" x14ac:dyDescent="0.25">
      <c r="A743" t="s">
        <v>8985</v>
      </c>
      <c r="B743" t="str">
        <f t="shared" si="22"/>
        <v>7323.9400-MG</v>
      </c>
      <c r="C743" t="s">
        <v>17431</v>
      </c>
      <c r="D743" t="s">
        <v>17432</v>
      </c>
      <c r="E743" t="s">
        <v>17434</v>
      </c>
      <c r="F743">
        <v>0</v>
      </c>
      <c r="G743">
        <v>12</v>
      </c>
      <c r="H743">
        <v>66.66</v>
      </c>
      <c r="I743">
        <v>18</v>
      </c>
      <c r="J743">
        <v>0</v>
      </c>
      <c r="K743">
        <f t="shared" si="23"/>
        <v>4</v>
      </c>
    </row>
    <row r="744" spans="1:11" x14ac:dyDescent="0.25">
      <c r="A744" t="s">
        <v>17467</v>
      </c>
      <c r="B744" t="str">
        <f t="shared" si="22"/>
        <v>7323.9900-MG</v>
      </c>
      <c r="C744" t="s">
        <v>17431</v>
      </c>
      <c r="D744" t="s">
        <v>17432</v>
      </c>
      <c r="E744" t="s">
        <v>17434</v>
      </c>
      <c r="F744">
        <v>0</v>
      </c>
      <c r="G744">
        <v>12</v>
      </c>
      <c r="H744">
        <v>66.66</v>
      </c>
      <c r="I744">
        <v>18</v>
      </c>
      <c r="J744">
        <v>0</v>
      </c>
      <c r="K744">
        <f t="shared" si="23"/>
        <v>4</v>
      </c>
    </row>
    <row r="745" spans="1:11" x14ac:dyDescent="0.25">
      <c r="A745" t="s">
        <v>9065</v>
      </c>
      <c r="B745" t="str">
        <f t="shared" si="22"/>
        <v>7325.9910-MG</v>
      </c>
      <c r="C745" t="s">
        <v>17431</v>
      </c>
      <c r="D745" t="s">
        <v>17432</v>
      </c>
      <c r="E745" t="s">
        <v>17434</v>
      </c>
      <c r="F745">
        <v>0</v>
      </c>
      <c r="G745">
        <v>12</v>
      </c>
      <c r="H745">
        <v>66.66</v>
      </c>
      <c r="I745">
        <v>18</v>
      </c>
      <c r="J745">
        <v>0</v>
      </c>
      <c r="K745">
        <f t="shared" si="23"/>
        <v>4</v>
      </c>
    </row>
    <row r="746" spans="1:11" x14ac:dyDescent="0.25">
      <c r="A746" t="s">
        <v>14123</v>
      </c>
      <c r="B746" t="str">
        <f t="shared" si="22"/>
        <v>7615.1000-MG</v>
      </c>
      <c r="C746" t="s">
        <v>17431</v>
      </c>
      <c r="D746" t="s">
        <v>17432</v>
      </c>
      <c r="E746" t="s">
        <v>17434</v>
      </c>
      <c r="F746">
        <v>0</v>
      </c>
      <c r="G746">
        <v>12</v>
      </c>
      <c r="H746">
        <v>66.66</v>
      </c>
      <c r="I746">
        <v>18</v>
      </c>
      <c r="J746">
        <v>0</v>
      </c>
      <c r="K746">
        <f t="shared" si="23"/>
        <v>4</v>
      </c>
    </row>
    <row r="747" spans="1:11" x14ac:dyDescent="0.25">
      <c r="A747" t="s">
        <v>12278</v>
      </c>
      <c r="B747" t="str">
        <f t="shared" si="22"/>
        <v>8211.9100-MG</v>
      </c>
      <c r="C747" t="s">
        <v>17431</v>
      </c>
      <c r="D747" t="s">
        <v>17432</v>
      </c>
      <c r="E747" t="s">
        <v>17434</v>
      </c>
      <c r="F747">
        <v>0</v>
      </c>
      <c r="G747">
        <v>12</v>
      </c>
      <c r="H747">
        <v>66.66</v>
      </c>
      <c r="I747">
        <v>18</v>
      </c>
      <c r="J747">
        <v>0</v>
      </c>
      <c r="K747">
        <f t="shared" si="23"/>
        <v>4</v>
      </c>
    </row>
    <row r="748" spans="1:11" x14ac:dyDescent="0.25">
      <c r="A748" t="s">
        <v>8830</v>
      </c>
      <c r="B748" t="str">
        <f t="shared" si="22"/>
        <v>8211.9210-MG</v>
      </c>
      <c r="C748" t="s">
        <v>17431</v>
      </c>
      <c r="D748" t="s">
        <v>17432</v>
      </c>
      <c r="E748" t="s">
        <v>17434</v>
      </c>
      <c r="F748">
        <v>0</v>
      </c>
      <c r="G748">
        <v>12</v>
      </c>
      <c r="H748">
        <v>66.66</v>
      </c>
      <c r="I748">
        <v>18</v>
      </c>
      <c r="J748">
        <v>0</v>
      </c>
      <c r="K748">
        <f t="shared" si="23"/>
        <v>4</v>
      </c>
    </row>
    <row r="749" spans="1:11" x14ac:dyDescent="0.25">
      <c r="A749" t="s">
        <v>8869</v>
      </c>
      <c r="B749" t="str">
        <f t="shared" si="22"/>
        <v>8215.9910-MG</v>
      </c>
      <c r="C749" t="s">
        <v>17431</v>
      </c>
      <c r="D749" t="s">
        <v>17432</v>
      </c>
      <c r="E749" t="s">
        <v>17434</v>
      </c>
      <c r="F749">
        <v>0</v>
      </c>
      <c r="G749">
        <v>12</v>
      </c>
      <c r="H749">
        <v>66.66</v>
      </c>
      <c r="I749">
        <v>18</v>
      </c>
      <c r="J749">
        <v>0</v>
      </c>
      <c r="K749">
        <f t="shared" si="23"/>
        <v>4</v>
      </c>
    </row>
    <row r="750" spans="1:11" x14ac:dyDescent="0.25">
      <c r="A750" t="s">
        <v>14107</v>
      </c>
      <c r="B750" t="str">
        <f t="shared" si="22"/>
        <v>9603.9000-MG</v>
      </c>
      <c r="C750" t="s">
        <v>17431</v>
      </c>
      <c r="D750" t="s">
        <v>17432</v>
      </c>
      <c r="E750" t="s">
        <v>17434</v>
      </c>
      <c r="F750">
        <v>0</v>
      </c>
      <c r="G750">
        <v>12</v>
      </c>
      <c r="H750">
        <v>66.66</v>
      </c>
      <c r="I750">
        <v>18</v>
      </c>
      <c r="J750">
        <v>0</v>
      </c>
      <c r="K750">
        <f t="shared" si="23"/>
        <v>4</v>
      </c>
    </row>
    <row r="751" spans="1:11" x14ac:dyDescent="0.25">
      <c r="A751" t="s">
        <v>9077</v>
      </c>
      <c r="B751" t="str">
        <f t="shared" si="22"/>
        <v>9604.0000-MG</v>
      </c>
      <c r="C751" t="s">
        <v>17431</v>
      </c>
      <c r="D751" t="s">
        <v>17432</v>
      </c>
      <c r="E751" t="s">
        <v>17434</v>
      </c>
      <c r="F751">
        <v>0</v>
      </c>
      <c r="G751">
        <v>12</v>
      </c>
      <c r="H751">
        <v>66.66</v>
      </c>
      <c r="I751">
        <v>18</v>
      </c>
      <c r="J751">
        <v>0</v>
      </c>
      <c r="K751">
        <f t="shared" si="23"/>
        <v>4</v>
      </c>
    </row>
    <row r="752" spans="1:11" x14ac:dyDescent="0.25">
      <c r="A752" t="s">
        <v>4050</v>
      </c>
      <c r="B752" t="str">
        <f t="shared" si="22"/>
        <v>9617.0010-MG</v>
      </c>
      <c r="C752" t="s">
        <v>17431</v>
      </c>
      <c r="D752" t="s">
        <v>17432</v>
      </c>
      <c r="E752" t="s">
        <v>17434</v>
      </c>
      <c r="F752">
        <v>0</v>
      </c>
      <c r="G752">
        <v>12</v>
      </c>
      <c r="H752">
        <v>66.66</v>
      </c>
      <c r="I752">
        <v>18</v>
      </c>
      <c r="J752">
        <v>0</v>
      </c>
      <c r="K752">
        <f t="shared" si="23"/>
        <v>4</v>
      </c>
    </row>
    <row r="753" spans="1:11" x14ac:dyDescent="0.25">
      <c r="A753" t="s">
        <v>9050</v>
      </c>
      <c r="B753" t="str">
        <f t="shared" si="22"/>
        <v>7323.9300-MS</v>
      </c>
      <c r="C753" t="s">
        <v>17431</v>
      </c>
      <c r="D753" t="s">
        <v>17433</v>
      </c>
      <c r="E753" t="s">
        <v>17434</v>
      </c>
      <c r="F753">
        <v>0</v>
      </c>
      <c r="G753">
        <v>7</v>
      </c>
      <c r="H753">
        <v>42.86</v>
      </c>
      <c r="I753">
        <v>17</v>
      </c>
      <c r="J753">
        <v>0</v>
      </c>
      <c r="K753">
        <f t="shared" si="23"/>
        <v>4</v>
      </c>
    </row>
    <row r="754" spans="1:11" x14ac:dyDescent="0.25">
      <c r="A754" t="s">
        <v>8985</v>
      </c>
      <c r="B754" t="str">
        <f t="shared" si="22"/>
        <v>7323.9400-MS</v>
      </c>
      <c r="C754" t="s">
        <v>17431</v>
      </c>
      <c r="D754" t="s">
        <v>17433</v>
      </c>
      <c r="E754" t="s">
        <v>17434</v>
      </c>
      <c r="F754">
        <v>0</v>
      </c>
      <c r="G754">
        <v>7</v>
      </c>
      <c r="H754">
        <v>42.86</v>
      </c>
      <c r="I754">
        <v>17</v>
      </c>
      <c r="J754">
        <v>0</v>
      </c>
      <c r="K754">
        <f t="shared" si="23"/>
        <v>4</v>
      </c>
    </row>
    <row r="755" spans="1:11" x14ac:dyDescent="0.25">
      <c r="A755" t="s">
        <v>17467</v>
      </c>
      <c r="B755" t="str">
        <f t="shared" si="22"/>
        <v>7323.9900-MS</v>
      </c>
      <c r="C755" t="s">
        <v>17431</v>
      </c>
      <c r="D755" t="s">
        <v>17433</v>
      </c>
      <c r="E755" t="s">
        <v>17434</v>
      </c>
      <c r="F755">
        <v>0</v>
      </c>
      <c r="G755">
        <v>7</v>
      </c>
      <c r="H755">
        <v>42.86</v>
      </c>
      <c r="I755">
        <v>17</v>
      </c>
      <c r="J755">
        <v>0</v>
      </c>
      <c r="K755">
        <f t="shared" si="23"/>
        <v>4</v>
      </c>
    </row>
    <row r="756" spans="1:11" x14ac:dyDescent="0.25">
      <c r="A756" t="s">
        <v>9065</v>
      </c>
      <c r="B756" t="str">
        <f t="shared" si="22"/>
        <v>7325.9910-MS</v>
      </c>
      <c r="C756" t="s">
        <v>17431</v>
      </c>
      <c r="D756" t="s">
        <v>17433</v>
      </c>
      <c r="E756" t="s">
        <v>17434</v>
      </c>
      <c r="F756">
        <v>0</v>
      </c>
      <c r="G756">
        <v>7</v>
      </c>
      <c r="H756">
        <v>42.86</v>
      </c>
      <c r="I756">
        <v>17</v>
      </c>
      <c r="J756">
        <v>0</v>
      </c>
      <c r="K756">
        <f t="shared" si="23"/>
        <v>4</v>
      </c>
    </row>
    <row r="757" spans="1:11" x14ac:dyDescent="0.25">
      <c r="A757" t="s">
        <v>14123</v>
      </c>
      <c r="B757" t="str">
        <f t="shared" si="22"/>
        <v>7615.1000-MS</v>
      </c>
      <c r="C757" t="s">
        <v>17431</v>
      </c>
      <c r="D757" t="s">
        <v>17433</v>
      </c>
      <c r="E757" t="s">
        <v>17434</v>
      </c>
      <c r="F757">
        <v>0</v>
      </c>
      <c r="G757">
        <v>7</v>
      </c>
      <c r="H757">
        <v>42.86</v>
      </c>
      <c r="I757">
        <v>17</v>
      </c>
      <c r="J757">
        <v>0</v>
      </c>
      <c r="K757">
        <f t="shared" si="23"/>
        <v>4</v>
      </c>
    </row>
    <row r="758" spans="1:11" x14ac:dyDescent="0.25">
      <c r="A758" t="s">
        <v>12278</v>
      </c>
      <c r="B758" t="str">
        <f t="shared" si="22"/>
        <v>8211.9100-MS</v>
      </c>
      <c r="C758" t="s">
        <v>17431</v>
      </c>
      <c r="D758" t="s">
        <v>17433</v>
      </c>
      <c r="E758" t="s">
        <v>17434</v>
      </c>
      <c r="F758">
        <v>0</v>
      </c>
      <c r="G758">
        <v>7</v>
      </c>
      <c r="H758">
        <v>42.86</v>
      </c>
      <c r="I758">
        <v>17</v>
      </c>
      <c r="J758">
        <v>0</v>
      </c>
      <c r="K758">
        <f t="shared" si="23"/>
        <v>4</v>
      </c>
    </row>
    <row r="759" spans="1:11" x14ac:dyDescent="0.25">
      <c r="A759" t="s">
        <v>8830</v>
      </c>
      <c r="B759" t="str">
        <f t="shared" si="22"/>
        <v>8211.9210-MS</v>
      </c>
      <c r="C759" t="s">
        <v>17431</v>
      </c>
      <c r="D759" t="s">
        <v>17433</v>
      </c>
      <c r="E759" t="s">
        <v>17434</v>
      </c>
      <c r="F759">
        <v>0</v>
      </c>
      <c r="G759">
        <v>7</v>
      </c>
      <c r="H759">
        <v>42.86</v>
      </c>
      <c r="I759">
        <v>17</v>
      </c>
      <c r="J759">
        <v>0</v>
      </c>
      <c r="K759">
        <f t="shared" si="23"/>
        <v>4</v>
      </c>
    </row>
    <row r="760" spans="1:11" x14ac:dyDescent="0.25">
      <c r="A760" t="s">
        <v>8869</v>
      </c>
      <c r="B760" t="str">
        <f t="shared" si="22"/>
        <v>8215.9910-MS</v>
      </c>
      <c r="C760" t="s">
        <v>17431</v>
      </c>
      <c r="D760" t="s">
        <v>17433</v>
      </c>
      <c r="E760" t="s">
        <v>17434</v>
      </c>
      <c r="F760">
        <v>0</v>
      </c>
      <c r="G760">
        <v>7</v>
      </c>
      <c r="H760">
        <v>42.86</v>
      </c>
      <c r="I760">
        <v>17</v>
      </c>
      <c r="J760">
        <v>0</v>
      </c>
      <c r="K760">
        <f t="shared" si="23"/>
        <v>4</v>
      </c>
    </row>
    <row r="761" spans="1:11" x14ac:dyDescent="0.25">
      <c r="A761" t="s">
        <v>14107</v>
      </c>
      <c r="B761" t="str">
        <f t="shared" si="22"/>
        <v>9603.9000-MS</v>
      </c>
      <c r="C761" t="s">
        <v>17431</v>
      </c>
      <c r="D761" t="s">
        <v>17433</v>
      </c>
      <c r="E761" t="s">
        <v>17434</v>
      </c>
      <c r="F761">
        <v>0</v>
      </c>
      <c r="G761">
        <v>7</v>
      </c>
      <c r="H761">
        <v>42.86</v>
      </c>
      <c r="I761">
        <v>17</v>
      </c>
      <c r="J761">
        <v>0</v>
      </c>
      <c r="K761">
        <f t="shared" si="23"/>
        <v>4</v>
      </c>
    </row>
    <row r="762" spans="1:11" x14ac:dyDescent="0.25">
      <c r="A762" t="s">
        <v>9077</v>
      </c>
      <c r="B762" t="str">
        <f t="shared" si="22"/>
        <v>9604.0000-MS</v>
      </c>
      <c r="C762" t="s">
        <v>17431</v>
      </c>
      <c r="D762" t="s">
        <v>17433</v>
      </c>
      <c r="E762" t="s">
        <v>17434</v>
      </c>
      <c r="F762">
        <v>0</v>
      </c>
      <c r="G762">
        <v>7</v>
      </c>
      <c r="H762">
        <v>42.86</v>
      </c>
      <c r="I762">
        <v>17</v>
      </c>
      <c r="J762">
        <v>0</v>
      </c>
      <c r="K762">
        <f t="shared" si="23"/>
        <v>4</v>
      </c>
    </row>
    <row r="763" spans="1:11" x14ac:dyDescent="0.25">
      <c r="A763" t="s">
        <v>4050</v>
      </c>
      <c r="B763" t="str">
        <f t="shared" si="22"/>
        <v>9617.0010-MS</v>
      </c>
      <c r="C763" t="s">
        <v>17431</v>
      </c>
      <c r="D763" t="s">
        <v>17433</v>
      </c>
      <c r="E763" t="s">
        <v>17434</v>
      </c>
      <c r="F763">
        <v>0</v>
      </c>
      <c r="G763">
        <v>7</v>
      </c>
      <c r="H763">
        <v>42.86</v>
      </c>
      <c r="I763">
        <v>17</v>
      </c>
      <c r="J763">
        <v>0</v>
      </c>
      <c r="K763">
        <f t="shared" si="23"/>
        <v>4</v>
      </c>
    </row>
    <row r="764" spans="1:11" x14ac:dyDescent="0.25">
      <c r="A764" t="s">
        <v>9050</v>
      </c>
      <c r="B764" t="str">
        <f t="shared" si="22"/>
        <v>7323.9300-MT</v>
      </c>
      <c r="C764" t="s">
        <v>17431</v>
      </c>
      <c r="D764" t="s">
        <v>17440</v>
      </c>
      <c r="E764" t="s">
        <v>17434</v>
      </c>
      <c r="F764">
        <v>0</v>
      </c>
      <c r="G764">
        <v>7</v>
      </c>
      <c r="H764">
        <v>42.86</v>
      </c>
      <c r="I764">
        <v>17</v>
      </c>
      <c r="J764">
        <v>0</v>
      </c>
      <c r="K764">
        <f t="shared" si="23"/>
        <v>4</v>
      </c>
    </row>
    <row r="765" spans="1:11" x14ac:dyDescent="0.25">
      <c r="A765" t="s">
        <v>8985</v>
      </c>
      <c r="B765" t="str">
        <f t="shared" si="22"/>
        <v>7323.9400-MT</v>
      </c>
      <c r="C765" t="s">
        <v>17431</v>
      </c>
      <c r="D765" t="s">
        <v>17440</v>
      </c>
      <c r="E765" t="s">
        <v>17434</v>
      </c>
      <c r="F765">
        <v>0</v>
      </c>
      <c r="G765">
        <v>7</v>
      </c>
      <c r="H765">
        <v>42.86</v>
      </c>
      <c r="I765">
        <v>17</v>
      </c>
      <c r="J765">
        <v>0</v>
      </c>
      <c r="K765">
        <f t="shared" si="23"/>
        <v>4</v>
      </c>
    </row>
    <row r="766" spans="1:11" x14ac:dyDescent="0.25">
      <c r="A766" t="s">
        <v>17467</v>
      </c>
      <c r="B766" t="str">
        <f t="shared" si="22"/>
        <v>7323.9900-MT</v>
      </c>
      <c r="C766" t="s">
        <v>17431</v>
      </c>
      <c r="D766" t="s">
        <v>17440</v>
      </c>
      <c r="E766" t="s">
        <v>17434</v>
      </c>
      <c r="F766">
        <v>0</v>
      </c>
      <c r="G766">
        <v>7</v>
      </c>
      <c r="H766">
        <v>42.86</v>
      </c>
      <c r="I766">
        <v>17</v>
      </c>
      <c r="J766">
        <v>0</v>
      </c>
      <c r="K766">
        <f t="shared" si="23"/>
        <v>4</v>
      </c>
    </row>
    <row r="767" spans="1:11" x14ac:dyDescent="0.25">
      <c r="A767" t="s">
        <v>9065</v>
      </c>
      <c r="B767" t="str">
        <f t="shared" si="22"/>
        <v>7325.9910-MT</v>
      </c>
      <c r="C767" t="s">
        <v>17431</v>
      </c>
      <c r="D767" t="s">
        <v>17440</v>
      </c>
      <c r="E767" t="s">
        <v>17434</v>
      </c>
      <c r="F767">
        <v>0</v>
      </c>
      <c r="G767">
        <v>7</v>
      </c>
      <c r="H767">
        <v>42.86</v>
      </c>
      <c r="I767">
        <v>17</v>
      </c>
      <c r="J767">
        <v>0</v>
      </c>
      <c r="K767">
        <f t="shared" si="23"/>
        <v>4</v>
      </c>
    </row>
    <row r="768" spans="1:11" x14ac:dyDescent="0.25">
      <c r="A768" t="s">
        <v>14123</v>
      </c>
      <c r="B768" t="str">
        <f t="shared" si="22"/>
        <v>7615.1000-MT</v>
      </c>
      <c r="C768" t="s">
        <v>17431</v>
      </c>
      <c r="D768" t="s">
        <v>17440</v>
      </c>
      <c r="E768" t="s">
        <v>17434</v>
      </c>
      <c r="F768">
        <v>0</v>
      </c>
      <c r="G768">
        <v>7</v>
      </c>
      <c r="H768">
        <v>42.86</v>
      </c>
      <c r="I768">
        <v>17</v>
      </c>
      <c r="J768">
        <v>0</v>
      </c>
      <c r="K768">
        <f t="shared" si="23"/>
        <v>4</v>
      </c>
    </row>
    <row r="769" spans="1:11" x14ac:dyDescent="0.25">
      <c r="A769" t="s">
        <v>12278</v>
      </c>
      <c r="B769" t="str">
        <f t="shared" si="22"/>
        <v>8211.9100-MT</v>
      </c>
      <c r="C769" t="s">
        <v>17431</v>
      </c>
      <c r="D769" t="s">
        <v>17440</v>
      </c>
      <c r="E769" t="s">
        <v>17434</v>
      </c>
      <c r="F769">
        <v>0</v>
      </c>
      <c r="G769">
        <v>7</v>
      </c>
      <c r="H769">
        <v>42.86</v>
      </c>
      <c r="I769">
        <v>17</v>
      </c>
      <c r="J769">
        <v>0</v>
      </c>
      <c r="K769">
        <f t="shared" si="23"/>
        <v>4</v>
      </c>
    </row>
    <row r="770" spans="1:11" x14ac:dyDescent="0.25">
      <c r="A770" t="s">
        <v>8830</v>
      </c>
      <c r="B770" t="str">
        <f t="shared" ref="B770:B833" si="24">A770&amp;"-"&amp;D770</f>
        <v>8211.9210-MT</v>
      </c>
      <c r="C770" t="s">
        <v>17431</v>
      </c>
      <c r="D770" t="s">
        <v>17440</v>
      </c>
      <c r="E770" t="s">
        <v>17434</v>
      </c>
      <c r="F770">
        <v>0</v>
      </c>
      <c r="G770">
        <v>7</v>
      </c>
      <c r="H770">
        <v>42.86</v>
      </c>
      <c r="I770">
        <v>17</v>
      </c>
      <c r="J770">
        <v>0</v>
      </c>
      <c r="K770">
        <f t="shared" ref="K770:K833" si="25">ROUND(G770*(1-H770%),0)</f>
        <v>4</v>
      </c>
    </row>
    <row r="771" spans="1:11" x14ac:dyDescent="0.25">
      <c r="A771" t="s">
        <v>8869</v>
      </c>
      <c r="B771" t="str">
        <f t="shared" si="24"/>
        <v>8215.9910-MT</v>
      </c>
      <c r="C771" t="s">
        <v>17431</v>
      </c>
      <c r="D771" t="s">
        <v>17440</v>
      </c>
      <c r="E771" t="s">
        <v>17434</v>
      </c>
      <c r="F771">
        <v>0</v>
      </c>
      <c r="G771">
        <v>7</v>
      </c>
      <c r="H771">
        <v>42.86</v>
      </c>
      <c r="I771">
        <v>17</v>
      </c>
      <c r="J771">
        <v>0</v>
      </c>
      <c r="K771">
        <f t="shared" si="25"/>
        <v>4</v>
      </c>
    </row>
    <row r="772" spans="1:11" x14ac:dyDescent="0.25">
      <c r="A772" t="s">
        <v>14107</v>
      </c>
      <c r="B772" t="str">
        <f t="shared" si="24"/>
        <v>9603.9000-MT</v>
      </c>
      <c r="C772" t="s">
        <v>17431</v>
      </c>
      <c r="D772" t="s">
        <v>17440</v>
      </c>
      <c r="E772" t="s">
        <v>17434</v>
      </c>
      <c r="F772">
        <v>0</v>
      </c>
      <c r="G772">
        <v>7</v>
      </c>
      <c r="H772">
        <v>42.86</v>
      </c>
      <c r="I772">
        <v>17</v>
      </c>
      <c r="J772">
        <v>0</v>
      </c>
      <c r="K772">
        <f t="shared" si="25"/>
        <v>4</v>
      </c>
    </row>
    <row r="773" spans="1:11" x14ac:dyDescent="0.25">
      <c r="A773" t="s">
        <v>9077</v>
      </c>
      <c r="B773" t="str">
        <f t="shared" si="24"/>
        <v>9604.0000-MT</v>
      </c>
      <c r="C773" t="s">
        <v>17431</v>
      </c>
      <c r="D773" t="s">
        <v>17440</v>
      </c>
      <c r="E773" t="s">
        <v>17434</v>
      </c>
      <c r="F773">
        <v>0</v>
      </c>
      <c r="G773">
        <v>7</v>
      </c>
      <c r="H773">
        <v>42.86</v>
      </c>
      <c r="I773">
        <v>17</v>
      </c>
      <c r="J773">
        <v>0</v>
      </c>
      <c r="K773">
        <f t="shared" si="25"/>
        <v>4</v>
      </c>
    </row>
    <row r="774" spans="1:11" x14ac:dyDescent="0.25">
      <c r="A774" t="s">
        <v>4050</v>
      </c>
      <c r="B774" t="str">
        <f t="shared" si="24"/>
        <v>9617.0010-MT</v>
      </c>
      <c r="C774" t="s">
        <v>17431</v>
      </c>
      <c r="D774" t="s">
        <v>17440</v>
      </c>
      <c r="E774" t="s">
        <v>17434</v>
      </c>
      <c r="F774">
        <v>0</v>
      </c>
      <c r="G774">
        <v>7</v>
      </c>
      <c r="H774">
        <v>42.86</v>
      </c>
      <c r="I774">
        <v>17</v>
      </c>
      <c r="J774">
        <v>0</v>
      </c>
      <c r="K774">
        <f t="shared" si="25"/>
        <v>4</v>
      </c>
    </row>
    <row r="775" spans="1:11" x14ac:dyDescent="0.25">
      <c r="A775" t="s">
        <v>12058</v>
      </c>
      <c r="B775" t="str">
        <f t="shared" si="24"/>
        <v>3926.40.00-ES</v>
      </c>
      <c r="C775" t="s">
        <v>17431</v>
      </c>
      <c r="D775" t="s">
        <v>17438</v>
      </c>
      <c r="E775" t="s">
        <v>17434</v>
      </c>
      <c r="F775">
        <v>0</v>
      </c>
      <c r="G775">
        <v>7</v>
      </c>
      <c r="H775">
        <v>0</v>
      </c>
      <c r="I775">
        <v>17</v>
      </c>
      <c r="J775">
        <v>0</v>
      </c>
      <c r="K775">
        <f t="shared" si="25"/>
        <v>7</v>
      </c>
    </row>
    <row r="776" spans="1:11" x14ac:dyDescent="0.25">
      <c r="A776" t="s">
        <v>12058</v>
      </c>
      <c r="B776" t="str">
        <f t="shared" si="24"/>
        <v>3926.40.00-GO</v>
      </c>
      <c r="C776" t="s">
        <v>17431</v>
      </c>
      <c r="D776" t="s">
        <v>17439</v>
      </c>
      <c r="E776" t="s">
        <v>17434</v>
      </c>
      <c r="F776">
        <v>0</v>
      </c>
      <c r="G776">
        <v>7</v>
      </c>
      <c r="H776">
        <v>0</v>
      </c>
      <c r="I776">
        <v>17</v>
      </c>
      <c r="J776">
        <v>0</v>
      </c>
      <c r="K776">
        <f t="shared" si="25"/>
        <v>7</v>
      </c>
    </row>
    <row r="777" spans="1:11" x14ac:dyDescent="0.25">
      <c r="A777" t="s">
        <v>12058</v>
      </c>
      <c r="B777" t="str">
        <f t="shared" si="24"/>
        <v>3926.40.00-MG</v>
      </c>
      <c r="C777" t="s">
        <v>17431</v>
      </c>
      <c r="D777" t="s">
        <v>17432</v>
      </c>
      <c r="E777" t="s">
        <v>17434</v>
      </c>
      <c r="F777">
        <v>0</v>
      </c>
      <c r="G777">
        <v>12</v>
      </c>
      <c r="H777">
        <v>0</v>
      </c>
      <c r="I777">
        <v>18</v>
      </c>
      <c r="J777">
        <v>0</v>
      </c>
      <c r="K777">
        <f t="shared" si="25"/>
        <v>12</v>
      </c>
    </row>
    <row r="778" spans="1:11" x14ac:dyDescent="0.25">
      <c r="A778" t="s">
        <v>12058</v>
      </c>
      <c r="B778" t="str">
        <f t="shared" si="24"/>
        <v>3926.40.00-MS</v>
      </c>
      <c r="C778" t="s">
        <v>17431</v>
      </c>
      <c r="D778" t="s">
        <v>17433</v>
      </c>
      <c r="E778" t="s">
        <v>17434</v>
      </c>
      <c r="F778">
        <v>0</v>
      </c>
      <c r="G778">
        <v>7</v>
      </c>
      <c r="H778">
        <v>0</v>
      </c>
      <c r="I778">
        <v>17</v>
      </c>
      <c r="J778">
        <v>0</v>
      </c>
      <c r="K778">
        <f t="shared" si="25"/>
        <v>7</v>
      </c>
    </row>
    <row r="779" spans="1:11" x14ac:dyDescent="0.25">
      <c r="A779" t="s">
        <v>12058</v>
      </c>
      <c r="B779" t="str">
        <f t="shared" si="24"/>
        <v>3926.40.00-MT</v>
      </c>
      <c r="C779" t="s">
        <v>17431</v>
      </c>
      <c r="D779" t="s">
        <v>17440</v>
      </c>
      <c r="E779" t="s">
        <v>17434</v>
      </c>
      <c r="F779">
        <v>0</v>
      </c>
      <c r="G779">
        <v>7</v>
      </c>
      <c r="H779">
        <v>0</v>
      </c>
      <c r="I779">
        <v>17</v>
      </c>
      <c r="J779">
        <v>0</v>
      </c>
      <c r="K779">
        <f t="shared" si="25"/>
        <v>7</v>
      </c>
    </row>
    <row r="780" spans="1:11" x14ac:dyDescent="0.25">
      <c r="A780" t="s">
        <v>9050</v>
      </c>
      <c r="B780" t="str">
        <f t="shared" si="24"/>
        <v>7323.9300-PR</v>
      </c>
      <c r="C780" t="s">
        <v>17431</v>
      </c>
      <c r="D780" t="s">
        <v>17435</v>
      </c>
      <c r="E780" t="s">
        <v>17434</v>
      </c>
      <c r="F780">
        <v>0</v>
      </c>
      <c r="G780">
        <v>12</v>
      </c>
      <c r="H780">
        <v>66.66</v>
      </c>
      <c r="I780">
        <v>18</v>
      </c>
      <c r="J780">
        <v>0</v>
      </c>
      <c r="K780">
        <f t="shared" si="25"/>
        <v>4</v>
      </c>
    </row>
    <row r="781" spans="1:11" x14ac:dyDescent="0.25">
      <c r="A781" t="s">
        <v>8985</v>
      </c>
      <c r="B781" t="str">
        <f t="shared" si="24"/>
        <v>7323.9400-PR</v>
      </c>
      <c r="C781" t="s">
        <v>17431</v>
      </c>
      <c r="D781" t="s">
        <v>17435</v>
      </c>
      <c r="E781" t="s">
        <v>17434</v>
      </c>
      <c r="F781">
        <v>0</v>
      </c>
      <c r="G781">
        <v>12</v>
      </c>
      <c r="H781">
        <v>66.66</v>
      </c>
      <c r="I781">
        <v>18</v>
      </c>
      <c r="J781">
        <v>0</v>
      </c>
      <c r="K781">
        <f t="shared" si="25"/>
        <v>4</v>
      </c>
    </row>
    <row r="782" spans="1:11" x14ac:dyDescent="0.25">
      <c r="A782" t="s">
        <v>17467</v>
      </c>
      <c r="B782" t="str">
        <f t="shared" si="24"/>
        <v>7323.9900-PR</v>
      </c>
      <c r="C782" t="s">
        <v>17431</v>
      </c>
      <c r="D782" t="s">
        <v>17435</v>
      </c>
      <c r="E782" t="s">
        <v>17434</v>
      </c>
      <c r="F782">
        <v>0</v>
      </c>
      <c r="G782">
        <v>12</v>
      </c>
      <c r="H782">
        <v>66.66</v>
      </c>
      <c r="I782">
        <v>18</v>
      </c>
      <c r="J782">
        <v>0</v>
      </c>
      <c r="K782">
        <f t="shared" si="25"/>
        <v>4</v>
      </c>
    </row>
    <row r="783" spans="1:11" x14ac:dyDescent="0.25">
      <c r="A783" t="s">
        <v>9065</v>
      </c>
      <c r="B783" t="str">
        <f t="shared" si="24"/>
        <v>7325.9910-PR</v>
      </c>
      <c r="C783" t="s">
        <v>17431</v>
      </c>
      <c r="D783" t="s">
        <v>17435</v>
      </c>
      <c r="E783" t="s">
        <v>17434</v>
      </c>
      <c r="F783">
        <v>0</v>
      </c>
      <c r="G783">
        <v>12</v>
      </c>
      <c r="H783">
        <v>66.66</v>
      </c>
      <c r="I783">
        <v>18</v>
      </c>
      <c r="J783">
        <v>0</v>
      </c>
      <c r="K783">
        <f t="shared" si="25"/>
        <v>4</v>
      </c>
    </row>
    <row r="784" spans="1:11" x14ac:dyDescent="0.25">
      <c r="A784" t="s">
        <v>14123</v>
      </c>
      <c r="B784" t="str">
        <f t="shared" si="24"/>
        <v>7615.1000-PR</v>
      </c>
      <c r="C784" t="s">
        <v>17431</v>
      </c>
      <c r="D784" t="s">
        <v>17435</v>
      </c>
      <c r="E784" t="s">
        <v>17434</v>
      </c>
      <c r="F784">
        <v>0</v>
      </c>
      <c r="G784">
        <v>12</v>
      </c>
      <c r="H784">
        <v>66.66</v>
      </c>
      <c r="I784">
        <v>18</v>
      </c>
      <c r="J784">
        <v>0</v>
      </c>
      <c r="K784">
        <f t="shared" si="25"/>
        <v>4</v>
      </c>
    </row>
    <row r="785" spans="1:11" x14ac:dyDescent="0.25">
      <c r="A785" t="s">
        <v>12278</v>
      </c>
      <c r="B785" t="str">
        <f t="shared" si="24"/>
        <v>8211.9100-PR</v>
      </c>
      <c r="C785" t="s">
        <v>17431</v>
      </c>
      <c r="D785" t="s">
        <v>17435</v>
      </c>
      <c r="E785" t="s">
        <v>17434</v>
      </c>
      <c r="F785">
        <v>0</v>
      </c>
      <c r="G785">
        <v>12</v>
      </c>
      <c r="H785">
        <v>66.66</v>
      </c>
      <c r="I785">
        <v>18</v>
      </c>
      <c r="J785">
        <v>0</v>
      </c>
      <c r="K785">
        <f t="shared" si="25"/>
        <v>4</v>
      </c>
    </row>
    <row r="786" spans="1:11" x14ac:dyDescent="0.25">
      <c r="A786" t="s">
        <v>8830</v>
      </c>
      <c r="B786" t="str">
        <f t="shared" si="24"/>
        <v>8211.9210-PR</v>
      </c>
      <c r="C786" t="s">
        <v>17431</v>
      </c>
      <c r="D786" t="s">
        <v>17435</v>
      </c>
      <c r="E786" t="s">
        <v>17434</v>
      </c>
      <c r="F786">
        <v>0</v>
      </c>
      <c r="G786">
        <v>12</v>
      </c>
      <c r="H786">
        <v>66.66</v>
      </c>
      <c r="I786">
        <v>18</v>
      </c>
      <c r="J786">
        <v>0</v>
      </c>
      <c r="K786">
        <f t="shared" si="25"/>
        <v>4</v>
      </c>
    </row>
    <row r="787" spans="1:11" x14ac:dyDescent="0.25">
      <c r="A787" t="s">
        <v>8869</v>
      </c>
      <c r="B787" t="str">
        <f t="shared" si="24"/>
        <v>8215.9910-PR</v>
      </c>
      <c r="C787" t="s">
        <v>17431</v>
      </c>
      <c r="D787" t="s">
        <v>17435</v>
      </c>
      <c r="E787" t="s">
        <v>17434</v>
      </c>
      <c r="F787">
        <v>0</v>
      </c>
      <c r="G787">
        <v>12</v>
      </c>
      <c r="H787">
        <v>66.66</v>
      </c>
      <c r="I787">
        <v>18</v>
      </c>
      <c r="J787">
        <v>0</v>
      </c>
      <c r="K787">
        <f t="shared" si="25"/>
        <v>4</v>
      </c>
    </row>
    <row r="788" spans="1:11" x14ac:dyDescent="0.25">
      <c r="A788" t="s">
        <v>14107</v>
      </c>
      <c r="B788" t="str">
        <f t="shared" si="24"/>
        <v>9603.9000-PR</v>
      </c>
      <c r="C788" t="s">
        <v>17431</v>
      </c>
      <c r="D788" t="s">
        <v>17435</v>
      </c>
      <c r="E788" t="s">
        <v>17434</v>
      </c>
      <c r="F788">
        <v>0</v>
      </c>
      <c r="G788">
        <v>12</v>
      </c>
      <c r="H788">
        <v>66.66</v>
      </c>
      <c r="I788">
        <v>18</v>
      </c>
      <c r="J788">
        <v>0</v>
      </c>
      <c r="K788">
        <f t="shared" si="25"/>
        <v>4</v>
      </c>
    </row>
    <row r="789" spans="1:11" x14ac:dyDescent="0.25">
      <c r="A789" t="s">
        <v>9077</v>
      </c>
      <c r="B789" t="str">
        <f t="shared" si="24"/>
        <v>9604.0000-PR</v>
      </c>
      <c r="C789" t="s">
        <v>17431</v>
      </c>
      <c r="D789" t="s">
        <v>17435</v>
      </c>
      <c r="E789" t="s">
        <v>17434</v>
      </c>
      <c r="F789">
        <v>0</v>
      </c>
      <c r="G789">
        <v>12</v>
      </c>
      <c r="H789">
        <v>66.66</v>
      </c>
      <c r="I789">
        <v>18</v>
      </c>
      <c r="J789">
        <v>0</v>
      </c>
      <c r="K789">
        <f t="shared" si="25"/>
        <v>4</v>
      </c>
    </row>
    <row r="790" spans="1:11" x14ac:dyDescent="0.25">
      <c r="A790" t="s">
        <v>4050</v>
      </c>
      <c r="B790" t="str">
        <f t="shared" si="24"/>
        <v>9617.0010-PR</v>
      </c>
      <c r="C790" t="s">
        <v>17431</v>
      </c>
      <c r="D790" t="s">
        <v>17435</v>
      </c>
      <c r="E790" t="s">
        <v>17434</v>
      </c>
      <c r="F790">
        <v>0</v>
      </c>
      <c r="G790">
        <v>12</v>
      </c>
      <c r="H790">
        <v>66.66</v>
      </c>
      <c r="I790">
        <v>18</v>
      </c>
      <c r="J790">
        <v>0</v>
      </c>
      <c r="K790">
        <f t="shared" si="25"/>
        <v>4</v>
      </c>
    </row>
    <row r="791" spans="1:11" x14ac:dyDescent="0.25">
      <c r="A791" t="s">
        <v>9050</v>
      </c>
      <c r="B791" t="str">
        <f t="shared" si="24"/>
        <v>7323.9300-RJ</v>
      </c>
      <c r="C791" t="s">
        <v>17431</v>
      </c>
      <c r="D791" t="s">
        <v>17441</v>
      </c>
      <c r="E791" t="s">
        <v>17434</v>
      </c>
      <c r="F791">
        <v>0</v>
      </c>
      <c r="G791">
        <v>12</v>
      </c>
      <c r="H791">
        <v>66.66</v>
      </c>
      <c r="I791">
        <v>18</v>
      </c>
      <c r="J791">
        <v>0</v>
      </c>
      <c r="K791">
        <f t="shared" si="25"/>
        <v>4</v>
      </c>
    </row>
    <row r="792" spans="1:11" x14ac:dyDescent="0.25">
      <c r="A792" t="s">
        <v>8985</v>
      </c>
      <c r="B792" t="str">
        <f t="shared" si="24"/>
        <v>7323.9400-RJ</v>
      </c>
      <c r="C792" t="s">
        <v>17431</v>
      </c>
      <c r="D792" t="s">
        <v>17441</v>
      </c>
      <c r="E792" t="s">
        <v>17434</v>
      </c>
      <c r="F792">
        <v>0</v>
      </c>
      <c r="G792">
        <v>12</v>
      </c>
      <c r="H792">
        <v>66.66</v>
      </c>
      <c r="I792">
        <v>18</v>
      </c>
      <c r="J792">
        <v>0</v>
      </c>
      <c r="K792">
        <f t="shared" si="25"/>
        <v>4</v>
      </c>
    </row>
    <row r="793" spans="1:11" x14ac:dyDescent="0.25">
      <c r="A793" t="s">
        <v>17467</v>
      </c>
      <c r="B793" t="str">
        <f t="shared" si="24"/>
        <v>7323.9900-RJ</v>
      </c>
      <c r="C793" t="s">
        <v>17431</v>
      </c>
      <c r="D793" t="s">
        <v>17441</v>
      </c>
      <c r="E793" t="s">
        <v>17434</v>
      </c>
      <c r="F793">
        <v>0</v>
      </c>
      <c r="G793">
        <v>12</v>
      </c>
      <c r="H793">
        <v>66.66</v>
      </c>
      <c r="I793">
        <v>18</v>
      </c>
      <c r="J793">
        <v>0</v>
      </c>
      <c r="K793">
        <f t="shared" si="25"/>
        <v>4</v>
      </c>
    </row>
    <row r="794" spans="1:11" x14ac:dyDescent="0.25">
      <c r="A794" t="s">
        <v>9065</v>
      </c>
      <c r="B794" t="str">
        <f t="shared" si="24"/>
        <v>7325.9910-RJ</v>
      </c>
      <c r="C794" t="s">
        <v>17431</v>
      </c>
      <c r="D794" t="s">
        <v>17441</v>
      </c>
      <c r="E794" t="s">
        <v>17434</v>
      </c>
      <c r="F794">
        <v>0</v>
      </c>
      <c r="G794">
        <v>12</v>
      </c>
      <c r="H794">
        <v>66.66</v>
      </c>
      <c r="I794">
        <v>18</v>
      </c>
      <c r="J794">
        <v>0</v>
      </c>
      <c r="K794">
        <f t="shared" si="25"/>
        <v>4</v>
      </c>
    </row>
    <row r="795" spans="1:11" x14ac:dyDescent="0.25">
      <c r="A795" t="s">
        <v>14123</v>
      </c>
      <c r="B795" t="str">
        <f t="shared" si="24"/>
        <v>7615.1000-RJ</v>
      </c>
      <c r="C795" t="s">
        <v>17431</v>
      </c>
      <c r="D795" t="s">
        <v>17441</v>
      </c>
      <c r="E795" t="s">
        <v>17434</v>
      </c>
      <c r="F795">
        <v>0</v>
      </c>
      <c r="G795">
        <v>12</v>
      </c>
      <c r="H795">
        <v>66.66</v>
      </c>
      <c r="I795">
        <v>18</v>
      </c>
      <c r="J795">
        <v>0</v>
      </c>
      <c r="K795">
        <f t="shared" si="25"/>
        <v>4</v>
      </c>
    </row>
    <row r="796" spans="1:11" x14ac:dyDescent="0.25">
      <c r="A796" t="s">
        <v>12278</v>
      </c>
      <c r="B796" t="str">
        <f t="shared" si="24"/>
        <v>8211.9100-RJ</v>
      </c>
      <c r="C796" t="s">
        <v>17431</v>
      </c>
      <c r="D796" t="s">
        <v>17441</v>
      </c>
      <c r="E796" t="s">
        <v>17434</v>
      </c>
      <c r="F796">
        <v>0</v>
      </c>
      <c r="G796">
        <v>12</v>
      </c>
      <c r="H796">
        <v>66.66</v>
      </c>
      <c r="I796">
        <v>18</v>
      </c>
      <c r="J796">
        <v>0</v>
      </c>
      <c r="K796">
        <f t="shared" si="25"/>
        <v>4</v>
      </c>
    </row>
    <row r="797" spans="1:11" x14ac:dyDescent="0.25">
      <c r="A797" t="s">
        <v>8830</v>
      </c>
      <c r="B797" t="str">
        <f t="shared" si="24"/>
        <v>8211.9210-RJ</v>
      </c>
      <c r="C797" t="s">
        <v>17431</v>
      </c>
      <c r="D797" t="s">
        <v>17441</v>
      </c>
      <c r="E797" t="s">
        <v>17434</v>
      </c>
      <c r="F797">
        <v>0</v>
      </c>
      <c r="G797">
        <v>12</v>
      </c>
      <c r="H797">
        <v>66.66</v>
      </c>
      <c r="I797">
        <v>18</v>
      </c>
      <c r="J797">
        <v>0</v>
      </c>
      <c r="K797">
        <f t="shared" si="25"/>
        <v>4</v>
      </c>
    </row>
    <row r="798" spans="1:11" x14ac:dyDescent="0.25">
      <c r="A798" t="s">
        <v>8869</v>
      </c>
      <c r="B798" t="str">
        <f t="shared" si="24"/>
        <v>8215.9910-RJ</v>
      </c>
      <c r="C798" t="s">
        <v>17431</v>
      </c>
      <c r="D798" t="s">
        <v>17441</v>
      </c>
      <c r="E798" t="s">
        <v>17434</v>
      </c>
      <c r="F798">
        <v>0</v>
      </c>
      <c r="G798">
        <v>12</v>
      </c>
      <c r="H798">
        <v>66.66</v>
      </c>
      <c r="I798">
        <v>18</v>
      </c>
      <c r="J798">
        <v>0</v>
      </c>
      <c r="K798">
        <f t="shared" si="25"/>
        <v>4</v>
      </c>
    </row>
    <row r="799" spans="1:11" x14ac:dyDescent="0.25">
      <c r="A799" t="s">
        <v>12058</v>
      </c>
      <c r="B799" t="str">
        <f t="shared" si="24"/>
        <v>3926.40.00-PR</v>
      </c>
      <c r="C799" t="s">
        <v>17431</v>
      </c>
      <c r="D799" t="s">
        <v>17435</v>
      </c>
      <c r="E799" t="s">
        <v>17434</v>
      </c>
      <c r="F799">
        <v>0</v>
      </c>
      <c r="G799">
        <v>12</v>
      </c>
      <c r="H799">
        <v>0</v>
      </c>
      <c r="I799">
        <v>18</v>
      </c>
      <c r="J799">
        <v>0</v>
      </c>
      <c r="K799">
        <f t="shared" si="25"/>
        <v>12</v>
      </c>
    </row>
    <row r="800" spans="1:11" x14ac:dyDescent="0.25">
      <c r="A800" t="s">
        <v>12058</v>
      </c>
      <c r="B800" t="str">
        <f t="shared" si="24"/>
        <v>3926.40.00-RJ</v>
      </c>
      <c r="C800" t="s">
        <v>17431</v>
      </c>
      <c r="D800" t="s">
        <v>17441</v>
      </c>
      <c r="E800" t="s">
        <v>17434</v>
      </c>
      <c r="F800">
        <v>0</v>
      </c>
      <c r="G800">
        <v>12</v>
      </c>
      <c r="H800">
        <v>0</v>
      </c>
      <c r="I800">
        <v>18</v>
      </c>
      <c r="J800">
        <v>0</v>
      </c>
      <c r="K800">
        <f t="shared" si="25"/>
        <v>12</v>
      </c>
    </row>
    <row r="801" spans="1:11" x14ac:dyDescent="0.25">
      <c r="A801" t="s">
        <v>12058</v>
      </c>
      <c r="B801" t="str">
        <f t="shared" si="24"/>
        <v>3926.40.00-RS</v>
      </c>
      <c r="C801" t="s">
        <v>17431</v>
      </c>
      <c r="D801" t="s">
        <v>17442</v>
      </c>
      <c r="E801" t="s">
        <v>17434</v>
      </c>
      <c r="F801">
        <v>0</v>
      </c>
      <c r="G801">
        <v>12</v>
      </c>
      <c r="H801">
        <v>0</v>
      </c>
      <c r="I801">
        <v>18</v>
      </c>
      <c r="J801">
        <v>0</v>
      </c>
      <c r="K801">
        <f t="shared" si="25"/>
        <v>12</v>
      </c>
    </row>
    <row r="802" spans="1:11" x14ac:dyDescent="0.25">
      <c r="A802" t="s">
        <v>12058</v>
      </c>
      <c r="B802" t="str">
        <f t="shared" si="24"/>
        <v>3926.40.00-SC</v>
      </c>
      <c r="C802" t="s">
        <v>17431</v>
      </c>
      <c r="D802" t="s">
        <v>17436</v>
      </c>
      <c r="E802" t="s">
        <v>17434</v>
      </c>
      <c r="F802">
        <v>0</v>
      </c>
      <c r="G802">
        <v>12</v>
      </c>
      <c r="H802">
        <v>0</v>
      </c>
      <c r="I802">
        <v>17</v>
      </c>
      <c r="J802">
        <v>0</v>
      </c>
      <c r="K802">
        <f t="shared" si="25"/>
        <v>12</v>
      </c>
    </row>
    <row r="803" spans="1:11" x14ac:dyDescent="0.25">
      <c r="A803" t="s">
        <v>14107</v>
      </c>
      <c r="B803" t="str">
        <f t="shared" si="24"/>
        <v>9603.9000-RJ</v>
      </c>
      <c r="C803" t="s">
        <v>17431</v>
      </c>
      <c r="D803" t="s">
        <v>17441</v>
      </c>
      <c r="E803" t="s">
        <v>17434</v>
      </c>
      <c r="F803">
        <v>0</v>
      </c>
      <c r="G803">
        <v>12</v>
      </c>
      <c r="H803">
        <v>66.66</v>
      </c>
      <c r="I803">
        <v>18</v>
      </c>
      <c r="J803">
        <v>0</v>
      </c>
      <c r="K803">
        <f t="shared" si="25"/>
        <v>4</v>
      </c>
    </row>
    <row r="804" spans="1:11" x14ac:dyDescent="0.25">
      <c r="A804" t="s">
        <v>9077</v>
      </c>
      <c r="B804" t="str">
        <f t="shared" si="24"/>
        <v>9604.0000-RJ</v>
      </c>
      <c r="C804" t="s">
        <v>17431</v>
      </c>
      <c r="D804" t="s">
        <v>17441</v>
      </c>
      <c r="E804" t="s">
        <v>17434</v>
      </c>
      <c r="F804">
        <v>0</v>
      </c>
      <c r="G804">
        <v>12</v>
      </c>
      <c r="H804">
        <v>66.66</v>
      </c>
      <c r="I804">
        <v>18</v>
      </c>
      <c r="J804">
        <v>0</v>
      </c>
      <c r="K804">
        <f t="shared" si="25"/>
        <v>4</v>
      </c>
    </row>
    <row r="805" spans="1:11" x14ac:dyDescent="0.25">
      <c r="A805" t="s">
        <v>4050</v>
      </c>
      <c r="B805" t="str">
        <f t="shared" si="24"/>
        <v>9617.0010-RJ</v>
      </c>
      <c r="C805" t="s">
        <v>17431</v>
      </c>
      <c r="D805" t="s">
        <v>17441</v>
      </c>
      <c r="E805" t="s">
        <v>17434</v>
      </c>
      <c r="F805">
        <v>0</v>
      </c>
      <c r="G805">
        <v>12</v>
      </c>
      <c r="H805">
        <v>66.66</v>
      </c>
      <c r="I805">
        <v>18</v>
      </c>
      <c r="J805">
        <v>0</v>
      </c>
      <c r="K805">
        <f t="shared" si="25"/>
        <v>4</v>
      </c>
    </row>
    <row r="806" spans="1:11" x14ac:dyDescent="0.25">
      <c r="A806" t="s">
        <v>9050</v>
      </c>
      <c r="B806" t="str">
        <f t="shared" si="24"/>
        <v>7323.9300-RS</v>
      </c>
      <c r="C806" t="s">
        <v>17431</v>
      </c>
      <c r="D806" t="s">
        <v>17442</v>
      </c>
      <c r="E806" t="s">
        <v>17434</v>
      </c>
      <c r="F806">
        <v>0</v>
      </c>
      <c r="G806">
        <v>12</v>
      </c>
      <c r="H806">
        <v>66.66</v>
      </c>
      <c r="I806">
        <v>18</v>
      </c>
      <c r="J806">
        <v>0</v>
      </c>
      <c r="K806">
        <f t="shared" si="25"/>
        <v>4</v>
      </c>
    </row>
    <row r="807" spans="1:11" x14ac:dyDescent="0.25">
      <c r="A807" t="s">
        <v>8985</v>
      </c>
      <c r="B807" t="str">
        <f t="shared" si="24"/>
        <v>7323.9400-RS</v>
      </c>
      <c r="C807" t="s">
        <v>17431</v>
      </c>
      <c r="D807" t="s">
        <v>17442</v>
      </c>
      <c r="E807" t="s">
        <v>17434</v>
      </c>
      <c r="F807">
        <v>0</v>
      </c>
      <c r="G807">
        <v>12</v>
      </c>
      <c r="H807">
        <v>66.66</v>
      </c>
      <c r="I807">
        <v>18</v>
      </c>
      <c r="J807">
        <v>0</v>
      </c>
      <c r="K807">
        <f t="shared" si="25"/>
        <v>4</v>
      </c>
    </row>
    <row r="808" spans="1:11" x14ac:dyDescent="0.25">
      <c r="A808" t="s">
        <v>17467</v>
      </c>
      <c r="B808" t="str">
        <f t="shared" si="24"/>
        <v>7323.9900-RS</v>
      </c>
      <c r="C808" t="s">
        <v>17431</v>
      </c>
      <c r="D808" t="s">
        <v>17442</v>
      </c>
      <c r="E808" t="s">
        <v>17434</v>
      </c>
      <c r="F808">
        <v>0</v>
      </c>
      <c r="G808">
        <v>12</v>
      </c>
      <c r="H808">
        <v>66.66</v>
      </c>
      <c r="I808">
        <v>18</v>
      </c>
      <c r="J808">
        <v>0</v>
      </c>
      <c r="K808">
        <f t="shared" si="25"/>
        <v>4</v>
      </c>
    </row>
    <row r="809" spans="1:11" x14ac:dyDescent="0.25">
      <c r="A809" t="s">
        <v>9065</v>
      </c>
      <c r="B809" t="str">
        <f t="shared" si="24"/>
        <v>7325.9910-RS</v>
      </c>
      <c r="C809" t="s">
        <v>17431</v>
      </c>
      <c r="D809" t="s">
        <v>17442</v>
      </c>
      <c r="E809" t="s">
        <v>17434</v>
      </c>
      <c r="F809">
        <v>0</v>
      </c>
      <c r="G809">
        <v>12</v>
      </c>
      <c r="H809">
        <v>66.66</v>
      </c>
      <c r="I809">
        <v>18</v>
      </c>
      <c r="J809">
        <v>0</v>
      </c>
      <c r="K809">
        <f t="shared" si="25"/>
        <v>4</v>
      </c>
    </row>
    <row r="810" spans="1:11" x14ac:dyDescent="0.25">
      <c r="A810" t="s">
        <v>14123</v>
      </c>
      <c r="B810" t="str">
        <f t="shared" si="24"/>
        <v>7615.1000-RS</v>
      </c>
      <c r="C810" t="s">
        <v>17431</v>
      </c>
      <c r="D810" t="s">
        <v>17442</v>
      </c>
      <c r="E810" t="s">
        <v>17434</v>
      </c>
      <c r="F810">
        <v>0</v>
      </c>
      <c r="G810">
        <v>12</v>
      </c>
      <c r="H810">
        <v>66.66</v>
      </c>
      <c r="I810">
        <v>18</v>
      </c>
      <c r="J810">
        <v>0</v>
      </c>
      <c r="K810">
        <f t="shared" si="25"/>
        <v>4</v>
      </c>
    </row>
    <row r="811" spans="1:11" x14ac:dyDescent="0.25">
      <c r="A811" t="s">
        <v>12278</v>
      </c>
      <c r="B811" t="str">
        <f t="shared" si="24"/>
        <v>8211.9100-RS</v>
      </c>
      <c r="C811" t="s">
        <v>17431</v>
      </c>
      <c r="D811" t="s">
        <v>17442</v>
      </c>
      <c r="E811" t="s">
        <v>17434</v>
      </c>
      <c r="F811">
        <v>0</v>
      </c>
      <c r="G811">
        <v>12</v>
      </c>
      <c r="H811">
        <v>66.66</v>
      </c>
      <c r="I811">
        <v>18</v>
      </c>
      <c r="J811">
        <v>0</v>
      </c>
      <c r="K811">
        <f t="shared" si="25"/>
        <v>4</v>
      </c>
    </row>
    <row r="812" spans="1:11" x14ac:dyDescent="0.25">
      <c r="A812" t="s">
        <v>8830</v>
      </c>
      <c r="B812" t="str">
        <f t="shared" si="24"/>
        <v>8211.9210-RS</v>
      </c>
      <c r="C812" t="s">
        <v>17431</v>
      </c>
      <c r="D812" t="s">
        <v>17442</v>
      </c>
      <c r="E812" t="s">
        <v>17434</v>
      </c>
      <c r="F812">
        <v>0</v>
      </c>
      <c r="G812">
        <v>12</v>
      </c>
      <c r="H812">
        <v>66.66</v>
      </c>
      <c r="I812">
        <v>18</v>
      </c>
      <c r="J812">
        <v>0</v>
      </c>
      <c r="K812">
        <f t="shared" si="25"/>
        <v>4</v>
      </c>
    </row>
    <row r="813" spans="1:11" x14ac:dyDescent="0.25">
      <c r="A813" t="s">
        <v>8869</v>
      </c>
      <c r="B813" t="str">
        <f t="shared" si="24"/>
        <v>8215.9910-RS</v>
      </c>
      <c r="C813" t="s">
        <v>17431</v>
      </c>
      <c r="D813" t="s">
        <v>17442</v>
      </c>
      <c r="E813" t="s">
        <v>17434</v>
      </c>
      <c r="F813">
        <v>0</v>
      </c>
      <c r="G813">
        <v>12</v>
      </c>
      <c r="H813">
        <v>66.66</v>
      </c>
      <c r="I813">
        <v>18</v>
      </c>
      <c r="J813">
        <v>0</v>
      </c>
      <c r="K813">
        <f t="shared" si="25"/>
        <v>4</v>
      </c>
    </row>
    <row r="814" spans="1:11" x14ac:dyDescent="0.25">
      <c r="A814" t="s">
        <v>14107</v>
      </c>
      <c r="B814" t="str">
        <f t="shared" si="24"/>
        <v>9603.9000-RS</v>
      </c>
      <c r="C814" t="s">
        <v>17431</v>
      </c>
      <c r="D814" t="s">
        <v>17442</v>
      </c>
      <c r="E814" t="s">
        <v>17434</v>
      </c>
      <c r="F814">
        <v>0</v>
      </c>
      <c r="G814">
        <v>12</v>
      </c>
      <c r="H814">
        <v>66.66</v>
      </c>
      <c r="I814">
        <v>18</v>
      </c>
      <c r="J814">
        <v>0</v>
      </c>
      <c r="K814">
        <f t="shared" si="25"/>
        <v>4</v>
      </c>
    </row>
    <row r="815" spans="1:11" x14ac:dyDescent="0.25">
      <c r="A815" t="s">
        <v>9077</v>
      </c>
      <c r="B815" t="str">
        <f t="shared" si="24"/>
        <v>9604.0000-RS</v>
      </c>
      <c r="C815" t="s">
        <v>17431</v>
      </c>
      <c r="D815" t="s">
        <v>17442</v>
      </c>
      <c r="E815" t="s">
        <v>17434</v>
      </c>
      <c r="F815">
        <v>0</v>
      </c>
      <c r="G815">
        <v>12</v>
      </c>
      <c r="H815">
        <v>66.66</v>
      </c>
      <c r="I815">
        <v>18</v>
      </c>
      <c r="J815">
        <v>0</v>
      </c>
      <c r="K815">
        <f t="shared" si="25"/>
        <v>4</v>
      </c>
    </row>
    <row r="816" spans="1:11" x14ac:dyDescent="0.25">
      <c r="A816" t="s">
        <v>4050</v>
      </c>
      <c r="B816" t="str">
        <f t="shared" si="24"/>
        <v>9617.0010-RS</v>
      </c>
      <c r="C816" t="s">
        <v>17431</v>
      </c>
      <c r="D816" t="s">
        <v>17442</v>
      </c>
      <c r="E816" t="s">
        <v>17434</v>
      </c>
      <c r="F816">
        <v>0</v>
      </c>
      <c r="G816">
        <v>12</v>
      </c>
      <c r="H816">
        <v>66.66</v>
      </c>
      <c r="I816">
        <v>18</v>
      </c>
      <c r="J816">
        <v>0</v>
      </c>
      <c r="K816">
        <f t="shared" si="25"/>
        <v>4</v>
      </c>
    </row>
    <row r="817" spans="1:11" x14ac:dyDescent="0.25">
      <c r="A817" t="s">
        <v>9050</v>
      </c>
      <c r="B817" t="str">
        <f t="shared" si="24"/>
        <v>7323.9300-SC</v>
      </c>
      <c r="C817" t="s">
        <v>17431</v>
      </c>
      <c r="D817" t="s">
        <v>17436</v>
      </c>
      <c r="E817" t="s">
        <v>17434</v>
      </c>
      <c r="F817">
        <v>0</v>
      </c>
      <c r="G817">
        <v>12</v>
      </c>
      <c r="H817">
        <v>66.66</v>
      </c>
      <c r="I817">
        <v>17</v>
      </c>
      <c r="J817">
        <v>0</v>
      </c>
      <c r="K817">
        <f t="shared" si="25"/>
        <v>4</v>
      </c>
    </row>
    <row r="818" spans="1:11" x14ac:dyDescent="0.25">
      <c r="A818" t="s">
        <v>8985</v>
      </c>
      <c r="B818" t="str">
        <f t="shared" si="24"/>
        <v>7323.9400-SC</v>
      </c>
      <c r="C818" t="s">
        <v>17431</v>
      </c>
      <c r="D818" t="s">
        <v>17436</v>
      </c>
      <c r="E818" t="s">
        <v>17434</v>
      </c>
      <c r="F818">
        <v>0</v>
      </c>
      <c r="G818">
        <v>12</v>
      </c>
      <c r="H818">
        <v>66.66</v>
      </c>
      <c r="I818">
        <v>17</v>
      </c>
      <c r="J818">
        <v>0</v>
      </c>
      <c r="K818">
        <f t="shared" si="25"/>
        <v>4</v>
      </c>
    </row>
    <row r="819" spans="1:11" x14ac:dyDescent="0.25">
      <c r="A819" t="s">
        <v>17467</v>
      </c>
      <c r="B819" t="str">
        <f t="shared" si="24"/>
        <v>7323.9900-SC</v>
      </c>
      <c r="C819" t="s">
        <v>17431</v>
      </c>
      <c r="D819" t="s">
        <v>17436</v>
      </c>
      <c r="E819" t="s">
        <v>17434</v>
      </c>
      <c r="F819">
        <v>0</v>
      </c>
      <c r="G819">
        <v>12</v>
      </c>
      <c r="H819">
        <v>66.66</v>
      </c>
      <c r="I819">
        <v>17</v>
      </c>
      <c r="J819">
        <v>0</v>
      </c>
      <c r="K819">
        <f t="shared" si="25"/>
        <v>4</v>
      </c>
    </row>
    <row r="820" spans="1:11" x14ac:dyDescent="0.25">
      <c r="A820" t="s">
        <v>9065</v>
      </c>
      <c r="B820" t="str">
        <f t="shared" si="24"/>
        <v>7325.9910-SC</v>
      </c>
      <c r="C820" t="s">
        <v>17431</v>
      </c>
      <c r="D820" t="s">
        <v>17436</v>
      </c>
      <c r="E820" t="s">
        <v>17434</v>
      </c>
      <c r="F820">
        <v>0</v>
      </c>
      <c r="G820">
        <v>12</v>
      </c>
      <c r="H820">
        <v>66.66</v>
      </c>
      <c r="I820">
        <v>17</v>
      </c>
      <c r="J820">
        <v>0</v>
      </c>
      <c r="K820">
        <f t="shared" si="25"/>
        <v>4</v>
      </c>
    </row>
    <row r="821" spans="1:11" x14ac:dyDescent="0.25">
      <c r="A821" t="s">
        <v>14123</v>
      </c>
      <c r="B821" t="str">
        <f t="shared" si="24"/>
        <v>7615.1000-SC</v>
      </c>
      <c r="C821" t="s">
        <v>17431</v>
      </c>
      <c r="D821" t="s">
        <v>17436</v>
      </c>
      <c r="E821" t="s">
        <v>17434</v>
      </c>
      <c r="F821">
        <v>0</v>
      </c>
      <c r="G821">
        <v>12</v>
      </c>
      <c r="H821">
        <v>66.66</v>
      </c>
      <c r="I821">
        <v>17</v>
      </c>
      <c r="J821">
        <v>0</v>
      </c>
      <c r="K821">
        <f t="shared" si="25"/>
        <v>4</v>
      </c>
    </row>
    <row r="822" spans="1:11" x14ac:dyDescent="0.25">
      <c r="A822" t="s">
        <v>12278</v>
      </c>
      <c r="B822" t="str">
        <f t="shared" si="24"/>
        <v>8211.9100-SC</v>
      </c>
      <c r="C822" t="s">
        <v>17431</v>
      </c>
      <c r="D822" t="s">
        <v>17436</v>
      </c>
      <c r="E822" t="s">
        <v>17434</v>
      </c>
      <c r="F822">
        <v>0</v>
      </c>
      <c r="G822">
        <v>12</v>
      </c>
      <c r="H822">
        <v>66.66</v>
      </c>
      <c r="I822">
        <v>17</v>
      </c>
      <c r="J822">
        <v>0</v>
      </c>
      <c r="K822">
        <f t="shared" si="25"/>
        <v>4</v>
      </c>
    </row>
    <row r="823" spans="1:11" x14ac:dyDescent="0.25">
      <c r="A823" t="s">
        <v>8830</v>
      </c>
      <c r="B823" t="str">
        <f t="shared" si="24"/>
        <v>8211.9210-SC</v>
      </c>
      <c r="C823" t="s">
        <v>17431</v>
      </c>
      <c r="D823" t="s">
        <v>17436</v>
      </c>
      <c r="E823" t="s">
        <v>17434</v>
      </c>
      <c r="F823">
        <v>0</v>
      </c>
      <c r="G823">
        <v>12</v>
      </c>
      <c r="H823">
        <v>66.66</v>
      </c>
      <c r="I823">
        <v>17</v>
      </c>
      <c r="J823">
        <v>0</v>
      </c>
      <c r="K823">
        <f t="shared" si="25"/>
        <v>4</v>
      </c>
    </row>
    <row r="824" spans="1:11" x14ac:dyDescent="0.25">
      <c r="A824" t="s">
        <v>8869</v>
      </c>
      <c r="B824" t="str">
        <f t="shared" si="24"/>
        <v>8215.9910-SC</v>
      </c>
      <c r="C824" t="s">
        <v>17431</v>
      </c>
      <c r="D824" t="s">
        <v>17436</v>
      </c>
      <c r="E824" t="s">
        <v>17434</v>
      </c>
      <c r="F824">
        <v>0</v>
      </c>
      <c r="G824">
        <v>12</v>
      </c>
      <c r="H824">
        <v>66.66</v>
      </c>
      <c r="I824">
        <v>17</v>
      </c>
      <c r="J824">
        <v>0</v>
      </c>
      <c r="K824">
        <f t="shared" si="25"/>
        <v>4</v>
      </c>
    </row>
    <row r="825" spans="1:11" x14ac:dyDescent="0.25">
      <c r="A825" t="s">
        <v>14107</v>
      </c>
      <c r="B825" t="str">
        <f t="shared" si="24"/>
        <v>9603.9000-SC</v>
      </c>
      <c r="C825" t="s">
        <v>17431</v>
      </c>
      <c r="D825" t="s">
        <v>17436</v>
      </c>
      <c r="E825" t="s">
        <v>17434</v>
      </c>
      <c r="F825">
        <v>0</v>
      </c>
      <c r="G825">
        <v>12</v>
      </c>
      <c r="H825">
        <v>66.66</v>
      </c>
      <c r="I825">
        <v>17</v>
      </c>
      <c r="J825">
        <v>0</v>
      </c>
      <c r="K825">
        <f t="shared" si="25"/>
        <v>4</v>
      </c>
    </row>
    <row r="826" spans="1:11" x14ac:dyDescent="0.25">
      <c r="A826" t="s">
        <v>9077</v>
      </c>
      <c r="B826" t="str">
        <f t="shared" si="24"/>
        <v>9604.0000-SC</v>
      </c>
      <c r="C826" t="s">
        <v>17431</v>
      </c>
      <c r="D826" t="s">
        <v>17436</v>
      </c>
      <c r="E826" t="s">
        <v>17434</v>
      </c>
      <c r="F826">
        <v>0</v>
      </c>
      <c r="G826">
        <v>12</v>
      </c>
      <c r="H826">
        <v>66.66</v>
      </c>
      <c r="I826">
        <v>17</v>
      </c>
      <c r="J826">
        <v>0</v>
      </c>
      <c r="K826">
        <f t="shared" si="25"/>
        <v>4</v>
      </c>
    </row>
    <row r="827" spans="1:11" x14ac:dyDescent="0.25">
      <c r="A827" t="s">
        <v>4050</v>
      </c>
      <c r="B827" t="str">
        <f t="shared" si="24"/>
        <v>9617.0010-SC</v>
      </c>
      <c r="C827" t="s">
        <v>17431</v>
      </c>
      <c r="D827" t="s">
        <v>17436</v>
      </c>
      <c r="E827" t="s">
        <v>17434</v>
      </c>
      <c r="F827">
        <v>0</v>
      </c>
      <c r="G827">
        <v>12</v>
      </c>
      <c r="H827">
        <v>66.66</v>
      </c>
      <c r="I827">
        <v>17</v>
      </c>
      <c r="J827">
        <v>0</v>
      </c>
      <c r="K827">
        <f t="shared" si="25"/>
        <v>4</v>
      </c>
    </row>
    <row r="828" spans="1:11" x14ac:dyDescent="0.25">
      <c r="A828" t="s">
        <v>9050</v>
      </c>
      <c r="B828" t="str">
        <f t="shared" si="24"/>
        <v>7323.9300-SP</v>
      </c>
      <c r="C828" t="s">
        <v>17431</v>
      </c>
      <c r="D828" t="s">
        <v>17431</v>
      </c>
      <c r="E828" t="s">
        <v>17434</v>
      </c>
      <c r="F828">
        <v>0</v>
      </c>
      <c r="G828">
        <v>18</v>
      </c>
      <c r="H828">
        <v>0</v>
      </c>
      <c r="I828">
        <v>18</v>
      </c>
      <c r="J828">
        <v>0</v>
      </c>
      <c r="K828">
        <f t="shared" si="25"/>
        <v>18</v>
      </c>
    </row>
    <row r="829" spans="1:11" x14ac:dyDescent="0.25">
      <c r="A829" t="s">
        <v>8985</v>
      </c>
      <c r="B829" t="str">
        <f t="shared" si="24"/>
        <v>7323.9400-SP</v>
      </c>
      <c r="C829" t="s">
        <v>17431</v>
      </c>
      <c r="D829" t="s">
        <v>17431</v>
      </c>
      <c r="E829" t="s">
        <v>17434</v>
      </c>
      <c r="F829">
        <v>0</v>
      </c>
      <c r="G829">
        <v>18</v>
      </c>
      <c r="H829">
        <v>0</v>
      </c>
      <c r="I829">
        <v>18</v>
      </c>
      <c r="J829">
        <v>0</v>
      </c>
      <c r="K829">
        <f t="shared" si="25"/>
        <v>18</v>
      </c>
    </row>
    <row r="830" spans="1:11" x14ac:dyDescent="0.25">
      <c r="A830" t="s">
        <v>17467</v>
      </c>
      <c r="B830" t="str">
        <f t="shared" si="24"/>
        <v>7323.9900-SP</v>
      </c>
      <c r="C830" t="s">
        <v>17431</v>
      </c>
      <c r="D830" t="s">
        <v>17431</v>
      </c>
      <c r="E830" t="s">
        <v>17434</v>
      </c>
      <c r="F830">
        <v>0</v>
      </c>
      <c r="G830">
        <v>18</v>
      </c>
      <c r="H830">
        <v>0</v>
      </c>
      <c r="I830">
        <v>18</v>
      </c>
      <c r="J830">
        <v>0</v>
      </c>
      <c r="K830">
        <f t="shared" si="25"/>
        <v>18</v>
      </c>
    </row>
    <row r="831" spans="1:11" x14ac:dyDescent="0.25">
      <c r="A831" t="s">
        <v>9065</v>
      </c>
      <c r="B831" t="str">
        <f t="shared" si="24"/>
        <v>7325.9910-SP</v>
      </c>
      <c r="C831" t="s">
        <v>17431</v>
      </c>
      <c r="D831" t="s">
        <v>17431</v>
      </c>
      <c r="E831" t="s">
        <v>17434</v>
      </c>
      <c r="F831">
        <v>0</v>
      </c>
      <c r="G831">
        <v>18</v>
      </c>
      <c r="H831">
        <v>0</v>
      </c>
      <c r="I831">
        <v>18</v>
      </c>
      <c r="J831">
        <v>0</v>
      </c>
      <c r="K831">
        <f t="shared" si="25"/>
        <v>18</v>
      </c>
    </row>
    <row r="832" spans="1:11" x14ac:dyDescent="0.25">
      <c r="A832" t="s">
        <v>14123</v>
      </c>
      <c r="B832" t="str">
        <f t="shared" si="24"/>
        <v>7615.1000-SP</v>
      </c>
      <c r="C832" t="s">
        <v>17431</v>
      </c>
      <c r="D832" t="s">
        <v>17431</v>
      </c>
      <c r="E832" t="s">
        <v>17434</v>
      </c>
      <c r="F832">
        <v>0</v>
      </c>
      <c r="G832">
        <v>18</v>
      </c>
      <c r="H832">
        <v>0</v>
      </c>
      <c r="I832">
        <v>18</v>
      </c>
      <c r="J832">
        <v>0</v>
      </c>
      <c r="K832">
        <f t="shared" si="25"/>
        <v>18</v>
      </c>
    </row>
    <row r="833" spans="1:11" x14ac:dyDescent="0.25">
      <c r="A833" t="s">
        <v>12278</v>
      </c>
      <c r="B833" t="str">
        <f t="shared" si="24"/>
        <v>8211.9100-SP</v>
      </c>
      <c r="C833" t="s">
        <v>17431</v>
      </c>
      <c r="D833" t="s">
        <v>17431</v>
      </c>
      <c r="E833" t="s">
        <v>17434</v>
      </c>
      <c r="F833">
        <v>0</v>
      </c>
      <c r="G833">
        <v>18</v>
      </c>
      <c r="H833">
        <v>0</v>
      </c>
      <c r="I833">
        <v>18</v>
      </c>
      <c r="J833">
        <v>0</v>
      </c>
      <c r="K833">
        <f t="shared" si="25"/>
        <v>18</v>
      </c>
    </row>
    <row r="834" spans="1:11" x14ac:dyDescent="0.25">
      <c r="A834" t="s">
        <v>8830</v>
      </c>
      <c r="B834" t="str">
        <f t="shared" ref="B834:B897" si="26">A834&amp;"-"&amp;D834</f>
        <v>8211.9210-SP</v>
      </c>
      <c r="C834" t="s">
        <v>17431</v>
      </c>
      <c r="D834" t="s">
        <v>17431</v>
      </c>
      <c r="E834" t="s">
        <v>17434</v>
      </c>
      <c r="F834">
        <v>0</v>
      </c>
      <c r="G834">
        <v>18</v>
      </c>
      <c r="H834">
        <v>0</v>
      </c>
      <c r="I834">
        <v>18</v>
      </c>
      <c r="J834">
        <v>0</v>
      </c>
      <c r="K834">
        <f t="shared" ref="K834:K897" si="27">ROUND(G834*(1-H834%),0)</f>
        <v>18</v>
      </c>
    </row>
    <row r="835" spans="1:11" x14ac:dyDescent="0.25">
      <c r="A835" t="s">
        <v>8869</v>
      </c>
      <c r="B835" t="str">
        <f t="shared" si="26"/>
        <v>8215.9910-SP</v>
      </c>
      <c r="C835" t="s">
        <v>17431</v>
      </c>
      <c r="D835" t="s">
        <v>17431</v>
      </c>
      <c r="E835" t="s">
        <v>17434</v>
      </c>
      <c r="F835">
        <v>0</v>
      </c>
      <c r="G835">
        <v>18</v>
      </c>
      <c r="H835">
        <v>0</v>
      </c>
      <c r="I835">
        <v>18</v>
      </c>
      <c r="J835">
        <v>0</v>
      </c>
      <c r="K835">
        <f t="shared" si="27"/>
        <v>18</v>
      </c>
    </row>
    <row r="836" spans="1:11" x14ac:dyDescent="0.25">
      <c r="A836" t="s">
        <v>14107</v>
      </c>
      <c r="B836" t="str">
        <f t="shared" si="26"/>
        <v>9603.9000-SP</v>
      </c>
      <c r="C836" t="s">
        <v>17431</v>
      </c>
      <c r="D836" t="s">
        <v>17431</v>
      </c>
      <c r="E836" t="s">
        <v>17434</v>
      </c>
      <c r="F836">
        <v>0</v>
      </c>
      <c r="G836">
        <v>18</v>
      </c>
      <c r="H836">
        <v>0</v>
      </c>
      <c r="I836">
        <v>18</v>
      </c>
      <c r="J836">
        <v>0</v>
      </c>
      <c r="K836">
        <f t="shared" si="27"/>
        <v>18</v>
      </c>
    </row>
    <row r="837" spans="1:11" x14ac:dyDescent="0.25">
      <c r="A837" t="s">
        <v>9077</v>
      </c>
      <c r="B837" t="str">
        <f t="shared" si="26"/>
        <v>9604.0000-SP</v>
      </c>
      <c r="C837" t="s">
        <v>17431</v>
      </c>
      <c r="D837" t="s">
        <v>17431</v>
      </c>
      <c r="E837" t="s">
        <v>17434</v>
      </c>
      <c r="F837">
        <v>0</v>
      </c>
      <c r="G837">
        <v>18</v>
      </c>
      <c r="H837">
        <v>0</v>
      </c>
      <c r="I837">
        <v>18</v>
      </c>
      <c r="J837">
        <v>0</v>
      </c>
      <c r="K837">
        <f t="shared" si="27"/>
        <v>18</v>
      </c>
    </row>
    <row r="838" spans="1:11" x14ac:dyDescent="0.25">
      <c r="A838" t="s">
        <v>4050</v>
      </c>
      <c r="B838" t="str">
        <f t="shared" si="26"/>
        <v>9617.0010-SP</v>
      </c>
      <c r="C838" t="s">
        <v>17431</v>
      </c>
      <c r="D838" t="s">
        <v>17431</v>
      </c>
      <c r="E838" t="s">
        <v>17434</v>
      </c>
      <c r="F838">
        <v>0</v>
      </c>
      <c r="G838">
        <v>18</v>
      </c>
      <c r="H838">
        <v>0</v>
      </c>
      <c r="I838">
        <v>18</v>
      </c>
      <c r="J838">
        <v>0</v>
      </c>
      <c r="K838">
        <f t="shared" si="27"/>
        <v>18</v>
      </c>
    </row>
    <row r="839" spans="1:11" x14ac:dyDescent="0.25">
      <c r="A839" t="s">
        <v>3265</v>
      </c>
      <c r="B839" t="str">
        <f t="shared" si="26"/>
        <v>8205.51.00-SP</v>
      </c>
      <c r="C839" t="s">
        <v>17431</v>
      </c>
      <c r="D839" t="s">
        <v>17431</v>
      </c>
      <c r="E839" t="s">
        <v>17434</v>
      </c>
      <c r="F839">
        <v>0</v>
      </c>
      <c r="G839">
        <v>18</v>
      </c>
      <c r="H839">
        <v>0</v>
      </c>
      <c r="I839">
        <v>18</v>
      </c>
      <c r="J839">
        <v>0</v>
      </c>
      <c r="K839">
        <f t="shared" si="27"/>
        <v>18</v>
      </c>
    </row>
    <row r="840" spans="1:11" x14ac:dyDescent="0.25">
      <c r="A840" t="s">
        <v>1474</v>
      </c>
      <c r="B840" t="str">
        <f t="shared" si="26"/>
        <v>8215.20.00-SP</v>
      </c>
      <c r="C840" t="s">
        <v>17431</v>
      </c>
      <c r="D840" t="s">
        <v>17431</v>
      </c>
      <c r="E840" t="s">
        <v>17434</v>
      </c>
      <c r="F840">
        <v>0</v>
      </c>
      <c r="G840">
        <v>18</v>
      </c>
      <c r="H840">
        <v>0</v>
      </c>
      <c r="I840">
        <v>18</v>
      </c>
      <c r="J840">
        <v>0</v>
      </c>
      <c r="K840">
        <f t="shared" si="27"/>
        <v>18</v>
      </c>
    </row>
    <row r="841" spans="1:11" x14ac:dyDescent="0.25">
      <c r="A841" t="s">
        <v>8846</v>
      </c>
      <c r="B841" t="str">
        <f t="shared" si="26"/>
        <v>8211.9.210-ES</v>
      </c>
      <c r="C841" t="s">
        <v>17431</v>
      </c>
      <c r="D841" t="s">
        <v>17438</v>
      </c>
      <c r="E841" t="s">
        <v>17434</v>
      </c>
      <c r="F841">
        <v>0</v>
      </c>
      <c r="G841">
        <v>7</v>
      </c>
      <c r="H841">
        <v>42.86</v>
      </c>
      <c r="I841">
        <v>17</v>
      </c>
      <c r="J841">
        <v>0</v>
      </c>
      <c r="K841">
        <f t="shared" si="27"/>
        <v>4</v>
      </c>
    </row>
    <row r="842" spans="1:11" x14ac:dyDescent="0.25">
      <c r="A842" t="s">
        <v>8846</v>
      </c>
      <c r="B842" t="str">
        <f t="shared" si="26"/>
        <v>8211.9.210-GO</v>
      </c>
      <c r="C842" t="s">
        <v>17431</v>
      </c>
      <c r="D842" t="s">
        <v>17439</v>
      </c>
      <c r="E842" t="s">
        <v>17434</v>
      </c>
      <c r="F842">
        <v>0</v>
      </c>
      <c r="G842">
        <v>7</v>
      </c>
      <c r="H842">
        <v>42.86</v>
      </c>
      <c r="I842">
        <v>17</v>
      </c>
      <c r="J842">
        <v>0</v>
      </c>
      <c r="K842">
        <f t="shared" si="27"/>
        <v>4</v>
      </c>
    </row>
    <row r="843" spans="1:11" x14ac:dyDescent="0.25">
      <c r="A843" t="s">
        <v>8846</v>
      </c>
      <c r="B843" t="str">
        <f t="shared" si="26"/>
        <v>8211.9.210-MG</v>
      </c>
      <c r="C843" t="s">
        <v>17431</v>
      </c>
      <c r="D843" t="s">
        <v>17432</v>
      </c>
      <c r="E843" t="s">
        <v>17434</v>
      </c>
      <c r="F843">
        <v>0</v>
      </c>
      <c r="G843">
        <v>12</v>
      </c>
      <c r="H843">
        <v>66.66</v>
      </c>
      <c r="I843">
        <v>18</v>
      </c>
      <c r="J843">
        <v>0</v>
      </c>
      <c r="K843">
        <f t="shared" si="27"/>
        <v>4</v>
      </c>
    </row>
    <row r="844" spans="1:11" x14ac:dyDescent="0.25">
      <c r="A844" t="s">
        <v>8846</v>
      </c>
      <c r="B844" t="str">
        <f t="shared" si="26"/>
        <v>8211.9.210-MS</v>
      </c>
      <c r="C844" t="s">
        <v>17431</v>
      </c>
      <c r="D844" t="s">
        <v>17433</v>
      </c>
      <c r="E844" t="s">
        <v>17434</v>
      </c>
      <c r="F844">
        <v>0</v>
      </c>
      <c r="G844">
        <v>7</v>
      </c>
      <c r="H844">
        <v>42.86</v>
      </c>
      <c r="I844">
        <v>17</v>
      </c>
      <c r="J844">
        <v>0</v>
      </c>
      <c r="K844">
        <f t="shared" si="27"/>
        <v>4</v>
      </c>
    </row>
    <row r="845" spans="1:11" x14ac:dyDescent="0.25">
      <c r="A845" t="s">
        <v>8846</v>
      </c>
      <c r="B845" t="str">
        <f t="shared" si="26"/>
        <v>8211.9.210-MT</v>
      </c>
      <c r="C845" t="s">
        <v>17431</v>
      </c>
      <c r="D845" t="s">
        <v>17440</v>
      </c>
      <c r="E845" t="s">
        <v>17434</v>
      </c>
      <c r="F845">
        <v>0</v>
      </c>
      <c r="G845">
        <v>7</v>
      </c>
      <c r="H845">
        <v>42.86</v>
      </c>
      <c r="I845">
        <v>17</v>
      </c>
      <c r="J845">
        <v>0</v>
      </c>
      <c r="K845">
        <f t="shared" si="27"/>
        <v>4</v>
      </c>
    </row>
    <row r="846" spans="1:11" x14ac:dyDescent="0.25">
      <c r="A846" t="s">
        <v>8846</v>
      </c>
      <c r="B846" t="str">
        <f t="shared" si="26"/>
        <v>8211.9.210-PR</v>
      </c>
      <c r="C846" t="s">
        <v>17431</v>
      </c>
      <c r="D846" t="s">
        <v>17435</v>
      </c>
      <c r="E846" t="s">
        <v>17434</v>
      </c>
      <c r="F846">
        <v>0</v>
      </c>
      <c r="G846">
        <v>12</v>
      </c>
      <c r="H846">
        <v>66.66</v>
      </c>
      <c r="I846">
        <v>18</v>
      </c>
      <c r="J846">
        <v>0</v>
      </c>
      <c r="K846">
        <f t="shared" si="27"/>
        <v>4</v>
      </c>
    </row>
    <row r="847" spans="1:11" x14ac:dyDescent="0.25">
      <c r="A847" t="s">
        <v>8846</v>
      </c>
      <c r="B847" t="str">
        <f t="shared" si="26"/>
        <v>8211.9.210-RJ</v>
      </c>
      <c r="C847" t="s">
        <v>17431</v>
      </c>
      <c r="D847" t="s">
        <v>17441</v>
      </c>
      <c r="E847" t="s">
        <v>17434</v>
      </c>
      <c r="F847">
        <v>0</v>
      </c>
      <c r="G847">
        <v>12</v>
      </c>
      <c r="H847">
        <v>66.66</v>
      </c>
      <c r="I847">
        <v>18</v>
      </c>
      <c r="J847">
        <v>0</v>
      </c>
      <c r="K847">
        <f t="shared" si="27"/>
        <v>4</v>
      </c>
    </row>
    <row r="848" spans="1:11" x14ac:dyDescent="0.25">
      <c r="A848" t="s">
        <v>1559</v>
      </c>
      <c r="B848" t="str">
        <f t="shared" si="26"/>
        <v>9403.20.00-SP</v>
      </c>
      <c r="C848" t="s">
        <v>17431</v>
      </c>
      <c r="D848" t="s">
        <v>17431</v>
      </c>
      <c r="E848" t="s">
        <v>17434</v>
      </c>
      <c r="F848">
        <v>0</v>
      </c>
      <c r="G848">
        <v>18</v>
      </c>
      <c r="H848">
        <v>33.33</v>
      </c>
      <c r="I848">
        <v>18</v>
      </c>
      <c r="J848">
        <v>0</v>
      </c>
      <c r="K848">
        <f t="shared" si="27"/>
        <v>12</v>
      </c>
    </row>
    <row r="849" spans="1:11" x14ac:dyDescent="0.25">
      <c r="A849" t="s">
        <v>1062</v>
      </c>
      <c r="B849" t="str">
        <f t="shared" si="26"/>
        <v>9403.70.00-SP</v>
      </c>
      <c r="C849" t="s">
        <v>17431</v>
      </c>
      <c r="D849" t="s">
        <v>17431</v>
      </c>
      <c r="E849" t="s">
        <v>17434</v>
      </c>
      <c r="F849">
        <v>0</v>
      </c>
      <c r="G849">
        <v>18</v>
      </c>
      <c r="H849">
        <v>33.33</v>
      </c>
      <c r="I849">
        <v>18</v>
      </c>
      <c r="J849">
        <v>0</v>
      </c>
      <c r="K849">
        <f t="shared" si="27"/>
        <v>12</v>
      </c>
    </row>
    <row r="850" spans="1:11" x14ac:dyDescent="0.25">
      <c r="A850" t="s">
        <v>8846</v>
      </c>
      <c r="B850" t="str">
        <f t="shared" si="26"/>
        <v>8211.9.210-RS</v>
      </c>
      <c r="C850" t="s">
        <v>17431</v>
      </c>
      <c r="D850" t="s">
        <v>17442</v>
      </c>
      <c r="E850" t="s">
        <v>17434</v>
      </c>
      <c r="F850">
        <v>0</v>
      </c>
      <c r="G850">
        <v>12</v>
      </c>
      <c r="H850">
        <v>66.66</v>
      </c>
      <c r="I850">
        <v>18</v>
      </c>
      <c r="J850">
        <v>0</v>
      </c>
      <c r="K850">
        <f t="shared" si="27"/>
        <v>4</v>
      </c>
    </row>
    <row r="851" spans="1:11" x14ac:dyDescent="0.25">
      <c r="A851" t="s">
        <v>8846</v>
      </c>
      <c r="B851" t="str">
        <f t="shared" si="26"/>
        <v>8211.9.210-SC</v>
      </c>
      <c r="C851" t="s">
        <v>17431</v>
      </c>
      <c r="D851" t="s">
        <v>17436</v>
      </c>
      <c r="E851" t="s">
        <v>17434</v>
      </c>
      <c r="F851">
        <v>0</v>
      </c>
      <c r="G851">
        <v>12</v>
      </c>
      <c r="H851">
        <v>66.66</v>
      </c>
      <c r="I851">
        <v>17</v>
      </c>
      <c r="J851">
        <v>0</v>
      </c>
      <c r="K851">
        <f t="shared" si="27"/>
        <v>4</v>
      </c>
    </row>
    <row r="852" spans="1:11" x14ac:dyDescent="0.25">
      <c r="A852" t="s">
        <v>8863</v>
      </c>
      <c r="B852" t="str">
        <f t="shared" si="26"/>
        <v>8205.5100-ES</v>
      </c>
      <c r="C852" t="s">
        <v>17431</v>
      </c>
      <c r="D852" t="s">
        <v>17438</v>
      </c>
      <c r="E852" t="s">
        <v>17434</v>
      </c>
      <c r="F852">
        <v>0</v>
      </c>
      <c r="G852">
        <v>7</v>
      </c>
      <c r="H852">
        <v>42.86</v>
      </c>
      <c r="I852">
        <v>17</v>
      </c>
      <c r="J852">
        <v>0</v>
      </c>
      <c r="K852">
        <f t="shared" si="27"/>
        <v>4</v>
      </c>
    </row>
    <row r="853" spans="1:11" x14ac:dyDescent="0.25">
      <c r="A853" t="s">
        <v>8852</v>
      </c>
      <c r="B853" t="str">
        <f t="shared" si="26"/>
        <v>8215.2000-ES</v>
      </c>
      <c r="C853" t="s">
        <v>17431</v>
      </c>
      <c r="D853" t="s">
        <v>17438</v>
      </c>
      <c r="E853" t="s">
        <v>17434</v>
      </c>
      <c r="F853">
        <v>0</v>
      </c>
      <c r="G853">
        <v>7</v>
      </c>
      <c r="H853">
        <v>42.86</v>
      </c>
      <c r="I853">
        <v>17</v>
      </c>
      <c r="J853">
        <v>0</v>
      </c>
      <c r="K853">
        <f t="shared" si="27"/>
        <v>4</v>
      </c>
    </row>
    <row r="854" spans="1:11" x14ac:dyDescent="0.25">
      <c r="A854" t="s">
        <v>8863</v>
      </c>
      <c r="B854" t="str">
        <f t="shared" si="26"/>
        <v>8205.5100-GO</v>
      </c>
      <c r="C854" t="s">
        <v>17431</v>
      </c>
      <c r="D854" t="s">
        <v>17439</v>
      </c>
      <c r="E854" t="s">
        <v>17434</v>
      </c>
      <c r="F854">
        <v>0</v>
      </c>
      <c r="G854">
        <v>7</v>
      </c>
      <c r="H854">
        <v>42.86</v>
      </c>
      <c r="I854">
        <v>17</v>
      </c>
      <c r="J854">
        <v>0</v>
      </c>
      <c r="K854">
        <f t="shared" si="27"/>
        <v>4</v>
      </c>
    </row>
    <row r="855" spans="1:11" x14ac:dyDescent="0.25">
      <c r="A855" t="s">
        <v>8852</v>
      </c>
      <c r="B855" t="str">
        <f t="shared" si="26"/>
        <v>8215.2000-GO</v>
      </c>
      <c r="C855" t="s">
        <v>17431</v>
      </c>
      <c r="D855" t="s">
        <v>17439</v>
      </c>
      <c r="E855" t="s">
        <v>17434</v>
      </c>
      <c r="F855">
        <v>0</v>
      </c>
      <c r="G855">
        <v>7</v>
      </c>
      <c r="H855">
        <v>42.86</v>
      </c>
      <c r="I855">
        <v>17</v>
      </c>
      <c r="J855">
        <v>0</v>
      </c>
      <c r="K855">
        <f t="shared" si="27"/>
        <v>4</v>
      </c>
    </row>
    <row r="856" spans="1:11" x14ac:dyDescent="0.25">
      <c r="A856" t="s">
        <v>8863</v>
      </c>
      <c r="B856" t="str">
        <f t="shared" si="26"/>
        <v>8205.5100-MG</v>
      </c>
      <c r="C856" t="s">
        <v>17431</v>
      </c>
      <c r="D856" t="s">
        <v>17432</v>
      </c>
      <c r="E856" t="s">
        <v>17434</v>
      </c>
      <c r="F856">
        <v>0</v>
      </c>
      <c r="G856">
        <v>12</v>
      </c>
      <c r="H856">
        <v>66.66</v>
      </c>
      <c r="I856">
        <v>18</v>
      </c>
      <c r="J856">
        <v>0</v>
      </c>
      <c r="K856">
        <f t="shared" si="27"/>
        <v>4</v>
      </c>
    </row>
    <row r="857" spans="1:11" x14ac:dyDescent="0.25">
      <c r="A857" t="s">
        <v>8852</v>
      </c>
      <c r="B857" t="str">
        <f t="shared" si="26"/>
        <v>8215.2000-MG</v>
      </c>
      <c r="C857" t="s">
        <v>17431</v>
      </c>
      <c r="D857" t="s">
        <v>17432</v>
      </c>
      <c r="E857" t="s">
        <v>17434</v>
      </c>
      <c r="F857">
        <v>0</v>
      </c>
      <c r="G857">
        <v>12</v>
      </c>
      <c r="H857">
        <v>66.66</v>
      </c>
      <c r="I857">
        <v>18</v>
      </c>
      <c r="J857">
        <v>0</v>
      </c>
      <c r="K857">
        <f t="shared" si="27"/>
        <v>4</v>
      </c>
    </row>
    <row r="858" spans="1:11" x14ac:dyDescent="0.25">
      <c r="A858" t="s">
        <v>8863</v>
      </c>
      <c r="B858" t="str">
        <f t="shared" si="26"/>
        <v>8205.5100-MS</v>
      </c>
      <c r="C858" t="s">
        <v>17431</v>
      </c>
      <c r="D858" t="s">
        <v>17433</v>
      </c>
      <c r="E858" t="s">
        <v>17434</v>
      </c>
      <c r="F858">
        <v>0</v>
      </c>
      <c r="G858">
        <v>7</v>
      </c>
      <c r="H858">
        <v>42.86</v>
      </c>
      <c r="I858">
        <v>17</v>
      </c>
      <c r="J858">
        <v>0</v>
      </c>
      <c r="K858">
        <f t="shared" si="27"/>
        <v>4</v>
      </c>
    </row>
    <row r="859" spans="1:11" x14ac:dyDescent="0.25">
      <c r="A859" t="s">
        <v>8852</v>
      </c>
      <c r="B859" t="str">
        <f t="shared" si="26"/>
        <v>8215.2000-MS</v>
      </c>
      <c r="C859" t="s">
        <v>17431</v>
      </c>
      <c r="D859" t="s">
        <v>17433</v>
      </c>
      <c r="E859" t="s">
        <v>17434</v>
      </c>
      <c r="F859">
        <v>0</v>
      </c>
      <c r="G859">
        <v>7</v>
      </c>
      <c r="H859">
        <v>42.86</v>
      </c>
      <c r="I859">
        <v>17</v>
      </c>
      <c r="J859">
        <v>0</v>
      </c>
      <c r="K859">
        <f t="shared" si="27"/>
        <v>4</v>
      </c>
    </row>
    <row r="860" spans="1:11" x14ac:dyDescent="0.25">
      <c r="A860" t="s">
        <v>8863</v>
      </c>
      <c r="B860" t="str">
        <f t="shared" si="26"/>
        <v>8205.5100-MT</v>
      </c>
      <c r="C860" t="s">
        <v>17431</v>
      </c>
      <c r="D860" t="s">
        <v>17440</v>
      </c>
      <c r="E860" t="s">
        <v>17434</v>
      </c>
      <c r="F860">
        <v>0</v>
      </c>
      <c r="G860">
        <v>7</v>
      </c>
      <c r="H860">
        <v>42.86</v>
      </c>
      <c r="I860">
        <v>17</v>
      </c>
      <c r="J860">
        <v>0</v>
      </c>
      <c r="K860">
        <f t="shared" si="27"/>
        <v>4</v>
      </c>
    </row>
    <row r="861" spans="1:11" x14ac:dyDescent="0.25">
      <c r="A861" t="s">
        <v>8852</v>
      </c>
      <c r="B861" t="str">
        <f t="shared" si="26"/>
        <v>8215.2000-MT</v>
      </c>
      <c r="C861" t="s">
        <v>17431</v>
      </c>
      <c r="D861" t="s">
        <v>17440</v>
      </c>
      <c r="E861" t="s">
        <v>17434</v>
      </c>
      <c r="F861">
        <v>0</v>
      </c>
      <c r="G861">
        <v>7</v>
      </c>
      <c r="H861">
        <v>42.86</v>
      </c>
      <c r="I861">
        <v>17</v>
      </c>
      <c r="J861">
        <v>0</v>
      </c>
      <c r="K861">
        <f t="shared" si="27"/>
        <v>4</v>
      </c>
    </row>
    <row r="862" spans="1:11" x14ac:dyDescent="0.25">
      <c r="A862" t="s">
        <v>8863</v>
      </c>
      <c r="B862" t="str">
        <f t="shared" si="26"/>
        <v>8205.5100-PR</v>
      </c>
      <c r="C862" t="s">
        <v>17431</v>
      </c>
      <c r="D862" t="s">
        <v>17435</v>
      </c>
      <c r="E862" t="s">
        <v>6781</v>
      </c>
      <c r="F862">
        <v>93.17</v>
      </c>
      <c r="G862">
        <v>12</v>
      </c>
      <c r="H862">
        <v>66.66</v>
      </c>
      <c r="I862">
        <v>18</v>
      </c>
      <c r="J862">
        <v>0</v>
      </c>
      <c r="K862">
        <f t="shared" si="27"/>
        <v>4</v>
      </c>
    </row>
    <row r="863" spans="1:11" x14ac:dyDescent="0.25">
      <c r="A863" t="s">
        <v>8852</v>
      </c>
      <c r="B863" t="str">
        <f t="shared" si="26"/>
        <v>8215.2000-PR</v>
      </c>
      <c r="C863" t="s">
        <v>17431</v>
      </c>
      <c r="D863" t="s">
        <v>17435</v>
      </c>
      <c r="E863" t="s">
        <v>17434</v>
      </c>
      <c r="F863">
        <v>0</v>
      </c>
      <c r="G863">
        <v>12</v>
      </c>
      <c r="H863">
        <v>66.66</v>
      </c>
      <c r="I863">
        <v>18</v>
      </c>
      <c r="J863">
        <v>0</v>
      </c>
      <c r="K863">
        <f t="shared" si="27"/>
        <v>4</v>
      </c>
    </row>
    <row r="864" spans="1:11" x14ac:dyDescent="0.25">
      <c r="A864" t="s">
        <v>8863</v>
      </c>
      <c r="B864" t="str">
        <f t="shared" si="26"/>
        <v>8205.5100-RJ</v>
      </c>
      <c r="C864" t="s">
        <v>17431</v>
      </c>
      <c r="D864" t="s">
        <v>17441</v>
      </c>
      <c r="E864" t="s">
        <v>6781</v>
      </c>
      <c r="F864">
        <v>92</v>
      </c>
      <c r="G864">
        <v>12</v>
      </c>
      <c r="H864">
        <v>66.66</v>
      </c>
      <c r="I864">
        <v>18</v>
      </c>
      <c r="J864">
        <v>0</v>
      </c>
      <c r="K864">
        <f t="shared" si="27"/>
        <v>4</v>
      </c>
    </row>
    <row r="865" spans="1:11" x14ac:dyDescent="0.25">
      <c r="A865" t="s">
        <v>8852</v>
      </c>
      <c r="B865" t="str">
        <f t="shared" si="26"/>
        <v>8215.2000-RJ</v>
      </c>
      <c r="C865" t="s">
        <v>17431</v>
      </c>
      <c r="D865" t="s">
        <v>17441</v>
      </c>
      <c r="E865" t="s">
        <v>17434</v>
      </c>
      <c r="F865">
        <v>0</v>
      </c>
      <c r="G865">
        <v>12</v>
      </c>
      <c r="H865">
        <v>66.66</v>
      </c>
      <c r="I865">
        <v>18</v>
      </c>
      <c r="J865">
        <v>0</v>
      </c>
      <c r="K865">
        <f t="shared" si="27"/>
        <v>4</v>
      </c>
    </row>
    <row r="866" spans="1:11" x14ac:dyDescent="0.25">
      <c r="A866" t="s">
        <v>8863</v>
      </c>
      <c r="B866" t="str">
        <f t="shared" si="26"/>
        <v>8205.5100-RS</v>
      </c>
      <c r="C866" t="s">
        <v>17431</v>
      </c>
      <c r="D866" t="s">
        <v>17442</v>
      </c>
      <c r="E866" t="s">
        <v>17434</v>
      </c>
      <c r="F866">
        <v>0</v>
      </c>
      <c r="G866">
        <v>12</v>
      </c>
      <c r="H866">
        <v>66.66</v>
      </c>
      <c r="I866">
        <v>18</v>
      </c>
      <c r="J866">
        <v>0</v>
      </c>
      <c r="K866">
        <f t="shared" si="27"/>
        <v>4</v>
      </c>
    </row>
    <row r="867" spans="1:11" x14ac:dyDescent="0.25">
      <c r="A867" t="s">
        <v>8852</v>
      </c>
      <c r="B867" t="str">
        <f t="shared" si="26"/>
        <v>8215.2000-RS</v>
      </c>
      <c r="C867" t="s">
        <v>17431</v>
      </c>
      <c r="D867" t="s">
        <v>17442</v>
      </c>
      <c r="E867" t="s">
        <v>17434</v>
      </c>
      <c r="F867">
        <v>0</v>
      </c>
      <c r="G867">
        <v>12</v>
      </c>
      <c r="H867">
        <v>66.66</v>
      </c>
      <c r="I867">
        <v>18</v>
      </c>
      <c r="J867">
        <v>0</v>
      </c>
      <c r="K867">
        <f t="shared" si="27"/>
        <v>4</v>
      </c>
    </row>
    <row r="868" spans="1:11" x14ac:dyDescent="0.25">
      <c r="A868" t="s">
        <v>8863</v>
      </c>
      <c r="B868" t="str">
        <f t="shared" si="26"/>
        <v>8205.5100-SC</v>
      </c>
      <c r="C868" t="s">
        <v>17431</v>
      </c>
      <c r="D868" t="s">
        <v>17436</v>
      </c>
      <c r="E868" t="s">
        <v>17434</v>
      </c>
      <c r="F868">
        <v>0</v>
      </c>
      <c r="G868">
        <v>12</v>
      </c>
      <c r="H868">
        <v>66.66</v>
      </c>
      <c r="I868">
        <v>17</v>
      </c>
      <c r="J868">
        <v>0</v>
      </c>
      <c r="K868">
        <f t="shared" si="27"/>
        <v>4</v>
      </c>
    </row>
    <row r="869" spans="1:11" x14ac:dyDescent="0.25">
      <c r="A869" t="s">
        <v>8852</v>
      </c>
      <c r="B869" t="str">
        <f t="shared" si="26"/>
        <v>8215.2000-SC</v>
      </c>
      <c r="C869" t="s">
        <v>17431</v>
      </c>
      <c r="D869" t="s">
        <v>17436</v>
      </c>
      <c r="E869" t="s">
        <v>17434</v>
      </c>
      <c r="F869">
        <v>0</v>
      </c>
      <c r="G869">
        <v>12</v>
      </c>
      <c r="H869">
        <v>66.66</v>
      </c>
      <c r="I869">
        <v>17</v>
      </c>
      <c r="J869">
        <v>0</v>
      </c>
      <c r="K869">
        <f t="shared" si="27"/>
        <v>4</v>
      </c>
    </row>
    <row r="870" spans="1:11" x14ac:dyDescent="0.25">
      <c r="A870" t="s">
        <v>8863</v>
      </c>
      <c r="B870" t="str">
        <f t="shared" si="26"/>
        <v>8205.5100-SP</v>
      </c>
      <c r="C870" t="s">
        <v>17431</v>
      </c>
      <c r="D870" t="s">
        <v>17431</v>
      </c>
      <c r="E870" t="s">
        <v>17434</v>
      </c>
      <c r="F870">
        <v>0</v>
      </c>
      <c r="G870">
        <v>18</v>
      </c>
      <c r="H870">
        <v>0</v>
      </c>
      <c r="I870">
        <v>18</v>
      </c>
      <c r="J870">
        <v>0</v>
      </c>
      <c r="K870">
        <f t="shared" si="27"/>
        <v>18</v>
      </c>
    </row>
    <row r="871" spans="1:11" x14ac:dyDescent="0.25">
      <c r="A871" t="s">
        <v>8852</v>
      </c>
      <c r="B871" t="str">
        <f t="shared" si="26"/>
        <v>8215.2000-SP</v>
      </c>
      <c r="C871" t="s">
        <v>17431</v>
      </c>
      <c r="D871" t="s">
        <v>17431</v>
      </c>
      <c r="E871" t="s">
        <v>17434</v>
      </c>
      <c r="F871">
        <v>0</v>
      </c>
      <c r="G871">
        <v>18</v>
      </c>
      <c r="H871">
        <v>0</v>
      </c>
      <c r="I871">
        <v>18</v>
      </c>
      <c r="J871">
        <v>0</v>
      </c>
      <c r="K871">
        <f t="shared" si="27"/>
        <v>18</v>
      </c>
    </row>
    <row r="872" spans="1:11" x14ac:dyDescent="0.25">
      <c r="A872" t="s">
        <v>9071</v>
      </c>
      <c r="B872" t="str">
        <f t="shared" si="26"/>
        <v>8413.20.00-ES</v>
      </c>
      <c r="C872" t="s">
        <v>17431</v>
      </c>
      <c r="D872" t="s">
        <v>17438</v>
      </c>
      <c r="E872" t="s">
        <v>17434</v>
      </c>
      <c r="F872">
        <v>0</v>
      </c>
      <c r="G872">
        <v>7</v>
      </c>
      <c r="H872">
        <v>42.86</v>
      </c>
      <c r="I872">
        <v>17</v>
      </c>
      <c r="J872">
        <v>0</v>
      </c>
      <c r="K872">
        <f t="shared" si="27"/>
        <v>4</v>
      </c>
    </row>
    <row r="873" spans="1:11" x14ac:dyDescent="0.25">
      <c r="A873" t="s">
        <v>9071</v>
      </c>
      <c r="B873" t="str">
        <f t="shared" si="26"/>
        <v>8413.20.00-GO</v>
      </c>
      <c r="C873" t="s">
        <v>17431</v>
      </c>
      <c r="D873" t="s">
        <v>17439</v>
      </c>
      <c r="E873" t="s">
        <v>17434</v>
      </c>
      <c r="F873">
        <v>0</v>
      </c>
      <c r="G873">
        <v>7</v>
      </c>
      <c r="H873">
        <v>42.86</v>
      </c>
      <c r="I873">
        <v>17</v>
      </c>
      <c r="J873">
        <v>0</v>
      </c>
      <c r="K873">
        <f t="shared" si="27"/>
        <v>4</v>
      </c>
    </row>
    <row r="874" spans="1:11" x14ac:dyDescent="0.25">
      <c r="A874" t="s">
        <v>9071</v>
      </c>
      <c r="B874" t="str">
        <f t="shared" si="26"/>
        <v>8413.20.00-MG</v>
      </c>
      <c r="C874" t="s">
        <v>17431</v>
      </c>
      <c r="D874" t="s">
        <v>17432</v>
      </c>
      <c r="E874" t="s">
        <v>17434</v>
      </c>
      <c r="F874">
        <v>0</v>
      </c>
      <c r="G874">
        <v>12</v>
      </c>
      <c r="H874">
        <v>66.66</v>
      </c>
      <c r="I874">
        <v>18</v>
      </c>
      <c r="J874">
        <v>0</v>
      </c>
      <c r="K874">
        <f t="shared" si="27"/>
        <v>4</v>
      </c>
    </row>
    <row r="875" spans="1:11" x14ac:dyDescent="0.25">
      <c r="A875" t="s">
        <v>9071</v>
      </c>
      <c r="B875" t="str">
        <f t="shared" si="26"/>
        <v>8413.20.00-MS</v>
      </c>
      <c r="C875" t="s">
        <v>17431</v>
      </c>
      <c r="D875" t="s">
        <v>17433</v>
      </c>
      <c r="E875" t="s">
        <v>17434</v>
      </c>
      <c r="F875">
        <v>0</v>
      </c>
      <c r="G875">
        <v>7</v>
      </c>
      <c r="H875">
        <v>42.86</v>
      </c>
      <c r="I875">
        <v>17</v>
      </c>
      <c r="J875">
        <v>0</v>
      </c>
      <c r="K875">
        <f t="shared" si="27"/>
        <v>4</v>
      </c>
    </row>
    <row r="876" spans="1:11" x14ac:dyDescent="0.25">
      <c r="A876" t="s">
        <v>9071</v>
      </c>
      <c r="B876" t="str">
        <f t="shared" si="26"/>
        <v>8413.20.00-MT</v>
      </c>
      <c r="C876" t="s">
        <v>17431</v>
      </c>
      <c r="D876" t="s">
        <v>17440</v>
      </c>
      <c r="E876" t="s">
        <v>17434</v>
      </c>
      <c r="F876">
        <v>0</v>
      </c>
      <c r="G876">
        <v>7</v>
      </c>
      <c r="H876">
        <v>42.86</v>
      </c>
      <c r="I876">
        <v>17</v>
      </c>
      <c r="J876">
        <v>0</v>
      </c>
      <c r="K876">
        <f t="shared" si="27"/>
        <v>4</v>
      </c>
    </row>
    <row r="877" spans="1:11" x14ac:dyDescent="0.25">
      <c r="A877" t="s">
        <v>9071</v>
      </c>
      <c r="B877" t="str">
        <f t="shared" si="26"/>
        <v>8413.20.00-PR</v>
      </c>
      <c r="C877" t="s">
        <v>17431</v>
      </c>
      <c r="D877" t="s">
        <v>17435</v>
      </c>
      <c r="E877" t="s">
        <v>17434</v>
      </c>
      <c r="F877">
        <v>0</v>
      </c>
      <c r="G877">
        <v>12</v>
      </c>
      <c r="H877">
        <v>66.66</v>
      </c>
      <c r="I877">
        <v>18</v>
      </c>
      <c r="J877">
        <v>0</v>
      </c>
      <c r="K877">
        <f t="shared" si="27"/>
        <v>4</v>
      </c>
    </row>
    <row r="878" spans="1:11" x14ac:dyDescent="0.25">
      <c r="A878" t="s">
        <v>9071</v>
      </c>
      <c r="B878" t="str">
        <f t="shared" si="26"/>
        <v>8413.20.00-RJ</v>
      </c>
      <c r="C878" t="s">
        <v>17431</v>
      </c>
      <c r="D878" t="s">
        <v>17441</v>
      </c>
      <c r="E878" t="s">
        <v>17434</v>
      </c>
      <c r="F878">
        <v>0</v>
      </c>
      <c r="G878">
        <v>12</v>
      </c>
      <c r="H878">
        <v>66.66</v>
      </c>
      <c r="I878">
        <v>18</v>
      </c>
      <c r="J878">
        <v>0</v>
      </c>
      <c r="K878">
        <f t="shared" si="27"/>
        <v>4</v>
      </c>
    </row>
    <row r="879" spans="1:11" x14ac:dyDescent="0.25">
      <c r="A879" t="s">
        <v>9071</v>
      </c>
      <c r="B879" t="str">
        <f t="shared" si="26"/>
        <v>8413.20.00-RS</v>
      </c>
      <c r="C879" t="s">
        <v>17431</v>
      </c>
      <c r="D879" t="s">
        <v>17442</v>
      </c>
      <c r="E879" t="s">
        <v>17434</v>
      </c>
      <c r="F879">
        <v>0</v>
      </c>
      <c r="G879">
        <v>12</v>
      </c>
      <c r="H879">
        <v>66.66</v>
      </c>
      <c r="I879">
        <v>18</v>
      </c>
      <c r="J879">
        <v>0</v>
      </c>
      <c r="K879">
        <f t="shared" si="27"/>
        <v>4</v>
      </c>
    </row>
    <row r="880" spans="1:11" x14ac:dyDescent="0.25">
      <c r="A880" t="s">
        <v>9071</v>
      </c>
      <c r="B880" t="str">
        <f t="shared" si="26"/>
        <v>8413.20.00-SC</v>
      </c>
      <c r="C880" t="s">
        <v>17431</v>
      </c>
      <c r="D880" t="s">
        <v>17436</v>
      </c>
      <c r="E880" t="s">
        <v>17434</v>
      </c>
      <c r="F880">
        <v>0</v>
      </c>
      <c r="G880">
        <v>12</v>
      </c>
      <c r="H880">
        <v>66.66</v>
      </c>
      <c r="I880">
        <v>17</v>
      </c>
      <c r="J880">
        <v>0</v>
      </c>
      <c r="K880">
        <f t="shared" si="27"/>
        <v>4</v>
      </c>
    </row>
    <row r="881" spans="1:11" x14ac:dyDescent="0.25">
      <c r="A881" t="s">
        <v>9071</v>
      </c>
      <c r="B881" t="str">
        <f t="shared" si="26"/>
        <v>8413.20.00-SP</v>
      </c>
      <c r="C881" t="s">
        <v>17431</v>
      </c>
      <c r="D881" t="s">
        <v>17431</v>
      </c>
      <c r="E881" t="s">
        <v>17434</v>
      </c>
      <c r="F881">
        <v>0</v>
      </c>
      <c r="G881">
        <v>18</v>
      </c>
      <c r="H881">
        <v>0</v>
      </c>
      <c r="I881">
        <v>18</v>
      </c>
      <c r="J881">
        <v>0</v>
      </c>
      <c r="K881">
        <f t="shared" si="27"/>
        <v>18</v>
      </c>
    </row>
    <row r="882" spans="1:11" x14ac:dyDescent="0.25">
      <c r="A882" t="s">
        <v>8846</v>
      </c>
      <c r="B882" t="str">
        <f t="shared" si="26"/>
        <v>8211.9.210-SP</v>
      </c>
      <c r="C882" t="s">
        <v>17431</v>
      </c>
      <c r="D882" t="s">
        <v>17431</v>
      </c>
      <c r="E882" t="s">
        <v>17437</v>
      </c>
      <c r="F882">
        <v>0</v>
      </c>
      <c r="G882">
        <v>18</v>
      </c>
      <c r="H882">
        <v>0</v>
      </c>
      <c r="I882">
        <v>18</v>
      </c>
      <c r="J882">
        <v>51</v>
      </c>
      <c r="K882">
        <f t="shared" si="27"/>
        <v>18</v>
      </c>
    </row>
    <row r="883" spans="1:11" x14ac:dyDescent="0.25">
      <c r="A883" t="s">
        <v>386</v>
      </c>
      <c r="B883" t="str">
        <f t="shared" si="26"/>
        <v>8215.99.10-ES</v>
      </c>
      <c r="C883" t="s">
        <v>17431</v>
      </c>
      <c r="D883" t="s">
        <v>17438</v>
      </c>
      <c r="E883" t="s">
        <v>17434</v>
      </c>
      <c r="F883">
        <v>0</v>
      </c>
      <c r="G883">
        <v>7</v>
      </c>
      <c r="H883">
        <v>0</v>
      </c>
      <c r="I883">
        <v>17</v>
      </c>
      <c r="J883">
        <v>0</v>
      </c>
      <c r="K883">
        <f t="shared" si="27"/>
        <v>7</v>
      </c>
    </row>
    <row r="884" spans="1:11" x14ac:dyDescent="0.25">
      <c r="A884" t="s">
        <v>386</v>
      </c>
      <c r="B884" t="str">
        <f t="shared" si="26"/>
        <v>8215.99.10-GO</v>
      </c>
      <c r="C884" t="s">
        <v>17431</v>
      </c>
      <c r="D884" t="s">
        <v>17439</v>
      </c>
      <c r="E884" t="s">
        <v>17434</v>
      </c>
      <c r="F884">
        <v>0</v>
      </c>
      <c r="G884">
        <v>7</v>
      </c>
      <c r="H884">
        <v>0</v>
      </c>
      <c r="I884">
        <v>17</v>
      </c>
      <c r="J884">
        <v>0</v>
      </c>
      <c r="K884">
        <f t="shared" si="27"/>
        <v>7</v>
      </c>
    </row>
    <row r="885" spans="1:11" x14ac:dyDescent="0.25">
      <c r="A885" t="s">
        <v>386</v>
      </c>
      <c r="B885" t="str">
        <f t="shared" si="26"/>
        <v>8215.99.10-MG</v>
      </c>
      <c r="C885" t="s">
        <v>17431</v>
      </c>
      <c r="D885" t="s">
        <v>17432</v>
      </c>
      <c r="E885" t="s">
        <v>17434</v>
      </c>
      <c r="F885">
        <v>0</v>
      </c>
      <c r="G885">
        <v>12</v>
      </c>
      <c r="H885">
        <v>0</v>
      </c>
      <c r="I885">
        <v>18</v>
      </c>
      <c r="J885">
        <v>0</v>
      </c>
      <c r="K885">
        <f t="shared" si="27"/>
        <v>12</v>
      </c>
    </row>
    <row r="886" spans="1:11" x14ac:dyDescent="0.25">
      <c r="A886" t="s">
        <v>386</v>
      </c>
      <c r="B886" t="str">
        <f t="shared" si="26"/>
        <v>8215.99.10-MS</v>
      </c>
      <c r="C886" t="s">
        <v>17431</v>
      </c>
      <c r="D886" t="s">
        <v>17433</v>
      </c>
      <c r="E886" t="s">
        <v>17434</v>
      </c>
      <c r="F886">
        <v>0</v>
      </c>
      <c r="G886">
        <v>7</v>
      </c>
      <c r="H886">
        <v>0</v>
      </c>
      <c r="I886">
        <v>17</v>
      </c>
      <c r="J886">
        <v>0</v>
      </c>
      <c r="K886">
        <f t="shared" si="27"/>
        <v>7</v>
      </c>
    </row>
    <row r="887" spans="1:11" x14ac:dyDescent="0.25">
      <c r="A887" t="s">
        <v>386</v>
      </c>
      <c r="B887" t="str">
        <f t="shared" si="26"/>
        <v>8215.99.10-MT</v>
      </c>
      <c r="C887" t="s">
        <v>17431</v>
      </c>
      <c r="D887" t="s">
        <v>17440</v>
      </c>
      <c r="E887" t="s">
        <v>17434</v>
      </c>
      <c r="F887">
        <v>0</v>
      </c>
      <c r="G887">
        <v>7</v>
      </c>
      <c r="H887">
        <v>0</v>
      </c>
      <c r="I887">
        <v>17</v>
      </c>
      <c r="J887">
        <v>0</v>
      </c>
      <c r="K887">
        <f t="shared" si="27"/>
        <v>7</v>
      </c>
    </row>
    <row r="888" spans="1:11" x14ac:dyDescent="0.25">
      <c r="A888" t="s">
        <v>386</v>
      </c>
      <c r="B888" t="str">
        <f t="shared" si="26"/>
        <v>8215.99.10-PR</v>
      </c>
      <c r="C888" t="s">
        <v>17431</v>
      </c>
      <c r="D888" t="s">
        <v>17435</v>
      </c>
      <c r="E888" t="s">
        <v>17434</v>
      </c>
      <c r="F888">
        <v>0</v>
      </c>
      <c r="G888">
        <v>12</v>
      </c>
      <c r="H888">
        <v>0</v>
      </c>
      <c r="I888">
        <v>18</v>
      </c>
      <c r="J888">
        <v>0</v>
      </c>
      <c r="K888">
        <f t="shared" si="27"/>
        <v>12</v>
      </c>
    </row>
    <row r="889" spans="1:11" x14ac:dyDescent="0.25">
      <c r="A889" t="s">
        <v>386</v>
      </c>
      <c r="B889" t="str">
        <f t="shared" si="26"/>
        <v>8215.99.10-RJ</v>
      </c>
      <c r="C889" t="s">
        <v>17431</v>
      </c>
      <c r="D889" t="s">
        <v>17441</v>
      </c>
      <c r="E889" t="s">
        <v>17434</v>
      </c>
      <c r="F889">
        <v>0</v>
      </c>
      <c r="G889">
        <v>12</v>
      </c>
      <c r="H889">
        <v>0</v>
      </c>
      <c r="I889">
        <v>18</v>
      </c>
      <c r="J889">
        <v>0</v>
      </c>
      <c r="K889">
        <f t="shared" si="27"/>
        <v>12</v>
      </c>
    </row>
    <row r="890" spans="1:11" x14ac:dyDescent="0.25">
      <c r="A890" t="s">
        <v>386</v>
      </c>
      <c r="B890" t="str">
        <f t="shared" si="26"/>
        <v>8215.99.10-RS</v>
      </c>
      <c r="C890" t="s">
        <v>17431</v>
      </c>
      <c r="D890" t="s">
        <v>17442</v>
      </c>
      <c r="E890" t="s">
        <v>17434</v>
      </c>
      <c r="F890">
        <v>0</v>
      </c>
      <c r="G890">
        <v>12</v>
      </c>
      <c r="H890">
        <v>0</v>
      </c>
      <c r="I890">
        <v>18</v>
      </c>
      <c r="J890">
        <v>0</v>
      </c>
      <c r="K890">
        <f t="shared" si="27"/>
        <v>12</v>
      </c>
    </row>
    <row r="891" spans="1:11" x14ac:dyDescent="0.25">
      <c r="A891" t="s">
        <v>386</v>
      </c>
      <c r="B891" t="str">
        <f t="shared" si="26"/>
        <v>8215.99.10-SC</v>
      </c>
      <c r="C891" t="s">
        <v>17431</v>
      </c>
      <c r="D891" t="s">
        <v>17436</v>
      </c>
      <c r="E891" t="s">
        <v>17434</v>
      </c>
      <c r="F891">
        <v>0</v>
      </c>
      <c r="G891">
        <v>12</v>
      </c>
      <c r="H891">
        <v>0</v>
      </c>
      <c r="I891">
        <v>17</v>
      </c>
      <c r="J891">
        <v>0</v>
      </c>
      <c r="K891">
        <f t="shared" si="27"/>
        <v>12</v>
      </c>
    </row>
    <row r="892" spans="1:11" x14ac:dyDescent="0.25">
      <c r="A892" t="s">
        <v>386</v>
      </c>
      <c r="B892" t="str">
        <f t="shared" si="26"/>
        <v>8215.99.10-SP</v>
      </c>
      <c r="C892" t="s">
        <v>17431</v>
      </c>
      <c r="D892" t="s">
        <v>17431</v>
      </c>
      <c r="E892" t="s">
        <v>17434</v>
      </c>
      <c r="F892">
        <v>0</v>
      </c>
      <c r="G892">
        <v>18</v>
      </c>
      <c r="H892">
        <v>0</v>
      </c>
      <c r="I892">
        <v>18</v>
      </c>
      <c r="J892">
        <v>0</v>
      </c>
      <c r="K892">
        <f t="shared" si="27"/>
        <v>18</v>
      </c>
    </row>
    <row r="893" spans="1:11" x14ac:dyDescent="0.25">
      <c r="A893" t="s">
        <v>12058</v>
      </c>
      <c r="B893" t="str">
        <f t="shared" si="26"/>
        <v>3926.40.00-SP</v>
      </c>
      <c r="C893" t="s">
        <v>17431</v>
      </c>
      <c r="D893" t="s">
        <v>17431</v>
      </c>
      <c r="E893" t="s">
        <v>17434</v>
      </c>
      <c r="F893">
        <v>0</v>
      </c>
      <c r="G893">
        <v>18</v>
      </c>
      <c r="H893">
        <v>0</v>
      </c>
      <c r="I893">
        <v>18</v>
      </c>
      <c r="J893">
        <v>0</v>
      </c>
      <c r="K893">
        <f t="shared" si="27"/>
        <v>18</v>
      </c>
    </row>
    <row r="894" spans="1:11" x14ac:dyDescent="0.25">
      <c r="A894" t="s">
        <v>2343</v>
      </c>
      <c r="B894" t="str">
        <f t="shared" si="26"/>
        <v>7013.9.900-ES</v>
      </c>
      <c r="C894" t="s">
        <v>17431</v>
      </c>
      <c r="D894" t="s">
        <v>17438</v>
      </c>
      <c r="E894" t="s">
        <v>17434</v>
      </c>
      <c r="F894">
        <v>0</v>
      </c>
      <c r="G894">
        <v>7</v>
      </c>
      <c r="H894">
        <v>0</v>
      </c>
      <c r="I894">
        <v>17</v>
      </c>
      <c r="J894">
        <v>0</v>
      </c>
      <c r="K894">
        <f t="shared" si="27"/>
        <v>7</v>
      </c>
    </row>
    <row r="895" spans="1:11" x14ac:dyDescent="0.25">
      <c r="A895" t="s">
        <v>2343</v>
      </c>
      <c r="B895" t="str">
        <f t="shared" si="26"/>
        <v>7013.9.900-GO</v>
      </c>
      <c r="C895" t="s">
        <v>17431</v>
      </c>
      <c r="D895" t="s">
        <v>17439</v>
      </c>
      <c r="E895" t="s">
        <v>17434</v>
      </c>
      <c r="F895">
        <v>0</v>
      </c>
      <c r="G895">
        <v>7</v>
      </c>
      <c r="H895">
        <v>0</v>
      </c>
      <c r="I895">
        <v>17</v>
      </c>
      <c r="J895">
        <v>0</v>
      </c>
      <c r="K895">
        <f t="shared" si="27"/>
        <v>7</v>
      </c>
    </row>
    <row r="896" spans="1:11" x14ac:dyDescent="0.25">
      <c r="A896" t="s">
        <v>2343</v>
      </c>
      <c r="B896" t="str">
        <f t="shared" si="26"/>
        <v>7013.9.900-MG</v>
      </c>
      <c r="C896" t="s">
        <v>17431</v>
      </c>
      <c r="D896" t="s">
        <v>17432</v>
      </c>
      <c r="E896" t="s">
        <v>6781</v>
      </c>
      <c r="F896">
        <v>82.44</v>
      </c>
      <c r="G896">
        <v>12</v>
      </c>
      <c r="H896">
        <v>0</v>
      </c>
      <c r="I896">
        <v>18</v>
      </c>
      <c r="J896">
        <v>0</v>
      </c>
      <c r="K896">
        <f t="shared" si="27"/>
        <v>12</v>
      </c>
    </row>
    <row r="897" spans="1:11" x14ac:dyDescent="0.25">
      <c r="A897" t="s">
        <v>2343</v>
      </c>
      <c r="B897" t="str">
        <f t="shared" si="26"/>
        <v>7013.9.900-MS</v>
      </c>
      <c r="C897" t="s">
        <v>17431</v>
      </c>
      <c r="D897" t="s">
        <v>17433</v>
      </c>
      <c r="E897" t="s">
        <v>17434</v>
      </c>
      <c r="F897">
        <v>72.010000000000005</v>
      </c>
      <c r="G897">
        <v>7</v>
      </c>
      <c r="H897">
        <v>0</v>
      </c>
      <c r="I897">
        <v>17</v>
      </c>
      <c r="J897">
        <v>0</v>
      </c>
      <c r="K897">
        <f t="shared" si="27"/>
        <v>7</v>
      </c>
    </row>
    <row r="898" spans="1:11" x14ac:dyDescent="0.25">
      <c r="A898" t="s">
        <v>2343</v>
      </c>
      <c r="B898" t="str">
        <f t="shared" ref="B898:B961" si="28">A898&amp;"-"&amp;D898</f>
        <v>7013.9.900-MT</v>
      </c>
      <c r="C898" t="s">
        <v>17431</v>
      </c>
      <c r="D898" t="s">
        <v>17440</v>
      </c>
      <c r="E898" t="s">
        <v>17434</v>
      </c>
      <c r="F898">
        <v>0</v>
      </c>
      <c r="G898">
        <v>7</v>
      </c>
      <c r="H898">
        <v>0</v>
      </c>
      <c r="I898">
        <v>17</v>
      </c>
      <c r="J898">
        <v>0</v>
      </c>
      <c r="K898">
        <f t="shared" ref="K898:K961" si="29">ROUND(G898*(1-H898%),0)</f>
        <v>7</v>
      </c>
    </row>
    <row r="899" spans="1:11" x14ac:dyDescent="0.25">
      <c r="A899" t="s">
        <v>2343</v>
      </c>
      <c r="B899" t="str">
        <f t="shared" si="28"/>
        <v>7013.9.900-PR</v>
      </c>
      <c r="C899" t="s">
        <v>17431</v>
      </c>
      <c r="D899" t="s">
        <v>17435</v>
      </c>
      <c r="E899" t="s">
        <v>6781</v>
      </c>
      <c r="F899">
        <v>81.83</v>
      </c>
      <c r="G899">
        <v>12</v>
      </c>
      <c r="H899">
        <v>0</v>
      </c>
      <c r="I899">
        <v>18</v>
      </c>
      <c r="J899">
        <v>0</v>
      </c>
      <c r="K899">
        <f t="shared" si="29"/>
        <v>12</v>
      </c>
    </row>
    <row r="900" spans="1:11" x14ac:dyDescent="0.25">
      <c r="A900" t="s">
        <v>2343</v>
      </c>
      <c r="B900" t="str">
        <f t="shared" si="28"/>
        <v>7013.9.900-RJ</v>
      </c>
      <c r="C900" t="s">
        <v>17431</v>
      </c>
      <c r="D900" t="s">
        <v>17441</v>
      </c>
      <c r="E900" t="s">
        <v>6781</v>
      </c>
      <c r="F900">
        <v>88.11</v>
      </c>
      <c r="G900">
        <v>12</v>
      </c>
      <c r="H900">
        <v>0</v>
      </c>
      <c r="I900">
        <v>18</v>
      </c>
      <c r="J900">
        <v>0</v>
      </c>
      <c r="K900">
        <f t="shared" si="29"/>
        <v>12</v>
      </c>
    </row>
    <row r="901" spans="1:11" x14ac:dyDescent="0.25">
      <c r="A901" t="s">
        <v>2343</v>
      </c>
      <c r="B901" t="str">
        <f t="shared" si="28"/>
        <v>7013.9.900-RS</v>
      </c>
      <c r="C901" t="s">
        <v>17431</v>
      </c>
      <c r="D901" t="s">
        <v>17442</v>
      </c>
      <c r="E901" t="s">
        <v>6781</v>
      </c>
      <c r="F901">
        <v>65.27</v>
      </c>
      <c r="G901">
        <v>12</v>
      </c>
      <c r="H901">
        <v>0</v>
      </c>
      <c r="I901">
        <v>18</v>
      </c>
      <c r="J901">
        <v>0</v>
      </c>
      <c r="K901">
        <f t="shared" si="29"/>
        <v>12</v>
      </c>
    </row>
    <row r="902" spans="1:11" x14ac:dyDescent="0.25">
      <c r="A902" t="s">
        <v>2343</v>
      </c>
      <c r="B902" t="str">
        <f t="shared" si="28"/>
        <v>7013.9.900-SC</v>
      </c>
      <c r="C902" t="s">
        <v>17431</v>
      </c>
      <c r="D902" t="s">
        <v>17436</v>
      </c>
      <c r="E902" t="s">
        <v>17434</v>
      </c>
      <c r="F902">
        <v>0</v>
      </c>
      <c r="G902">
        <v>12</v>
      </c>
      <c r="H902">
        <v>0</v>
      </c>
      <c r="I902">
        <v>17</v>
      </c>
      <c r="J902">
        <v>79.430000000000007</v>
      </c>
      <c r="K902">
        <f t="shared" si="29"/>
        <v>12</v>
      </c>
    </row>
    <row r="903" spans="1:11" x14ac:dyDescent="0.25">
      <c r="A903" t="s">
        <v>2343</v>
      </c>
      <c r="B903" t="str">
        <f t="shared" si="28"/>
        <v>7013.9.900-SP</v>
      </c>
      <c r="C903" t="s">
        <v>17431</v>
      </c>
      <c r="D903" t="s">
        <v>17431</v>
      </c>
      <c r="E903" t="s">
        <v>17437</v>
      </c>
      <c r="F903">
        <v>0</v>
      </c>
      <c r="G903">
        <v>18</v>
      </c>
      <c r="H903">
        <v>0</v>
      </c>
      <c r="I903">
        <v>18</v>
      </c>
      <c r="J903">
        <v>0</v>
      </c>
      <c r="K903">
        <f t="shared" si="29"/>
        <v>18</v>
      </c>
    </row>
    <row r="904" spans="1:11" x14ac:dyDescent="0.25">
      <c r="A904" t="s">
        <v>12261</v>
      </c>
      <c r="B904" t="str">
        <f t="shared" si="28"/>
        <v>6913.10.00-ES</v>
      </c>
      <c r="C904" t="s">
        <v>17431</v>
      </c>
      <c r="D904" t="s">
        <v>17438</v>
      </c>
      <c r="E904" t="s">
        <v>17434</v>
      </c>
      <c r="F904">
        <v>0</v>
      </c>
      <c r="G904">
        <v>7</v>
      </c>
      <c r="H904">
        <v>0</v>
      </c>
      <c r="I904">
        <v>17</v>
      </c>
      <c r="J904">
        <v>0</v>
      </c>
      <c r="K904">
        <f t="shared" si="29"/>
        <v>7</v>
      </c>
    </row>
    <row r="905" spans="1:11" x14ac:dyDescent="0.25">
      <c r="A905" t="s">
        <v>12261</v>
      </c>
      <c r="B905" t="str">
        <f t="shared" si="28"/>
        <v>6913.10.00-GO</v>
      </c>
      <c r="C905" t="s">
        <v>17431</v>
      </c>
      <c r="D905" t="s">
        <v>17439</v>
      </c>
      <c r="E905" t="s">
        <v>17434</v>
      </c>
      <c r="F905">
        <v>0</v>
      </c>
      <c r="G905">
        <v>7</v>
      </c>
      <c r="H905">
        <v>0</v>
      </c>
      <c r="I905">
        <v>17</v>
      </c>
      <c r="J905">
        <v>0</v>
      </c>
      <c r="K905">
        <f t="shared" si="29"/>
        <v>7</v>
      </c>
    </row>
    <row r="906" spans="1:11" x14ac:dyDescent="0.25">
      <c r="A906" t="s">
        <v>12261</v>
      </c>
      <c r="B906" t="str">
        <f t="shared" si="28"/>
        <v>6913.10.00-MG</v>
      </c>
      <c r="C906" t="s">
        <v>17431</v>
      </c>
      <c r="D906" t="s">
        <v>17432</v>
      </c>
      <c r="E906" t="s">
        <v>17434</v>
      </c>
      <c r="F906">
        <v>0</v>
      </c>
      <c r="G906">
        <v>12</v>
      </c>
      <c r="H906">
        <v>0</v>
      </c>
      <c r="I906">
        <v>18</v>
      </c>
      <c r="J906">
        <v>0</v>
      </c>
      <c r="K906">
        <f t="shared" si="29"/>
        <v>12</v>
      </c>
    </row>
    <row r="907" spans="1:11" x14ac:dyDescent="0.25">
      <c r="A907" t="s">
        <v>12261</v>
      </c>
      <c r="B907" t="str">
        <f t="shared" si="28"/>
        <v>6913.10.00-MS</v>
      </c>
      <c r="C907" t="s">
        <v>17431</v>
      </c>
      <c r="D907" t="s">
        <v>17433</v>
      </c>
      <c r="E907" t="s">
        <v>17434</v>
      </c>
      <c r="F907">
        <v>0</v>
      </c>
      <c r="G907">
        <v>7</v>
      </c>
      <c r="H907">
        <v>0</v>
      </c>
      <c r="I907">
        <v>17</v>
      </c>
      <c r="J907">
        <v>0</v>
      </c>
      <c r="K907">
        <f t="shared" si="29"/>
        <v>7</v>
      </c>
    </row>
    <row r="908" spans="1:11" x14ac:dyDescent="0.25">
      <c r="A908" t="s">
        <v>12261</v>
      </c>
      <c r="B908" t="str">
        <f t="shared" si="28"/>
        <v>6913.10.00-MT</v>
      </c>
      <c r="C908" t="s">
        <v>17431</v>
      </c>
      <c r="D908" t="s">
        <v>17440</v>
      </c>
      <c r="E908" t="s">
        <v>17434</v>
      </c>
      <c r="F908">
        <v>0</v>
      </c>
      <c r="G908">
        <v>7</v>
      </c>
      <c r="H908">
        <v>0</v>
      </c>
      <c r="I908">
        <v>17</v>
      </c>
      <c r="J908">
        <v>0</v>
      </c>
      <c r="K908">
        <f t="shared" si="29"/>
        <v>7</v>
      </c>
    </row>
    <row r="909" spans="1:11" x14ac:dyDescent="0.25">
      <c r="A909" t="s">
        <v>12261</v>
      </c>
      <c r="B909" t="str">
        <f t="shared" si="28"/>
        <v>6913.10.00-PR</v>
      </c>
      <c r="C909" t="s">
        <v>17431</v>
      </c>
      <c r="D909" t="s">
        <v>17435</v>
      </c>
      <c r="E909" t="s">
        <v>17434</v>
      </c>
      <c r="F909">
        <v>0</v>
      </c>
      <c r="G909">
        <v>12</v>
      </c>
      <c r="H909">
        <v>0</v>
      </c>
      <c r="I909">
        <v>18</v>
      </c>
      <c r="J909">
        <v>0</v>
      </c>
      <c r="K909">
        <f t="shared" si="29"/>
        <v>12</v>
      </c>
    </row>
    <row r="910" spans="1:11" x14ac:dyDescent="0.25">
      <c r="A910" t="s">
        <v>12261</v>
      </c>
      <c r="B910" t="str">
        <f t="shared" si="28"/>
        <v>6913.10.00-RJ</v>
      </c>
      <c r="C910" t="s">
        <v>17431</v>
      </c>
      <c r="D910" t="s">
        <v>17441</v>
      </c>
      <c r="E910" t="s">
        <v>17434</v>
      </c>
      <c r="F910">
        <v>0</v>
      </c>
      <c r="G910">
        <v>12</v>
      </c>
      <c r="H910">
        <v>0</v>
      </c>
      <c r="I910">
        <v>18</v>
      </c>
      <c r="J910">
        <v>0</v>
      </c>
      <c r="K910">
        <f t="shared" si="29"/>
        <v>12</v>
      </c>
    </row>
    <row r="911" spans="1:11" x14ac:dyDescent="0.25">
      <c r="A911" t="s">
        <v>12261</v>
      </c>
      <c r="B911" t="str">
        <f t="shared" si="28"/>
        <v>6913.10.00-RS</v>
      </c>
      <c r="C911" t="s">
        <v>17431</v>
      </c>
      <c r="D911" t="s">
        <v>17442</v>
      </c>
      <c r="E911" t="s">
        <v>17434</v>
      </c>
      <c r="F911">
        <v>0</v>
      </c>
      <c r="G911">
        <v>12</v>
      </c>
      <c r="H911">
        <v>0</v>
      </c>
      <c r="I911">
        <v>18</v>
      </c>
      <c r="J911">
        <v>0</v>
      </c>
      <c r="K911">
        <f t="shared" si="29"/>
        <v>12</v>
      </c>
    </row>
    <row r="912" spans="1:11" x14ac:dyDescent="0.25">
      <c r="A912" t="s">
        <v>12261</v>
      </c>
      <c r="B912" t="str">
        <f t="shared" si="28"/>
        <v>6913.10.00-SC</v>
      </c>
      <c r="C912" t="s">
        <v>17431</v>
      </c>
      <c r="D912" t="s">
        <v>17436</v>
      </c>
      <c r="E912" t="s">
        <v>17434</v>
      </c>
      <c r="F912">
        <v>0</v>
      </c>
      <c r="G912">
        <v>12</v>
      </c>
      <c r="H912">
        <v>0</v>
      </c>
      <c r="I912">
        <v>17</v>
      </c>
      <c r="J912">
        <v>0</v>
      </c>
      <c r="K912">
        <f t="shared" si="29"/>
        <v>12</v>
      </c>
    </row>
    <row r="913" spans="1:11" x14ac:dyDescent="0.25">
      <c r="A913" t="s">
        <v>12261</v>
      </c>
      <c r="B913" t="str">
        <f t="shared" si="28"/>
        <v>6913.10.00-SP</v>
      </c>
      <c r="C913" t="s">
        <v>17431</v>
      </c>
      <c r="D913" t="s">
        <v>17431</v>
      </c>
      <c r="E913" t="s">
        <v>17434</v>
      </c>
      <c r="F913">
        <v>0</v>
      </c>
      <c r="G913">
        <v>18</v>
      </c>
      <c r="H913">
        <v>0</v>
      </c>
      <c r="I913">
        <v>18</v>
      </c>
      <c r="J913">
        <v>0</v>
      </c>
      <c r="K913">
        <f t="shared" si="29"/>
        <v>18</v>
      </c>
    </row>
    <row r="914" spans="1:11" x14ac:dyDescent="0.25">
      <c r="A914" t="s">
        <v>14229</v>
      </c>
      <c r="B914" t="str">
        <f t="shared" si="28"/>
        <v>7013.22.00-SP</v>
      </c>
      <c r="C914" t="s">
        <v>17431</v>
      </c>
      <c r="D914" t="s">
        <v>17431</v>
      </c>
      <c r="E914" t="s">
        <v>17437</v>
      </c>
      <c r="F914">
        <v>0</v>
      </c>
      <c r="G914">
        <v>18</v>
      </c>
      <c r="H914">
        <v>0</v>
      </c>
      <c r="I914">
        <v>18</v>
      </c>
      <c r="J914">
        <v>70</v>
      </c>
      <c r="K914">
        <f t="shared" si="29"/>
        <v>18</v>
      </c>
    </row>
    <row r="915" spans="1:11" x14ac:dyDescent="0.25">
      <c r="A915" t="s">
        <v>14229</v>
      </c>
      <c r="B915" t="str">
        <f t="shared" si="28"/>
        <v>7013.22.00-ES</v>
      </c>
      <c r="C915" t="s">
        <v>17431</v>
      </c>
      <c r="D915" t="s">
        <v>17438</v>
      </c>
      <c r="E915" t="s">
        <v>17434</v>
      </c>
      <c r="F915">
        <v>0</v>
      </c>
      <c r="G915">
        <v>7</v>
      </c>
      <c r="H915">
        <v>42.86</v>
      </c>
      <c r="I915">
        <v>17</v>
      </c>
      <c r="J915">
        <v>0</v>
      </c>
      <c r="K915">
        <f t="shared" si="29"/>
        <v>4</v>
      </c>
    </row>
    <row r="916" spans="1:11" x14ac:dyDescent="0.25">
      <c r="A916" t="s">
        <v>11179</v>
      </c>
      <c r="B916" t="str">
        <f t="shared" si="28"/>
        <v>7013.9900-ES</v>
      </c>
      <c r="C916" t="s">
        <v>17431</v>
      </c>
      <c r="D916" t="s">
        <v>17438</v>
      </c>
      <c r="E916" t="s">
        <v>17434</v>
      </c>
      <c r="F916">
        <v>0</v>
      </c>
      <c r="G916">
        <v>7</v>
      </c>
      <c r="H916">
        <v>42.86</v>
      </c>
      <c r="I916">
        <v>17</v>
      </c>
      <c r="J916">
        <v>0</v>
      </c>
      <c r="K916">
        <f t="shared" si="29"/>
        <v>4</v>
      </c>
    </row>
    <row r="917" spans="1:11" x14ac:dyDescent="0.25">
      <c r="A917" t="s">
        <v>11179</v>
      </c>
      <c r="B917" t="str">
        <f t="shared" si="28"/>
        <v>7013.9900-GO</v>
      </c>
      <c r="C917" t="s">
        <v>17431</v>
      </c>
      <c r="D917" t="s">
        <v>17439</v>
      </c>
      <c r="E917" t="s">
        <v>17434</v>
      </c>
      <c r="F917">
        <v>0</v>
      </c>
      <c r="G917">
        <v>7</v>
      </c>
      <c r="H917">
        <v>42.86</v>
      </c>
      <c r="I917">
        <v>17</v>
      </c>
      <c r="J917">
        <v>0</v>
      </c>
      <c r="K917">
        <f t="shared" si="29"/>
        <v>4</v>
      </c>
    </row>
    <row r="918" spans="1:11" x14ac:dyDescent="0.25">
      <c r="A918" t="s">
        <v>11179</v>
      </c>
      <c r="B918" t="str">
        <f t="shared" si="28"/>
        <v>7013.9900-MG</v>
      </c>
      <c r="C918" t="s">
        <v>17431</v>
      </c>
      <c r="D918" t="s">
        <v>17432</v>
      </c>
      <c r="E918" t="s">
        <v>17434</v>
      </c>
      <c r="F918">
        <v>0</v>
      </c>
      <c r="G918">
        <v>12</v>
      </c>
      <c r="H918">
        <v>66.66</v>
      </c>
      <c r="I918">
        <v>18</v>
      </c>
      <c r="J918">
        <v>0</v>
      </c>
      <c r="K918">
        <f t="shared" si="29"/>
        <v>4</v>
      </c>
    </row>
    <row r="919" spans="1:11" x14ac:dyDescent="0.25">
      <c r="A919" t="s">
        <v>11179</v>
      </c>
      <c r="B919" t="str">
        <f t="shared" si="28"/>
        <v>7013.9900-MS</v>
      </c>
      <c r="C919" t="s">
        <v>17431</v>
      </c>
      <c r="D919" t="s">
        <v>17433</v>
      </c>
      <c r="E919" t="s">
        <v>17434</v>
      </c>
      <c r="F919">
        <v>0</v>
      </c>
      <c r="G919">
        <v>7</v>
      </c>
      <c r="H919">
        <v>42.86</v>
      </c>
      <c r="I919">
        <v>17</v>
      </c>
      <c r="J919">
        <v>0</v>
      </c>
      <c r="K919">
        <f t="shared" si="29"/>
        <v>4</v>
      </c>
    </row>
    <row r="920" spans="1:11" x14ac:dyDescent="0.25">
      <c r="A920" t="s">
        <v>11179</v>
      </c>
      <c r="B920" t="str">
        <f t="shared" si="28"/>
        <v>7013.9900-MT</v>
      </c>
      <c r="C920" t="s">
        <v>17431</v>
      </c>
      <c r="D920" t="s">
        <v>17440</v>
      </c>
      <c r="E920" t="s">
        <v>17434</v>
      </c>
      <c r="F920">
        <v>0</v>
      </c>
      <c r="G920">
        <v>7</v>
      </c>
      <c r="H920">
        <v>42.86</v>
      </c>
      <c r="I920">
        <v>17</v>
      </c>
      <c r="J920">
        <v>0</v>
      </c>
      <c r="K920">
        <f t="shared" si="29"/>
        <v>4</v>
      </c>
    </row>
    <row r="921" spans="1:11" x14ac:dyDescent="0.25">
      <c r="A921" t="s">
        <v>11179</v>
      </c>
      <c r="B921" t="str">
        <f t="shared" si="28"/>
        <v>7013.9900-PR</v>
      </c>
      <c r="C921" t="s">
        <v>17431</v>
      </c>
      <c r="D921" t="s">
        <v>17435</v>
      </c>
      <c r="E921" t="s">
        <v>17434</v>
      </c>
      <c r="F921">
        <v>0</v>
      </c>
      <c r="G921">
        <v>12</v>
      </c>
      <c r="H921">
        <v>66.66</v>
      </c>
      <c r="I921">
        <v>18</v>
      </c>
      <c r="J921">
        <v>0</v>
      </c>
      <c r="K921">
        <f t="shared" si="29"/>
        <v>4</v>
      </c>
    </row>
    <row r="922" spans="1:11" x14ac:dyDescent="0.25">
      <c r="A922" t="s">
        <v>11179</v>
      </c>
      <c r="B922" t="str">
        <f t="shared" si="28"/>
        <v>7013.9900-RJ</v>
      </c>
      <c r="C922" t="s">
        <v>17431</v>
      </c>
      <c r="D922" t="s">
        <v>17441</v>
      </c>
      <c r="E922" t="s">
        <v>17434</v>
      </c>
      <c r="F922">
        <v>0</v>
      </c>
      <c r="G922">
        <v>12</v>
      </c>
      <c r="H922">
        <v>66.66</v>
      </c>
      <c r="I922">
        <v>18</v>
      </c>
      <c r="J922">
        <v>0</v>
      </c>
      <c r="K922">
        <f t="shared" si="29"/>
        <v>4</v>
      </c>
    </row>
    <row r="923" spans="1:11" x14ac:dyDescent="0.25">
      <c r="A923" t="s">
        <v>11179</v>
      </c>
      <c r="B923" t="str">
        <f t="shared" si="28"/>
        <v>7013.9900-RS</v>
      </c>
      <c r="C923" t="s">
        <v>17431</v>
      </c>
      <c r="D923" t="s">
        <v>17442</v>
      </c>
      <c r="E923" t="s">
        <v>17434</v>
      </c>
      <c r="F923">
        <v>0</v>
      </c>
      <c r="G923">
        <v>12</v>
      </c>
      <c r="H923">
        <v>66.66</v>
      </c>
      <c r="I923">
        <v>18</v>
      </c>
      <c r="J923">
        <v>0</v>
      </c>
      <c r="K923">
        <f t="shared" si="29"/>
        <v>4</v>
      </c>
    </row>
    <row r="924" spans="1:11" x14ac:dyDescent="0.25">
      <c r="A924" t="s">
        <v>11179</v>
      </c>
      <c r="B924" t="str">
        <f t="shared" si="28"/>
        <v>7013.9900-SC</v>
      </c>
      <c r="C924" t="s">
        <v>17431</v>
      </c>
      <c r="D924" t="s">
        <v>17436</v>
      </c>
      <c r="E924" t="s">
        <v>17434</v>
      </c>
      <c r="F924">
        <v>0</v>
      </c>
      <c r="G924">
        <v>12</v>
      </c>
      <c r="H924">
        <v>66.66</v>
      </c>
      <c r="I924">
        <v>17</v>
      </c>
      <c r="J924">
        <v>0</v>
      </c>
      <c r="K924">
        <f t="shared" si="29"/>
        <v>4</v>
      </c>
    </row>
    <row r="925" spans="1:11" x14ac:dyDescent="0.25">
      <c r="A925" t="s">
        <v>14229</v>
      </c>
      <c r="B925" t="str">
        <f t="shared" si="28"/>
        <v>7013.22.00-GO</v>
      </c>
      <c r="C925" t="s">
        <v>17431</v>
      </c>
      <c r="D925" t="s">
        <v>17439</v>
      </c>
      <c r="E925" t="s">
        <v>17434</v>
      </c>
      <c r="F925">
        <v>0</v>
      </c>
      <c r="G925">
        <v>7</v>
      </c>
      <c r="H925">
        <v>42.86</v>
      </c>
      <c r="I925">
        <v>17</v>
      </c>
      <c r="J925">
        <v>0</v>
      </c>
      <c r="K925">
        <f t="shared" si="29"/>
        <v>4</v>
      </c>
    </row>
    <row r="926" spans="1:11" x14ac:dyDescent="0.25">
      <c r="A926" t="s">
        <v>11179</v>
      </c>
      <c r="B926" t="str">
        <f t="shared" si="28"/>
        <v>7013.9900-SP</v>
      </c>
      <c r="C926" t="s">
        <v>17431</v>
      </c>
      <c r="D926" t="s">
        <v>17431</v>
      </c>
      <c r="E926" t="s">
        <v>17434</v>
      </c>
      <c r="F926">
        <v>0</v>
      </c>
      <c r="G926">
        <v>18</v>
      </c>
      <c r="H926">
        <v>0</v>
      </c>
      <c r="I926">
        <v>18</v>
      </c>
      <c r="J926">
        <v>0</v>
      </c>
      <c r="K926">
        <f t="shared" si="29"/>
        <v>18</v>
      </c>
    </row>
    <row r="927" spans="1:11" x14ac:dyDescent="0.25">
      <c r="A927" t="s">
        <v>14229</v>
      </c>
      <c r="B927" t="str">
        <f t="shared" si="28"/>
        <v>7013.22.00-MG</v>
      </c>
      <c r="C927" t="s">
        <v>17431</v>
      </c>
      <c r="D927" t="s">
        <v>17432</v>
      </c>
      <c r="E927" t="s">
        <v>6781</v>
      </c>
      <c r="F927">
        <v>99.02</v>
      </c>
      <c r="G927">
        <v>12</v>
      </c>
      <c r="H927">
        <v>66.66</v>
      </c>
      <c r="I927">
        <v>18</v>
      </c>
      <c r="J927">
        <v>0</v>
      </c>
      <c r="K927">
        <f t="shared" si="29"/>
        <v>4</v>
      </c>
    </row>
    <row r="928" spans="1:11" x14ac:dyDescent="0.25">
      <c r="A928" t="s">
        <v>14229</v>
      </c>
      <c r="B928" t="str">
        <f t="shared" si="28"/>
        <v>7013.22.00-MS</v>
      </c>
      <c r="C928" t="s">
        <v>17431</v>
      </c>
      <c r="D928" t="s">
        <v>17433</v>
      </c>
      <c r="E928" t="s">
        <v>17434</v>
      </c>
      <c r="F928">
        <v>0</v>
      </c>
      <c r="G928">
        <v>7</v>
      </c>
      <c r="H928">
        <v>42.86</v>
      </c>
      <c r="I928">
        <v>17</v>
      </c>
      <c r="J928">
        <v>0</v>
      </c>
      <c r="K928">
        <f t="shared" si="29"/>
        <v>4</v>
      </c>
    </row>
    <row r="929" spans="1:11" x14ac:dyDescent="0.25">
      <c r="A929" t="s">
        <v>14229</v>
      </c>
      <c r="B929" t="str">
        <f t="shared" si="28"/>
        <v>7013.22.00-MT</v>
      </c>
      <c r="C929" t="s">
        <v>17431</v>
      </c>
      <c r="D929" t="s">
        <v>17440</v>
      </c>
      <c r="E929" t="s">
        <v>17434</v>
      </c>
      <c r="F929">
        <v>0</v>
      </c>
      <c r="G929">
        <v>7</v>
      </c>
      <c r="H929">
        <v>42.86</v>
      </c>
      <c r="I929">
        <v>17</v>
      </c>
      <c r="J929">
        <v>0</v>
      </c>
      <c r="K929">
        <f t="shared" si="29"/>
        <v>4</v>
      </c>
    </row>
    <row r="930" spans="1:11" x14ac:dyDescent="0.25">
      <c r="A930" t="s">
        <v>14229</v>
      </c>
      <c r="B930" t="str">
        <f t="shared" si="28"/>
        <v>7013.22.00-PR</v>
      </c>
      <c r="C930" t="s">
        <v>17431</v>
      </c>
      <c r="D930" t="s">
        <v>17435</v>
      </c>
      <c r="E930" t="s">
        <v>17434</v>
      </c>
      <c r="F930">
        <v>0</v>
      </c>
      <c r="G930">
        <v>12</v>
      </c>
      <c r="H930">
        <v>66.66</v>
      </c>
      <c r="I930">
        <v>18</v>
      </c>
      <c r="J930">
        <v>0</v>
      </c>
      <c r="K930">
        <f t="shared" si="29"/>
        <v>4</v>
      </c>
    </row>
    <row r="931" spans="1:11" x14ac:dyDescent="0.25">
      <c r="A931" t="s">
        <v>14229</v>
      </c>
      <c r="B931" t="str">
        <f t="shared" si="28"/>
        <v>7013.22.00-RJ</v>
      </c>
      <c r="C931" t="s">
        <v>17431</v>
      </c>
      <c r="D931" t="s">
        <v>17441</v>
      </c>
      <c r="E931" t="s">
        <v>6781</v>
      </c>
      <c r="F931">
        <v>105.21</v>
      </c>
      <c r="G931">
        <v>12</v>
      </c>
      <c r="H931">
        <v>66.66</v>
      </c>
      <c r="I931">
        <v>18</v>
      </c>
      <c r="J931">
        <v>0</v>
      </c>
      <c r="K931">
        <f t="shared" si="29"/>
        <v>4</v>
      </c>
    </row>
    <row r="932" spans="1:11" x14ac:dyDescent="0.25">
      <c r="A932" t="s">
        <v>14229</v>
      </c>
      <c r="B932" t="str">
        <f t="shared" si="28"/>
        <v>7013.22.00-RS</v>
      </c>
      <c r="C932" t="s">
        <v>17431</v>
      </c>
      <c r="D932" t="s">
        <v>17442</v>
      </c>
      <c r="E932" t="s">
        <v>6781</v>
      </c>
      <c r="F932">
        <v>80.290000000000006</v>
      </c>
      <c r="G932">
        <v>12</v>
      </c>
      <c r="H932">
        <v>66.66</v>
      </c>
      <c r="I932">
        <v>18</v>
      </c>
      <c r="J932">
        <v>0</v>
      </c>
      <c r="K932">
        <f t="shared" si="29"/>
        <v>4</v>
      </c>
    </row>
    <row r="933" spans="1:11" x14ac:dyDescent="0.25">
      <c r="A933" t="s">
        <v>14229</v>
      </c>
      <c r="B933" t="str">
        <f t="shared" si="28"/>
        <v>7013.22.00-SC</v>
      </c>
      <c r="C933" t="s">
        <v>17431</v>
      </c>
      <c r="D933" t="s">
        <v>17436</v>
      </c>
      <c r="E933" t="s">
        <v>17434</v>
      </c>
      <c r="F933">
        <v>0</v>
      </c>
      <c r="G933">
        <v>12</v>
      </c>
      <c r="H933">
        <v>66.66</v>
      </c>
      <c r="I933">
        <v>17</v>
      </c>
      <c r="J933">
        <v>0</v>
      </c>
      <c r="K933">
        <f t="shared" si="29"/>
        <v>4</v>
      </c>
    </row>
    <row r="934" spans="1:11" x14ac:dyDescent="0.25">
      <c r="A934" t="s">
        <v>12073</v>
      </c>
      <c r="B934" t="str">
        <f t="shared" si="28"/>
        <v>9105.21.00-ES</v>
      </c>
      <c r="C934" t="s">
        <v>17431</v>
      </c>
      <c r="D934" t="s">
        <v>17438</v>
      </c>
      <c r="E934" t="s">
        <v>17434</v>
      </c>
      <c r="F934">
        <v>0</v>
      </c>
      <c r="G934">
        <v>7</v>
      </c>
      <c r="H934">
        <v>0</v>
      </c>
      <c r="I934">
        <v>17</v>
      </c>
      <c r="J934">
        <v>0</v>
      </c>
      <c r="K934">
        <f t="shared" si="29"/>
        <v>7</v>
      </c>
    </row>
    <row r="935" spans="1:11" x14ac:dyDescent="0.25">
      <c r="A935" t="s">
        <v>12073</v>
      </c>
      <c r="B935" t="str">
        <f t="shared" si="28"/>
        <v>9105.21.00-GO</v>
      </c>
      <c r="C935" t="s">
        <v>17431</v>
      </c>
      <c r="D935" t="s">
        <v>17439</v>
      </c>
      <c r="E935" t="s">
        <v>17434</v>
      </c>
      <c r="F935">
        <v>0</v>
      </c>
      <c r="G935">
        <v>7</v>
      </c>
      <c r="H935">
        <v>0</v>
      </c>
      <c r="I935">
        <v>17</v>
      </c>
      <c r="J935">
        <v>0</v>
      </c>
      <c r="K935">
        <f t="shared" si="29"/>
        <v>7</v>
      </c>
    </row>
    <row r="936" spans="1:11" x14ac:dyDescent="0.25">
      <c r="A936" t="s">
        <v>12073</v>
      </c>
      <c r="B936" t="str">
        <f t="shared" si="28"/>
        <v>9105.21.00-MG</v>
      </c>
      <c r="C936" t="s">
        <v>17431</v>
      </c>
      <c r="D936" t="s">
        <v>17432</v>
      </c>
      <c r="E936" t="s">
        <v>17434</v>
      </c>
      <c r="F936">
        <v>0</v>
      </c>
      <c r="G936">
        <v>12</v>
      </c>
      <c r="H936">
        <v>0</v>
      </c>
      <c r="I936">
        <v>18</v>
      </c>
      <c r="J936">
        <v>0</v>
      </c>
      <c r="K936">
        <f t="shared" si="29"/>
        <v>12</v>
      </c>
    </row>
    <row r="937" spans="1:11" x14ac:dyDescent="0.25">
      <c r="A937" t="s">
        <v>13436</v>
      </c>
      <c r="B937" t="str">
        <f t="shared" si="28"/>
        <v>3923.21.90-ES</v>
      </c>
      <c r="C937" t="s">
        <v>17431</v>
      </c>
      <c r="D937" t="s">
        <v>17438</v>
      </c>
      <c r="E937" t="s">
        <v>17434</v>
      </c>
      <c r="F937">
        <v>0</v>
      </c>
      <c r="G937">
        <v>7</v>
      </c>
      <c r="H937">
        <v>0</v>
      </c>
      <c r="I937">
        <v>17</v>
      </c>
      <c r="J937">
        <v>0</v>
      </c>
      <c r="K937">
        <f t="shared" si="29"/>
        <v>7</v>
      </c>
    </row>
    <row r="938" spans="1:11" x14ac:dyDescent="0.25">
      <c r="A938" t="s">
        <v>13436</v>
      </c>
      <c r="B938" t="str">
        <f t="shared" si="28"/>
        <v>3923.21.90-GO</v>
      </c>
      <c r="C938" t="s">
        <v>17431</v>
      </c>
      <c r="D938" t="s">
        <v>17439</v>
      </c>
      <c r="E938" t="s">
        <v>17434</v>
      </c>
      <c r="F938">
        <v>0</v>
      </c>
      <c r="G938">
        <v>7</v>
      </c>
      <c r="H938">
        <v>0</v>
      </c>
      <c r="I938">
        <v>17</v>
      </c>
      <c r="J938">
        <v>0</v>
      </c>
      <c r="K938">
        <f t="shared" si="29"/>
        <v>7</v>
      </c>
    </row>
    <row r="939" spans="1:11" x14ac:dyDescent="0.25">
      <c r="A939" t="s">
        <v>12073</v>
      </c>
      <c r="B939" t="str">
        <f t="shared" si="28"/>
        <v>9105.21.00-MS</v>
      </c>
      <c r="C939" t="s">
        <v>17431</v>
      </c>
      <c r="D939" t="s">
        <v>17433</v>
      </c>
      <c r="E939" t="s">
        <v>17434</v>
      </c>
      <c r="F939">
        <v>0</v>
      </c>
      <c r="G939">
        <v>7</v>
      </c>
      <c r="H939">
        <v>0</v>
      </c>
      <c r="I939">
        <v>17</v>
      </c>
      <c r="J939">
        <v>0</v>
      </c>
      <c r="K939">
        <f t="shared" si="29"/>
        <v>7</v>
      </c>
    </row>
    <row r="940" spans="1:11" x14ac:dyDescent="0.25">
      <c r="A940" t="s">
        <v>12073</v>
      </c>
      <c r="B940" t="str">
        <f t="shared" si="28"/>
        <v>9105.21.00-MT</v>
      </c>
      <c r="C940" t="s">
        <v>17431</v>
      </c>
      <c r="D940" t="s">
        <v>17440</v>
      </c>
      <c r="E940" t="s">
        <v>17434</v>
      </c>
      <c r="F940">
        <v>0</v>
      </c>
      <c r="G940">
        <v>7</v>
      </c>
      <c r="H940">
        <v>0</v>
      </c>
      <c r="I940">
        <v>17</v>
      </c>
      <c r="J940">
        <v>0</v>
      </c>
      <c r="K940">
        <f t="shared" si="29"/>
        <v>7</v>
      </c>
    </row>
    <row r="941" spans="1:11" x14ac:dyDescent="0.25">
      <c r="A941" t="s">
        <v>13436</v>
      </c>
      <c r="B941" t="str">
        <f t="shared" si="28"/>
        <v>3923.21.90-MG</v>
      </c>
      <c r="C941" t="s">
        <v>17431</v>
      </c>
      <c r="D941" t="s">
        <v>17432</v>
      </c>
      <c r="E941" t="s">
        <v>17434</v>
      </c>
      <c r="F941">
        <v>0</v>
      </c>
      <c r="G941">
        <v>12</v>
      </c>
      <c r="H941">
        <v>0</v>
      </c>
      <c r="I941">
        <v>18</v>
      </c>
      <c r="J941">
        <v>0</v>
      </c>
      <c r="K941">
        <f t="shared" si="29"/>
        <v>12</v>
      </c>
    </row>
    <row r="942" spans="1:11" x14ac:dyDescent="0.25">
      <c r="A942" t="s">
        <v>13436</v>
      </c>
      <c r="B942" t="str">
        <f t="shared" si="28"/>
        <v>3923.21.90-MS</v>
      </c>
      <c r="C942" t="s">
        <v>17431</v>
      </c>
      <c r="D942" t="s">
        <v>17433</v>
      </c>
      <c r="E942" t="s">
        <v>17434</v>
      </c>
      <c r="F942">
        <v>0</v>
      </c>
      <c r="G942">
        <v>7</v>
      </c>
      <c r="H942">
        <v>0</v>
      </c>
      <c r="I942">
        <v>17</v>
      </c>
      <c r="J942">
        <v>0</v>
      </c>
      <c r="K942">
        <f t="shared" si="29"/>
        <v>7</v>
      </c>
    </row>
    <row r="943" spans="1:11" x14ac:dyDescent="0.25">
      <c r="A943" t="s">
        <v>13436</v>
      </c>
      <c r="B943" t="str">
        <f t="shared" si="28"/>
        <v>3923.21.90-MT</v>
      </c>
      <c r="C943" t="s">
        <v>17431</v>
      </c>
      <c r="D943" t="s">
        <v>17440</v>
      </c>
      <c r="E943" t="s">
        <v>17434</v>
      </c>
      <c r="F943">
        <v>0</v>
      </c>
      <c r="G943">
        <v>7</v>
      </c>
      <c r="H943">
        <v>0</v>
      </c>
      <c r="I943">
        <v>17</v>
      </c>
      <c r="J943">
        <v>0</v>
      </c>
      <c r="K943">
        <f t="shared" si="29"/>
        <v>7</v>
      </c>
    </row>
    <row r="944" spans="1:11" x14ac:dyDescent="0.25">
      <c r="A944" t="s">
        <v>13436</v>
      </c>
      <c r="B944" t="str">
        <f t="shared" si="28"/>
        <v>3923.21.90-PR</v>
      </c>
      <c r="C944" t="s">
        <v>17431</v>
      </c>
      <c r="D944" t="s">
        <v>17435</v>
      </c>
      <c r="E944" t="s">
        <v>17434</v>
      </c>
      <c r="F944">
        <v>0</v>
      </c>
      <c r="G944">
        <v>12</v>
      </c>
      <c r="H944">
        <v>0</v>
      </c>
      <c r="I944">
        <v>18</v>
      </c>
      <c r="J944">
        <v>0</v>
      </c>
      <c r="K944">
        <f t="shared" si="29"/>
        <v>12</v>
      </c>
    </row>
    <row r="945" spans="1:11" x14ac:dyDescent="0.25">
      <c r="A945" t="s">
        <v>13436</v>
      </c>
      <c r="B945" t="str">
        <f t="shared" si="28"/>
        <v>3923.21.90-RJ</v>
      </c>
      <c r="C945" t="s">
        <v>17431</v>
      </c>
      <c r="D945" t="s">
        <v>17441</v>
      </c>
      <c r="E945" t="s">
        <v>17434</v>
      </c>
      <c r="F945">
        <v>0</v>
      </c>
      <c r="G945">
        <v>12</v>
      </c>
      <c r="H945">
        <v>0</v>
      </c>
      <c r="I945">
        <v>18</v>
      </c>
      <c r="J945">
        <v>0</v>
      </c>
      <c r="K945">
        <f t="shared" si="29"/>
        <v>12</v>
      </c>
    </row>
    <row r="946" spans="1:11" x14ac:dyDescent="0.25">
      <c r="A946" t="s">
        <v>12073</v>
      </c>
      <c r="B946" t="str">
        <f t="shared" si="28"/>
        <v>9105.21.00-PR</v>
      </c>
      <c r="C946" t="s">
        <v>17431</v>
      </c>
      <c r="D946" t="s">
        <v>17435</v>
      </c>
      <c r="E946" t="s">
        <v>17434</v>
      </c>
      <c r="F946">
        <v>0</v>
      </c>
      <c r="G946">
        <v>12</v>
      </c>
      <c r="H946">
        <v>0</v>
      </c>
      <c r="I946">
        <v>18</v>
      </c>
      <c r="J946">
        <v>0</v>
      </c>
      <c r="K946">
        <f t="shared" si="29"/>
        <v>12</v>
      </c>
    </row>
    <row r="947" spans="1:11" x14ac:dyDescent="0.25">
      <c r="A947" t="s">
        <v>13436</v>
      </c>
      <c r="B947" t="str">
        <f t="shared" si="28"/>
        <v>3923.21.90-RS</v>
      </c>
      <c r="C947" t="s">
        <v>17431</v>
      </c>
      <c r="D947" t="s">
        <v>17442</v>
      </c>
      <c r="E947" t="s">
        <v>17434</v>
      </c>
      <c r="F947">
        <v>0</v>
      </c>
      <c r="G947">
        <v>12</v>
      </c>
      <c r="H947">
        <v>0</v>
      </c>
      <c r="I947">
        <v>18</v>
      </c>
      <c r="J947">
        <v>0</v>
      </c>
      <c r="K947">
        <f t="shared" si="29"/>
        <v>12</v>
      </c>
    </row>
    <row r="948" spans="1:11" x14ac:dyDescent="0.25">
      <c r="A948" t="s">
        <v>12073</v>
      </c>
      <c r="B948" t="str">
        <f t="shared" si="28"/>
        <v>9105.21.00-RJ</v>
      </c>
      <c r="C948" t="s">
        <v>17431</v>
      </c>
      <c r="D948" t="s">
        <v>17441</v>
      </c>
      <c r="E948" t="s">
        <v>17434</v>
      </c>
      <c r="F948">
        <v>0</v>
      </c>
      <c r="G948">
        <v>12</v>
      </c>
      <c r="H948">
        <v>0</v>
      </c>
      <c r="I948">
        <v>18</v>
      </c>
      <c r="J948">
        <v>0</v>
      </c>
      <c r="K948">
        <f t="shared" si="29"/>
        <v>12</v>
      </c>
    </row>
    <row r="949" spans="1:11" x14ac:dyDescent="0.25">
      <c r="A949" t="s">
        <v>13436</v>
      </c>
      <c r="B949" t="str">
        <f t="shared" si="28"/>
        <v>3923.21.90-SC</v>
      </c>
      <c r="C949" t="s">
        <v>17431</v>
      </c>
      <c r="D949" t="s">
        <v>17436</v>
      </c>
      <c r="E949" t="s">
        <v>17434</v>
      </c>
      <c r="F949">
        <v>0</v>
      </c>
      <c r="G949">
        <v>12</v>
      </c>
      <c r="H949">
        <v>0</v>
      </c>
      <c r="I949">
        <v>17</v>
      </c>
      <c r="J949">
        <v>0</v>
      </c>
      <c r="K949">
        <f t="shared" si="29"/>
        <v>12</v>
      </c>
    </row>
    <row r="950" spans="1:11" x14ac:dyDescent="0.25">
      <c r="A950" t="s">
        <v>13436</v>
      </c>
      <c r="B950" t="str">
        <f t="shared" si="28"/>
        <v>3923.21.90-SP</v>
      </c>
      <c r="C950" t="s">
        <v>17431</v>
      </c>
      <c r="D950" t="s">
        <v>17431</v>
      </c>
      <c r="E950" t="s">
        <v>17434</v>
      </c>
      <c r="F950">
        <v>0</v>
      </c>
      <c r="G950">
        <v>18</v>
      </c>
      <c r="H950">
        <v>0</v>
      </c>
      <c r="I950">
        <v>18</v>
      </c>
      <c r="J950">
        <v>0</v>
      </c>
      <c r="K950">
        <f t="shared" si="29"/>
        <v>18</v>
      </c>
    </row>
    <row r="951" spans="1:11" x14ac:dyDescent="0.25">
      <c r="A951" t="s">
        <v>12073</v>
      </c>
      <c r="B951" t="str">
        <f t="shared" si="28"/>
        <v>9105.21.00-RS</v>
      </c>
      <c r="C951" t="s">
        <v>17431</v>
      </c>
      <c r="D951" t="s">
        <v>17442</v>
      </c>
      <c r="E951" t="s">
        <v>17434</v>
      </c>
      <c r="F951">
        <v>0</v>
      </c>
      <c r="G951">
        <v>12</v>
      </c>
      <c r="H951">
        <v>0</v>
      </c>
      <c r="I951">
        <v>18</v>
      </c>
      <c r="J951">
        <v>0</v>
      </c>
      <c r="K951">
        <f t="shared" si="29"/>
        <v>12</v>
      </c>
    </row>
    <row r="952" spans="1:11" x14ac:dyDescent="0.25">
      <c r="A952" t="s">
        <v>12073</v>
      </c>
      <c r="B952" t="str">
        <f t="shared" si="28"/>
        <v>9105.21.00-SC</v>
      </c>
      <c r="C952" t="s">
        <v>17431</v>
      </c>
      <c r="D952" t="s">
        <v>17436</v>
      </c>
      <c r="E952" t="s">
        <v>17434</v>
      </c>
      <c r="F952">
        <v>0</v>
      </c>
      <c r="G952">
        <v>12</v>
      </c>
      <c r="H952">
        <v>0</v>
      </c>
      <c r="I952">
        <v>17</v>
      </c>
      <c r="J952">
        <v>0</v>
      </c>
      <c r="K952">
        <f t="shared" si="29"/>
        <v>12</v>
      </c>
    </row>
    <row r="953" spans="1:11" x14ac:dyDescent="0.25">
      <c r="A953" t="s">
        <v>13420</v>
      </c>
      <c r="B953" t="str">
        <f t="shared" si="28"/>
        <v>4417.00.90-ES</v>
      </c>
      <c r="C953" t="s">
        <v>17431</v>
      </c>
      <c r="D953" t="s">
        <v>17438</v>
      </c>
      <c r="E953" t="s">
        <v>17434</v>
      </c>
      <c r="F953">
        <v>0</v>
      </c>
      <c r="G953">
        <v>7</v>
      </c>
      <c r="H953">
        <v>0</v>
      </c>
      <c r="I953">
        <v>17</v>
      </c>
      <c r="J953">
        <v>0</v>
      </c>
      <c r="K953">
        <f t="shared" si="29"/>
        <v>7</v>
      </c>
    </row>
    <row r="954" spans="1:11" x14ac:dyDescent="0.25">
      <c r="A954" t="s">
        <v>12073</v>
      </c>
      <c r="B954" t="str">
        <f t="shared" si="28"/>
        <v>9105.21.00-SP</v>
      </c>
      <c r="C954" t="s">
        <v>17431</v>
      </c>
      <c r="D954" t="s">
        <v>17431</v>
      </c>
      <c r="E954" t="s">
        <v>17434</v>
      </c>
      <c r="F954">
        <v>0</v>
      </c>
      <c r="G954">
        <v>18</v>
      </c>
      <c r="H954">
        <v>0</v>
      </c>
      <c r="I954">
        <v>18</v>
      </c>
      <c r="J954">
        <v>0</v>
      </c>
      <c r="K954">
        <f t="shared" si="29"/>
        <v>18</v>
      </c>
    </row>
    <row r="955" spans="1:11" x14ac:dyDescent="0.25">
      <c r="A955" t="s">
        <v>13420</v>
      </c>
      <c r="B955" t="str">
        <f t="shared" si="28"/>
        <v>4417.00.90-GO</v>
      </c>
      <c r="C955" t="s">
        <v>17431</v>
      </c>
      <c r="D955" t="s">
        <v>17439</v>
      </c>
      <c r="E955" t="s">
        <v>17434</v>
      </c>
      <c r="F955">
        <v>0</v>
      </c>
      <c r="G955">
        <v>7</v>
      </c>
      <c r="H955">
        <v>0</v>
      </c>
      <c r="I955">
        <v>17</v>
      </c>
      <c r="J955">
        <v>0</v>
      </c>
      <c r="K955">
        <f t="shared" si="29"/>
        <v>7</v>
      </c>
    </row>
    <row r="956" spans="1:11" x14ac:dyDescent="0.25">
      <c r="A956" t="s">
        <v>13420</v>
      </c>
      <c r="B956" t="str">
        <f t="shared" si="28"/>
        <v>4417.00.90-MG</v>
      </c>
      <c r="C956" t="s">
        <v>17431</v>
      </c>
      <c r="D956" t="s">
        <v>17432</v>
      </c>
      <c r="E956" t="s">
        <v>17434</v>
      </c>
      <c r="F956">
        <v>0</v>
      </c>
      <c r="G956">
        <v>12</v>
      </c>
      <c r="H956">
        <v>0</v>
      </c>
      <c r="I956">
        <v>18</v>
      </c>
      <c r="J956">
        <v>0</v>
      </c>
      <c r="K956">
        <f t="shared" si="29"/>
        <v>12</v>
      </c>
    </row>
    <row r="957" spans="1:11" x14ac:dyDescent="0.25">
      <c r="A957" t="s">
        <v>13420</v>
      </c>
      <c r="B957" t="str">
        <f t="shared" si="28"/>
        <v>4417.00.90-MS</v>
      </c>
      <c r="C957" t="s">
        <v>17431</v>
      </c>
      <c r="D957" t="s">
        <v>17433</v>
      </c>
      <c r="E957" t="s">
        <v>17434</v>
      </c>
      <c r="F957">
        <v>0</v>
      </c>
      <c r="G957">
        <v>7</v>
      </c>
      <c r="H957">
        <v>0</v>
      </c>
      <c r="I957">
        <v>17</v>
      </c>
      <c r="J957">
        <v>0</v>
      </c>
      <c r="K957">
        <f t="shared" si="29"/>
        <v>7</v>
      </c>
    </row>
    <row r="958" spans="1:11" x14ac:dyDescent="0.25">
      <c r="A958" t="s">
        <v>13420</v>
      </c>
      <c r="B958" t="str">
        <f t="shared" si="28"/>
        <v>4417.00.90-MT</v>
      </c>
      <c r="C958" t="s">
        <v>17431</v>
      </c>
      <c r="D958" t="s">
        <v>17440</v>
      </c>
      <c r="E958" t="s">
        <v>17434</v>
      </c>
      <c r="F958">
        <v>0</v>
      </c>
      <c r="G958">
        <v>7</v>
      </c>
      <c r="H958">
        <v>0</v>
      </c>
      <c r="I958">
        <v>17</v>
      </c>
      <c r="J958">
        <v>0</v>
      </c>
      <c r="K958">
        <f t="shared" si="29"/>
        <v>7</v>
      </c>
    </row>
    <row r="959" spans="1:11" x14ac:dyDescent="0.25">
      <c r="A959" t="s">
        <v>13420</v>
      </c>
      <c r="B959" t="str">
        <f t="shared" si="28"/>
        <v>4417.00.90-PR</v>
      </c>
      <c r="C959" t="s">
        <v>17431</v>
      </c>
      <c r="D959" t="s">
        <v>17435</v>
      </c>
      <c r="E959" t="s">
        <v>17434</v>
      </c>
      <c r="F959">
        <v>0</v>
      </c>
      <c r="G959">
        <v>12</v>
      </c>
      <c r="H959">
        <v>0</v>
      </c>
      <c r="I959">
        <v>18</v>
      </c>
      <c r="J959">
        <v>0</v>
      </c>
      <c r="K959">
        <f t="shared" si="29"/>
        <v>12</v>
      </c>
    </row>
    <row r="960" spans="1:11" x14ac:dyDescent="0.25">
      <c r="A960" t="s">
        <v>13420</v>
      </c>
      <c r="B960" t="str">
        <f t="shared" si="28"/>
        <v>4417.00.90-RJ</v>
      </c>
      <c r="C960" t="s">
        <v>17431</v>
      </c>
      <c r="D960" t="s">
        <v>17441</v>
      </c>
      <c r="E960" t="s">
        <v>17434</v>
      </c>
      <c r="F960">
        <v>0</v>
      </c>
      <c r="G960">
        <v>12</v>
      </c>
      <c r="H960">
        <v>0</v>
      </c>
      <c r="I960">
        <v>18</v>
      </c>
      <c r="J960">
        <v>0</v>
      </c>
      <c r="K960">
        <f t="shared" si="29"/>
        <v>12</v>
      </c>
    </row>
    <row r="961" spans="1:11" x14ac:dyDescent="0.25">
      <c r="A961" t="s">
        <v>13420</v>
      </c>
      <c r="B961" t="str">
        <f t="shared" si="28"/>
        <v>4417.00.90-RS</v>
      </c>
      <c r="C961" t="s">
        <v>17431</v>
      </c>
      <c r="D961" t="s">
        <v>17442</v>
      </c>
      <c r="E961" t="s">
        <v>17434</v>
      </c>
      <c r="F961">
        <v>0</v>
      </c>
      <c r="G961">
        <v>12</v>
      </c>
      <c r="H961">
        <v>0</v>
      </c>
      <c r="I961">
        <v>18</v>
      </c>
      <c r="J961">
        <v>0</v>
      </c>
      <c r="K961">
        <f t="shared" si="29"/>
        <v>12</v>
      </c>
    </row>
    <row r="962" spans="1:11" x14ac:dyDescent="0.25">
      <c r="A962" t="s">
        <v>13420</v>
      </c>
      <c r="B962" t="str">
        <f t="shared" ref="B962:B993" si="30">A962&amp;"-"&amp;D962</f>
        <v>4417.00.90-SC</v>
      </c>
      <c r="C962" t="s">
        <v>17431</v>
      </c>
      <c r="D962" t="s">
        <v>17436</v>
      </c>
      <c r="E962" t="s">
        <v>17434</v>
      </c>
      <c r="F962">
        <v>0</v>
      </c>
      <c r="G962">
        <v>12</v>
      </c>
      <c r="H962">
        <v>0</v>
      </c>
      <c r="I962">
        <v>17</v>
      </c>
      <c r="J962">
        <v>0</v>
      </c>
      <c r="K962">
        <f t="shared" ref="K962:K993" si="31">ROUND(G962*(1-H962%),0)</f>
        <v>12</v>
      </c>
    </row>
    <row r="963" spans="1:11" x14ac:dyDescent="0.25">
      <c r="A963" t="s">
        <v>13420</v>
      </c>
      <c r="B963" t="str">
        <f t="shared" si="30"/>
        <v>4417.00.90-SP</v>
      </c>
      <c r="C963" t="s">
        <v>17431</v>
      </c>
      <c r="D963" t="s">
        <v>17431</v>
      </c>
      <c r="E963" t="s">
        <v>17434</v>
      </c>
      <c r="F963">
        <v>0</v>
      </c>
      <c r="G963">
        <v>18</v>
      </c>
      <c r="H963">
        <v>0</v>
      </c>
      <c r="I963">
        <v>18</v>
      </c>
      <c r="J963">
        <v>0</v>
      </c>
      <c r="K963">
        <f t="shared" si="31"/>
        <v>18</v>
      </c>
    </row>
    <row r="964" spans="1:11" x14ac:dyDescent="0.25">
      <c r="A964" t="s">
        <v>13185</v>
      </c>
      <c r="B964" t="str">
        <f t="shared" si="30"/>
        <v>4419.11.00-ES</v>
      </c>
      <c r="C964" t="s">
        <v>17431</v>
      </c>
      <c r="D964" t="s">
        <v>17438</v>
      </c>
      <c r="E964" t="s">
        <v>17434</v>
      </c>
      <c r="F964">
        <v>0</v>
      </c>
      <c r="G964">
        <v>7</v>
      </c>
      <c r="H964">
        <v>42.86</v>
      </c>
      <c r="I964">
        <v>17</v>
      </c>
      <c r="J964">
        <v>0</v>
      </c>
      <c r="K964">
        <f t="shared" si="31"/>
        <v>4</v>
      </c>
    </row>
    <row r="965" spans="1:11" x14ac:dyDescent="0.25">
      <c r="A965" t="s">
        <v>13103</v>
      </c>
      <c r="B965" t="str">
        <f t="shared" si="30"/>
        <v>4602.11.00-ES</v>
      </c>
      <c r="C965" t="s">
        <v>17431</v>
      </c>
      <c r="D965" t="s">
        <v>17438</v>
      </c>
      <c r="E965" t="s">
        <v>17434</v>
      </c>
      <c r="F965">
        <v>0</v>
      </c>
      <c r="G965">
        <v>7</v>
      </c>
      <c r="H965">
        <v>42.86</v>
      </c>
      <c r="I965">
        <v>17</v>
      </c>
      <c r="J965">
        <v>0</v>
      </c>
      <c r="K965">
        <f t="shared" si="31"/>
        <v>4</v>
      </c>
    </row>
    <row r="966" spans="1:11" x14ac:dyDescent="0.25">
      <c r="A966" t="s">
        <v>13185</v>
      </c>
      <c r="B966" t="str">
        <f t="shared" si="30"/>
        <v>4419.11.00-GO</v>
      </c>
      <c r="C966" t="s">
        <v>17431</v>
      </c>
      <c r="D966" t="s">
        <v>17439</v>
      </c>
      <c r="E966" t="s">
        <v>17434</v>
      </c>
      <c r="F966">
        <v>0</v>
      </c>
      <c r="G966">
        <v>7</v>
      </c>
      <c r="H966">
        <v>42.86</v>
      </c>
      <c r="I966">
        <v>17</v>
      </c>
      <c r="J966">
        <v>0</v>
      </c>
      <c r="K966">
        <f t="shared" si="31"/>
        <v>4</v>
      </c>
    </row>
    <row r="967" spans="1:11" x14ac:dyDescent="0.25">
      <c r="A967" t="s">
        <v>13103</v>
      </c>
      <c r="B967" t="str">
        <f t="shared" si="30"/>
        <v>4602.11.00-GO</v>
      </c>
      <c r="C967" t="s">
        <v>17431</v>
      </c>
      <c r="D967" t="s">
        <v>17439</v>
      </c>
      <c r="E967" t="s">
        <v>17434</v>
      </c>
      <c r="F967">
        <v>0</v>
      </c>
      <c r="G967">
        <v>7</v>
      </c>
      <c r="H967">
        <v>42.86</v>
      </c>
      <c r="I967">
        <v>17</v>
      </c>
      <c r="J967">
        <v>0</v>
      </c>
      <c r="K967">
        <f t="shared" si="31"/>
        <v>4</v>
      </c>
    </row>
    <row r="968" spans="1:11" x14ac:dyDescent="0.25">
      <c r="A968" t="s">
        <v>13185</v>
      </c>
      <c r="B968" t="str">
        <f t="shared" si="30"/>
        <v>4419.11.00-MG</v>
      </c>
      <c r="C968" t="s">
        <v>17431</v>
      </c>
      <c r="D968" t="s">
        <v>17432</v>
      </c>
      <c r="E968" t="s">
        <v>17434</v>
      </c>
      <c r="F968">
        <v>0</v>
      </c>
      <c r="G968">
        <v>12</v>
      </c>
      <c r="H968">
        <v>66.66</v>
      </c>
      <c r="I968">
        <v>18</v>
      </c>
      <c r="J968">
        <v>0</v>
      </c>
      <c r="K968">
        <f t="shared" si="31"/>
        <v>4</v>
      </c>
    </row>
    <row r="969" spans="1:11" x14ac:dyDescent="0.25">
      <c r="A969" t="s">
        <v>13103</v>
      </c>
      <c r="B969" t="str">
        <f t="shared" si="30"/>
        <v>4602.11.00-MG</v>
      </c>
      <c r="C969" t="s">
        <v>17431</v>
      </c>
      <c r="D969" t="s">
        <v>17432</v>
      </c>
      <c r="E969" t="s">
        <v>17434</v>
      </c>
      <c r="F969">
        <v>0</v>
      </c>
      <c r="G969">
        <v>12</v>
      </c>
      <c r="H969">
        <v>66.66</v>
      </c>
      <c r="I969">
        <v>18</v>
      </c>
      <c r="J969">
        <v>0</v>
      </c>
      <c r="K969">
        <f t="shared" si="31"/>
        <v>4</v>
      </c>
    </row>
    <row r="970" spans="1:11" x14ac:dyDescent="0.25">
      <c r="A970" t="s">
        <v>13185</v>
      </c>
      <c r="B970" t="str">
        <f t="shared" si="30"/>
        <v>4419.11.00-MS</v>
      </c>
      <c r="C970" t="s">
        <v>17431</v>
      </c>
      <c r="D970" t="s">
        <v>17433</v>
      </c>
      <c r="E970" t="s">
        <v>17434</v>
      </c>
      <c r="F970">
        <v>0</v>
      </c>
      <c r="G970">
        <v>7</v>
      </c>
      <c r="H970">
        <v>42.86</v>
      </c>
      <c r="I970">
        <v>17</v>
      </c>
      <c r="J970">
        <v>0</v>
      </c>
      <c r="K970">
        <f t="shared" si="31"/>
        <v>4</v>
      </c>
    </row>
    <row r="971" spans="1:11" x14ac:dyDescent="0.25">
      <c r="A971" t="s">
        <v>13103</v>
      </c>
      <c r="B971" t="str">
        <f t="shared" si="30"/>
        <v>4602.11.00-MS</v>
      </c>
      <c r="C971" t="s">
        <v>17431</v>
      </c>
      <c r="D971" t="s">
        <v>17433</v>
      </c>
      <c r="E971" t="s">
        <v>17434</v>
      </c>
      <c r="F971">
        <v>0</v>
      </c>
      <c r="G971">
        <v>7</v>
      </c>
      <c r="H971">
        <v>42.86</v>
      </c>
      <c r="I971">
        <v>17</v>
      </c>
      <c r="J971">
        <v>0</v>
      </c>
      <c r="K971">
        <f t="shared" si="31"/>
        <v>4</v>
      </c>
    </row>
    <row r="972" spans="1:11" x14ac:dyDescent="0.25">
      <c r="A972" t="s">
        <v>13185</v>
      </c>
      <c r="B972" t="str">
        <f t="shared" si="30"/>
        <v>4419.11.00-MT</v>
      </c>
      <c r="C972" t="s">
        <v>17431</v>
      </c>
      <c r="D972" t="s">
        <v>17440</v>
      </c>
      <c r="E972" t="s">
        <v>17434</v>
      </c>
      <c r="F972">
        <v>0</v>
      </c>
      <c r="G972">
        <v>7</v>
      </c>
      <c r="H972">
        <v>42.86</v>
      </c>
      <c r="I972">
        <v>17</v>
      </c>
      <c r="J972">
        <v>0</v>
      </c>
      <c r="K972">
        <f t="shared" si="31"/>
        <v>4</v>
      </c>
    </row>
    <row r="973" spans="1:11" x14ac:dyDescent="0.25">
      <c r="A973" t="s">
        <v>13103</v>
      </c>
      <c r="B973" t="str">
        <f t="shared" si="30"/>
        <v>4602.11.00-MT</v>
      </c>
      <c r="C973" t="s">
        <v>17431</v>
      </c>
      <c r="D973" t="s">
        <v>17440</v>
      </c>
      <c r="E973" t="s">
        <v>17434</v>
      </c>
      <c r="F973">
        <v>0</v>
      </c>
      <c r="G973">
        <v>7</v>
      </c>
      <c r="H973">
        <v>42.86</v>
      </c>
      <c r="I973">
        <v>17</v>
      </c>
      <c r="J973">
        <v>0</v>
      </c>
      <c r="K973">
        <f t="shared" si="31"/>
        <v>4</v>
      </c>
    </row>
    <row r="974" spans="1:11" x14ac:dyDescent="0.25">
      <c r="A974" t="s">
        <v>13185</v>
      </c>
      <c r="B974" t="str">
        <f t="shared" si="30"/>
        <v>4419.11.00-PR</v>
      </c>
      <c r="C974" t="s">
        <v>17431</v>
      </c>
      <c r="D974" t="s">
        <v>17435</v>
      </c>
      <c r="E974" t="s">
        <v>17434</v>
      </c>
      <c r="F974">
        <v>0</v>
      </c>
      <c r="G974">
        <v>12</v>
      </c>
      <c r="H974">
        <v>66.66</v>
      </c>
      <c r="I974">
        <v>18</v>
      </c>
      <c r="J974">
        <v>0</v>
      </c>
      <c r="K974">
        <f t="shared" si="31"/>
        <v>4</v>
      </c>
    </row>
    <row r="975" spans="1:11" x14ac:dyDescent="0.25">
      <c r="A975" t="s">
        <v>13103</v>
      </c>
      <c r="B975" t="str">
        <f t="shared" si="30"/>
        <v>4602.11.00-PR</v>
      </c>
      <c r="C975" t="s">
        <v>17431</v>
      </c>
      <c r="D975" t="s">
        <v>17435</v>
      </c>
      <c r="E975" t="s">
        <v>17434</v>
      </c>
      <c r="F975">
        <v>0</v>
      </c>
      <c r="G975">
        <v>12</v>
      </c>
      <c r="H975">
        <v>66.66</v>
      </c>
      <c r="I975">
        <v>18</v>
      </c>
      <c r="J975">
        <v>0</v>
      </c>
      <c r="K975">
        <f t="shared" si="31"/>
        <v>4</v>
      </c>
    </row>
    <row r="976" spans="1:11" x14ac:dyDescent="0.25">
      <c r="A976" t="s">
        <v>13185</v>
      </c>
      <c r="B976" t="str">
        <f t="shared" si="30"/>
        <v>4419.11.00-RJ</v>
      </c>
      <c r="C976" t="s">
        <v>17431</v>
      </c>
      <c r="D976" t="s">
        <v>17441</v>
      </c>
      <c r="E976" t="s">
        <v>17434</v>
      </c>
      <c r="F976">
        <v>0</v>
      </c>
      <c r="G976">
        <v>12</v>
      </c>
      <c r="H976">
        <v>66.66</v>
      </c>
      <c r="I976">
        <v>18</v>
      </c>
      <c r="J976">
        <v>0</v>
      </c>
      <c r="K976">
        <f t="shared" si="31"/>
        <v>4</v>
      </c>
    </row>
    <row r="977" spans="1:11" x14ac:dyDescent="0.25">
      <c r="A977" t="s">
        <v>13103</v>
      </c>
      <c r="B977" t="str">
        <f t="shared" si="30"/>
        <v>4602.11.00-RJ</v>
      </c>
      <c r="C977" t="s">
        <v>17431</v>
      </c>
      <c r="D977" t="s">
        <v>17441</v>
      </c>
      <c r="E977" t="s">
        <v>17434</v>
      </c>
      <c r="F977">
        <v>0</v>
      </c>
      <c r="G977">
        <v>12</v>
      </c>
      <c r="H977">
        <v>66.66</v>
      </c>
      <c r="I977">
        <v>18</v>
      </c>
      <c r="J977">
        <v>0</v>
      </c>
      <c r="K977">
        <f t="shared" si="31"/>
        <v>4</v>
      </c>
    </row>
    <row r="978" spans="1:11" x14ac:dyDescent="0.25">
      <c r="A978" t="s">
        <v>13185</v>
      </c>
      <c r="B978" t="str">
        <f t="shared" si="30"/>
        <v>4419.11.00-RS</v>
      </c>
      <c r="C978" t="s">
        <v>17431</v>
      </c>
      <c r="D978" t="s">
        <v>17442</v>
      </c>
      <c r="E978" t="s">
        <v>17434</v>
      </c>
      <c r="F978">
        <v>0</v>
      </c>
      <c r="G978">
        <v>12</v>
      </c>
      <c r="H978">
        <v>66.66</v>
      </c>
      <c r="I978">
        <v>18</v>
      </c>
      <c r="J978">
        <v>0</v>
      </c>
      <c r="K978">
        <f t="shared" si="31"/>
        <v>4</v>
      </c>
    </row>
    <row r="979" spans="1:11" x14ac:dyDescent="0.25">
      <c r="A979" t="s">
        <v>13103</v>
      </c>
      <c r="B979" t="str">
        <f t="shared" si="30"/>
        <v>4602.11.00-RS</v>
      </c>
      <c r="C979" t="s">
        <v>17431</v>
      </c>
      <c r="D979" t="s">
        <v>17442</v>
      </c>
      <c r="E979" t="s">
        <v>17434</v>
      </c>
      <c r="F979">
        <v>0</v>
      </c>
      <c r="G979">
        <v>12</v>
      </c>
      <c r="H979">
        <v>66.66</v>
      </c>
      <c r="I979">
        <v>18</v>
      </c>
      <c r="J979">
        <v>0</v>
      </c>
      <c r="K979">
        <f t="shared" si="31"/>
        <v>4</v>
      </c>
    </row>
    <row r="980" spans="1:11" x14ac:dyDescent="0.25">
      <c r="A980" t="s">
        <v>13185</v>
      </c>
      <c r="B980" t="str">
        <f t="shared" si="30"/>
        <v>4419.11.00-SC</v>
      </c>
      <c r="C980" t="s">
        <v>17431</v>
      </c>
      <c r="D980" t="s">
        <v>17436</v>
      </c>
      <c r="E980" t="s">
        <v>17434</v>
      </c>
      <c r="F980">
        <v>0</v>
      </c>
      <c r="G980">
        <v>12</v>
      </c>
      <c r="H980">
        <v>66.66</v>
      </c>
      <c r="I980">
        <v>17</v>
      </c>
      <c r="J980">
        <v>0</v>
      </c>
      <c r="K980">
        <f t="shared" si="31"/>
        <v>4</v>
      </c>
    </row>
    <row r="981" spans="1:11" x14ac:dyDescent="0.25">
      <c r="A981" t="s">
        <v>13103</v>
      </c>
      <c r="B981" t="str">
        <f t="shared" si="30"/>
        <v>4602.11.00-SC</v>
      </c>
      <c r="C981" t="s">
        <v>17431</v>
      </c>
      <c r="D981" t="s">
        <v>17436</v>
      </c>
      <c r="E981" t="s">
        <v>17434</v>
      </c>
      <c r="F981">
        <v>0</v>
      </c>
      <c r="G981">
        <v>12</v>
      </c>
      <c r="H981">
        <v>66.66</v>
      </c>
      <c r="I981">
        <v>17</v>
      </c>
      <c r="J981">
        <v>0</v>
      </c>
      <c r="K981">
        <f t="shared" si="31"/>
        <v>4</v>
      </c>
    </row>
    <row r="982" spans="1:11" x14ac:dyDescent="0.25">
      <c r="A982" t="s">
        <v>13185</v>
      </c>
      <c r="B982" t="str">
        <f t="shared" si="30"/>
        <v>4419.11.00-SP</v>
      </c>
      <c r="C982" t="s">
        <v>17431</v>
      </c>
      <c r="D982" t="s">
        <v>17431</v>
      </c>
      <c r="E982" t="s">
        <v>17434</v>
      </c>
      <c r="F982">
        <v>0</v>
      </c>
      <c r="G982">
        <v>18</v>
      </c>
      <c r="H982">
        <v>0</v>
      </c>
      <c r="I982">
        <v>18</v>
      </c>
      <c r="J982">
        <v>0</v>
      </c>
      <c r="K982">
        <f t="shared" si="31"/>
        <v>18</v>
      </c>
    </row>
    <row r="983" spans="1:11" x14ac:dyDescent="0.25">
      <c r="A983" t="s">
        <v>13103</v>
      </c>
      <c r="B983" t="str">
        <f t="shared" si="30"/>
        <v>4602.11.00-SP</v>
      </c>
      <c r="C983" t="s">
        <v>17431</v>
      </c>
      <c r="D983" t="s">
        <v>17431</v>
      </c>
      <c r="E983" t="s">
        <v>17434</v>
      </c>
      <c r="F983">
        <v>0</v>
      </c>
      <c r="G983">
        <v>18</v>
      </c>
      <c r="H983">
        <v>0</v>
      </c>
      <c r="I983">
        <v>18</v>
      </c>
      <c r="J983">
        <v>0</v>
      </c>
      <c r="K983">
        <f t="shared" si="31"/>
        <v>18</v>
      </c>
    </row>
    <row r="984" spans="1:11" x14ac:dyDescent="0.25">
      <c r="A984" t="s">
        <v>13119</v>
      </c>
      <c r="B984" t="str">
        <f t="shared" si="30"/>
        <v>39.24.9000-ES</v>
      </c>
      <c r="C984" t="s">
        <v>17431</v>
      </c>
      <c r="D984" t="s">
        <v>17438</v>
      </c>
      <c r="E984" t="s">
        <v>17434</v>
      </c>
      <c r="F984">
        <v>0</v>
      </c>
      <c r="G984">
        <v>7</v>
      </c>
      <c r="H984">
        <v>42.86</v>
      </c>
      <c r="I984">
        <v>17</v>
      </c>
      <c r="J984">
        <v>0</v>
      </c>
      <c r="K984">
        <f t="shared" si="31"/>
        <v>4</v>
      </c>
    </row>
    <row r="985" spans="1:11" x14ac:dyDescent="0.25">
      <c r="A985" t="s">
        <v>13119</v>
      </c>
      <c r="B985" t="str">
        <f t="shared" si="30"/>
        <v>39.24.9000-GO</v>
      </c>
      <c r="C985" t="s">
        <v>17431</v>
      </c>
      <c r="D985" t="s">
        <v>17439</v>
      </c>
      <c r="E985" t="s">
        <v>17434</v>
      </c>
      <c r="F985">
        <v>0</v>
      </c>
      <c r="G985">
        <v>7</v>
      </c>
      <c r="H985">
        <v>42.86</v>
      </c>
      <c r="I985">
        <v>17</v>
      </c>
      <c r="J985">
        <v>0</v>
      </c>
      <c r="K985">
        <f t="shared" si="31"/>
        <v>4</v>
      </c>
    </row>
    <row r="986" spans="1:11" x14ac:dyDescent="0.25">
      <c r="A986" t="s">
        <v>13119</v>
      </c>
      <c r="B986" t="str">
        <f t="shared" si="30"/>
        <v>39.24.9000-MG</v>
      </c>
      <c r="C986" t="s">
        <v>17431</v>
      </c>
      <c r="D986" t="s">
        <v>17432</v>
      </c>
      <c r="E986" t="s">
        <v>17434</v>
      </c>
      <c r="F986">
        <v>0</v>
      </c>
      <c r="G986">
        <v>12</v>
      </c>
      <c r="H986">
        <v>66.66</v>
      </c>
      <c r="I986">
        <v>18</v>
      </c>
      <c r="J986">
        <v>0</v>
      </c>
      <c r="K986">
        <f t="shared" si="31"/>
        <v>4</v>
      </c>
    </row>
    <row r="987" spans="1:11" x14ac:dyDescent="0.25">
      <c r="A987" t="s">
        <v>13119</v>
      </c>
      <c r="B987" t="str">
        <f t="shared" si="30"/>
        <v>39.24.9000-MS</v>
      </c>
      <c r="C987" t="s">
        <v>17431</v>
      </c>
      <c r="D987" t="s">
        <v>17433</v>
      </c>
      <c r="E987" t="s">
        <v>17434</v>
      </c>
      <c r="F987">
        <v>0</v>
      </c>
      <c r="G987">
        <v>7</v>
      </c>
      <c r="H987">
        <v>42.86</v>
      </c>
      <c r="I987">
        <v>17</v>
      </c>
      <c r="J987">
        <v>0</v>
      </c>
      <c r="K987">
        <f t="shared" si="31"/>
        <v>4</v>
      </c>
    </row>
    <row r="988" spans="1:11" x14ac:dyDescent="0.25">
      <c r="A988" t="s">
        <v>13119</v>
      </c>
      <c r="B988" t="str">
        <f t="shared" si="30"/>
        <v>39.24.9000-MT</v>
      </c>
      <c r="C988" t="s">
        <v>17431</v>
      </c>
      <c r="D988" t="s">
        <v>17440</v>
      </c>
      <c r="E988" t="s">
        <v>17434</v>
      </c>
      <c r="F988">
        <v>0</v>
      </c>
      <c r="G988">
        <v>7</v>
      </c>
      <c r="H988">
        <v>42.86</v>
      </c>
      <c r="I988">
        <v>17</v>
      </c>
      <c r="J988">
        <v>0</v>
      </c>
      <c r="K988">
        <f t="shared" si="31"/>
        <v>4</v>
      </c>
    </row>
    <row r="989" spans="1:11" x14ac:dyDescent="0.25">
      <c r="A989" t="s">
        <v>13119</v>
      </c>
      <c r="B989" t="str">
        <f t="shared" si="30"/>
        <v>39.24.9000-PR</v>
      </c>
      <c r="C989" t="s">
        <v>17431</v>
      </c>
      <c r="D989" t="s">
        <v>17435</v>
      </c>
      <c r="E989" t="s">
        <v>17434</v>
      </c>
      <c r="F989">
        <v>0</v>
      </c>
      <c r="G989">
        <v>12</v>
      </c>
      <c r="H989">
        <v>66.66</v>
      </c>
      <c r="I989">
        <v>18</v>
      </c>
      <c r="J989">
        <v>0</v>
      </c>
      <c r="K989">
        <f t="shared" si="31"/>
        <v>4</v>
      </c>
    </row>
    <row r="990" spans="1:11" x14ac:dyDescent="0.25">
      <c r="A990" t="s">
        <v>13119</v>
      </c>
      <c r="B990" t="str">
        <f t="shared" si="30"/>
        <v>39.24.9000-RJ</v>
      </c>
      <c r="C990" t="s">
        <v>17431</v>
      </c>
      <c r="D990" t="s">
        <v>17441</v>
      </c>
      <c r="E990" t="s">
        <v>17434</v>
      </c>
      <c r="F990">
        <v>0</v>
      </c>
      <c r="G990">
        <v>12</v>
      </c>
      <c r="H990">
        <v>66.66</v>
      </c>
      <c r="I990">
        <v>18</v>
      </c>
      <c r="J990">
        <v>0</v>
      </c>
      <c r="K990">
        <f t="shared" si="31"/>
        <v>4</v>
      </c>
    </row>
    <row r="991" spans="1:11" x14ac:dyDescent="0.25">
      <c r="A991" t="s">
        <v>13119</v>
      </c>
      <c r="B991" t="str">
        <f t="shared" si="30"/>
        <v>39.24.9000-RS</v>
      </c>
      <c r="C991" t="s">
        <v>17431</v>
      </c>
      <c r="D991" t="s">
        <v>17442</v>
      </c>
      <c r="E991" t="s">
        <v>17434</v>
      </c>
      <c r="F991">
        <v>0</v>
      </c>
      <c r="G991">
        <v>12</v>
      </c>
      <c r="H991">
        <v>66.66</v>
      </c>
      <c r="I991">
        <v>18</v>
      </c>
      <c r="J991">
        <v>0</v>
      </c>
      <c r="K991">
        <f t="shared" si="31"/>
        <v>4</v>
      </c>
    </row>
    <row r="992" spans="1:11" x14ac:dyDescent="0.25">
      <c r="A992" t="s">
        <v>13119</v>
      </c>
      <c r="B992" t="str">
        <f t="shared" si="30"/>
        <v>39.24.9000-SC</v>
      </c>
      <c r="C992" t="s">
        <v>17431</v>
      </c>
      <c r="D992" t="s">
        <v>17436</v>
      </c>
      <c r="E992" t="s">
        <v>17434</v>
      </c>
      <c r="F992">
        <v>0</v>
      </c>
      <c r="G992">
        <v>12</v>
      </c>
      <c r="H992">
        <v>66.66</v>
      </c>
      <c r="I992">
        <v>17</v>
      </c>
      <c r="J992">
        <v>0</v>
      </c>
      <c r="K992">
        <f t="shared" si="31"/>
        <v>4</v>
      </c>
    </row>
    <row r="993" spans="1:11" x14ac:dyDescent="0.25">
      <c r="A993" t="s">
        <v>13119</v>
      </c>
      <c r="B993" t="str">
        <f t="shared" si="30"/>
        <v>39.24.9000-SP</v>
      </c>
      <c r="C993" t="s">
        <v>17431</v>
      </c>
      <c r="D993" t="s">
        <v>17431</v>
      </c>
      <c r="E993" t="s">
        <v>17434</v>
      </c>
      <c r="F993">
        <v>0</v>
      </c>
      <c r="G993">
        <v>18</v>
      </c>
      <c r="H993">
        <v>0</v>
      </c>
      <c r="I993">
        <v>18</v>
      </c>
      <c r="J993">
        <v>0</v>
      </c>
      <c r="K993">
        <f t="shared" si="31"/>
        <v>18</v>
      </c>
    </row>
  </sheetData>
  <sortState ref="P1:P10">
    <sortCondition descending="1" ref="P1:P10"/>
  </sortState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CADASTRO MODENUTI</vt:lpstr>
      <vt:lpstr>Cadastro</vt:lpstr>
      <vt:lpstr>NCM</vt:lpstr>
      <vt:lpstr>UFS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Reiff</dc:creator>
  <cp:lastModifiedBy>João Reiff</cp:lastModifiedBy>
  <dcterms:created xsi:type="dcterms:W3CDTF">2020-08-19T14:56:23Z</dcterms:created>
  <dcterms:modified xsi:type="dcterms:W3CDTF">2020-11-25T12:26:21Z</dcterms:modified>
</cp:coreProperties>
</file>